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4776f10f1f812df3/ドキュメント/Data Analysis/"/>
    </mc:Choice>
  </mc:AlternateContent>
  <xr:revisionPtr revIDLastSave="0" documentId="8_{6D1E20DA-FB94-49FC-A8EA-EB1284CBDEC2}" xr6:coauthVersionLast="47" xr6:coauthVersionMax="47" xr10:uidLastSave="{00000000-0000-0000-0000-000000000000}"/>
  <bookViews>
    <workbookView xWindow="-110" yWindow="-110" windowWidth="19420" windowHeight="11500" firstSheet="8" activeTab="9" xr2:uid="{DA9212DF-102E-4C36-890E-49B8C7E1F3AF}"/>
  </bookViews>
  <sheets>
    <sheet name="Overview" sheetId="10" r:id="rId1"/>
    <sheet name="products" sheetId="2" r:id="rId2"/>
    <sheet name="accounts" sheetId="3" r:id="rId3"/>
    <sheet name="sales_teams" sheetId="5" r:id="rId4"/>
    <sheet name="sales_pipeline" sheetId="4" r:id="rId5"/>
    <sheet name="Research Analysis (1)" sheetId="6" r:id="rId6"/>
    <sheet name="Research Analysis (2)" sheetId="11" r:id="rId7"/>
    <sheet name="Research Analysis (3)" sheetId="12" r:id="rId8"/>
    <sheet name="Research Analysis (4)" sheetId="13" r:id="rId9"/>
    <sheet name="Dashboard" sheetId="14" r:id="rId10"/>
  </sheets>
  <definedNames>
    <definedName name="ExternalData_1" localSheetId="2" hidden="1">accounts!$A$1:$G$86</definedName>
    <definedName name="ExternalData_1" localSheetId="1" hidden="1">products!$A$1:$C$8</definedName>
    <definedName name="ExternalData_1" localSheetId="4" hidden="1">sales_pipeline!$A$1:$J$6712</definedName>
    <definedName name="ExternalData_1" localSheetId="3" hidden="1">sales_teams!$A$1:$C$36</definedName>
    <definedName name="Slicer_Product1">#N/A</definedName>
    <definedName name="Slicer_Sales_Team_Name">#N/A</definedName>
  </definedNames>
  <calcPr calcId="191029"/>
  <pivotCaches>
    <pivotCache cacheId="0" r:id="rId11"/>
  </pivotCaches>
  <fileRecoveryPr repairLoad="1"/>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712" i="4" l="1"/>
  <c r="C6712" i="4"/>
  <c r="I6711" i="4"/>
  <c r="C6711" i="4"/>
  <c r="I6710" i="4"/>
  <c r="C6710" i="4"/>
  <c r="I6709" i="4"/>
  <c r="C6709" i="4"/>
  <c r="I6708" i="4"/>
  <c r="C6708" i="4"/>
  <c r="I6707" i="4"/>
  <c r="C6707" i="4"/>
  <c r="I6706" i="4"/>
  <c r="C6706" i="4"/>
  <c r="I6705" i="4"/>
  <c r="C6705" i="4"/>
  <c r="I6704" i="4"/>
  <c r="C6704" i="4"/>
  <c r="I6703" i="4"/>
  <c r="C6703" i="4"/>
  <c r="I6702" i="4"/>
  <c r="C6702" i="4"/>
  <c r="I6701" i="4"/>
  <c r="C6701" i="4"/>
  <c r="I6700" i="4"/>
  <c r="C6700" i="4"/>
  <c r="I6699" i="4"/>
  <c r="C6699" i="4"/>
  <c r="I6698" i="4"/>
  <c r="C6698" i="4"/>
  <c r="I6697" i="4"/>
  <c r="C6697" i="4"/>
  <c r="I6696" i="4"/>
  <c r="C6696" i="4"/>
  <c r="I6695" i="4"/>
  <c r="C6695" i="4"/>
  <c r="I6694" i="4"/>
  <c r="C6694" i="4"/>
  <c r="I6693" i="4"/>
  <c r="C6693" i="4"/>
  <c r="I6692" i="4"/>
  <c r="C6692" i="4"/>
  <c r="I6691" i="4"/>
  <c r="C6691" i="4"/>
  <c r="I6690" i="4"/>
  <c r="C6690" i="4"/>
  <c r="I6689" i="4"/>
  <c r="C6689" i="4"/>
  <c r="I6688" i="4"/>
  <c r="C6688" i="4"/>
  <c r="I6687" i="4"/>
  <c r="C6687" i="4"/>
  <c r="I6686" i="4"/>
  <c r="C6686" i="4"/>
  <c r="I6685" i="4"/>
  <c r="C6685" i="4"/>
  <c r="I6684" i="4"/>
  <c r="C6684" i="4"/>
  <c r="I6683" i="4"/>
  <c r="C6683" i="4"/>
  <c r="I6682" i="4"/>
  <c r="C6682" i="4"/>
  <c r="I6681" i="4"/>
  <c r="C6681" i="4"/>
  <c r="I6680" i="4"/>
  <c r="C6680" i="4"/>
  <c r="I6679" i="4"/>
  <c r="C6679" i="4"/>
  <c r="I6678" i="4"/>
  <c r="C6678" i="4"/>
  <c r="I6677" i="4"/>
  <c r="C6677" i="4"/>
  <c r="I6676" i="4"/>
  <c r="C6676" i="4"/>
  <c r="I6675" i="4"/>
  <c r="C6675" i="4"/>
  <c r="I6674" i="4"/>
  <c r="C6674" i="4"/>
  <c r="I6673" i="4"/>
  <c r="C6673" i="4"/>
  <c r="I6672" i="4"/>
  <c r="C6672" i="4"/>
  <c r="I6671" i="4"/>
  <c r="C6671" i="4"/>
  <c r="I6670" i="4"/>
  <c r="C6670" i="4"/>
  <c r="I6669" i="4"/>
  <c r="C6669" i="4"/>
  <c r="I6668" i="4"/>
  <c r="C6668" i="4"/>
  <c r="I6667" i="4"/>
  <c r="C6667" i="4"/>
  <c r="I6666" i="4"/>
  <c r="C6666" i="4"/>
  <c r="I6665" i="4"/>
  <c r="C6665" i="4"/>
  <c r="I6664" i="4"/>
  <c r="C6664" i="4"/>
  <c r="I6663" i="4"/>
  <c r="C6663" i="4"/>
  <c r="I6662" i="4"/>
  <c r="C6662" i="4"/>
  <c r="I6661" i="4"/>
  <c r="C6661" i="4"/>
  <c r="I6660" i="4"/>
  <c r="C6660" i="4"/>
  <c r="I6659" i="4"/>
  <c r="C6659" i="4"/>
  <c r="I6658" i="4"/>
  <c r="C6658" i="4"/>
  <c r="I6657" i="4"/>
  <c r="C6657" i="4"/>
  <c r="I6656" i="4"/>
  <c r="C6656" i="4"/>
  <c r="I6655" i="4"/>
  <c r="C6655" i="4"/>
  <c r="I6654" i="4"/>
  <c r="C6654" i="4"/>
  <c r="I6653" i="4"/>
  <c r="C6653" i="4"/>
  <c r="I6652" i="4"/>
  <c r="C6652" i="4"/>
  <c r="I6651" i="4"/>
  <c r="C6651" i="4"/>
  <c r="I6650" i="4"/>
  <c r="C6650" i="4"/>
  <c r="I6649" i="4"/>
  <c r="C6649" i="4"/>
  <c r="I6648" i="4"/>
  <c r="C6648" i="4"/>
  <c r="I6647" i="4"/>
  <c r="C6647" i="4"/>
  <c r="I6646" i="4"/>
  <c r="C6646" i="4"/>
  <c r="I6645" i="4"/>
  <c r="C6645" i="4"/>
  <c r="I6644" i="4"/>
  <c r="C6644" i="4"/>
  <c r="I6643" i="4"/>
  <c r="C6643" i="4"/>
  <c r="I6642" i="4"/>
  <c r="C6642" i="4"/>
  <c r="I6641" i="4"/>
  <c r="C6641" i="4"/>
  <c r="I6640" i="4"/>
  <c r="C6640" i="4"/>
  <c r="I6639" i="4"/>
  <c r="C6639" i="4"/>
  <c r="I6638" i="4"/>
  <c r="C6638" i="4"/>
  <c r="I6637" i="4"/>
  <c r="C6637" i="4"/>
  <c r="I6636" i="4"/>
  <c r="C6636" i="4"/>
  <c r="I6635" i="4"/>
  <c r="C6635" i="4"/>
  <c r="I6634" i="4"/>
  <c r="C6634" i="4"/>
  <c r="I6633" i="4"/>
  <c r="C6633" i="4"/>
  <c r="I6632" i="4"/>
  <c r="C6632" i="4"/>
  <c r="I6631" i="4"/>
  <c r="C6631" i="4"/>
  <c r="I6630" i="4"/>
  <c r="C6630" i="4"/>
  <c r="I6629" i="4"/>
  <c r="C6629" i="4"/>
  <c r="I6628" i="4"/>
  <c r="C6628" i="4"/>
  <c r="I6627" i="4"/>
  <c r="C6627" i="4"/>
  <c r="I6626" i="4"/>
  <c r="C6626" i="4"/>
  <c r="I6625" i="4"/>
  <c r="C6625" i="4"/>
  <c r="I6624" i="4"/>
  <c r="C6624" i="4"/>
  <c r="I6623" i="4"/>
  <c r="C6623" i="4"/>
  <c r="I6622" i="4"/>
  <c r="C6622" i="4"/>
  <c r="I6621" i="4"/>
  <c r="C6621" i="4"/>
  <c r="I6620" i="4"/>
  <c r="C6620" i="4"/>
  <c r="I6619" i="4"/>
  <c r="C6619" i="4"/>
  <c r="I6618" i="4"/>
  <c r="C6618" i="4"/>
  <c r="I6617" i="4"/>
  <c r="C6617" i="4"/>
  <c r="I6616" i="4"/>
  <c r="C6616" i="4"/>
  <c r="I6615" i="4"/>
  <c r="C6615" i="4"/>
  <c r="I6614" i="4"/>
  <c r="C6614" i="4"/>
  <c r="I6613" i="4"/>
  <c r="C6613" i="4"/>
  <c r="I6612" i="4"/>
  <c r="C6612" i="4"/>
  <c r="I6611" i="4"/>
  <c r="C6611" i="4"/>
  <c r="I6610" i="4"/>
  <c r="C6610" i="4"/>
  <c r="I6609" i="4"/>
  <c r="C6609" i="4"/>
  <c r="I6608" i="4"/>
  <c r="C6608" i="4"/>
  <c r="I6607" i="4"/>
  <c r="C6607" i="4"/>
  <c r="I6606" i="4"/>
  <c r="C6606" i="4"/>
  <c r="I6605" i="4"/>
  <c r="C6605" i="4"/>
  <c r="I6604" i="4"/>
  <c r="C6604" i="4"/>
  <c r="I6603" i="4"/>
  <c r="C6603" i="4"/>
  <c r="I6602" i="4"/>
  <c r="C6602" i="4"/>
  <c r="I6601" i="4"/>
  <c r="C6601" i="4"/>
  <c r="I6600" i="4"/>
  <c r="C6600" i="4"/>
  <c r="I6599" i="4"/>
  <c r="C6599" i="4"/>
  <c r="I6598" i="4"/>
  <c r="C6598" i="4"/>
  <c r="I6597" i="4"/>
  <c r="C6597" i="4"/>
  <c r="I6596" i="4"/>
  <c r="C6596" i="4"/>
  <c r="I6595" i="4"/>
  <c r="C6595" i="4"/>
  <c r="I6594" i="4"/>
  <c r="C6594" i="4"/>
  <c r="I6593" i="4"/>
  <c r="C6593" i="4"/>
  <c r="I6592" i="4"/>
  <c r="C6592" i="4"/>
  <c r="I6591" i="4"/>
  <c r="C6591" i="4"/>
  <c r="I6590" i="4"/>
  <c r="C6590" i="4"/>
  <c r="I6589" i="4"/>
  <c r="C6589" i="4"/>
  <c r="I6588" i="4"/>
  <c r="C6588" i="4"/>
  <c r="I6587" i="4"/>
  <c r="C6587" i="4"/>
  <c r="I6586" i="4"/>
  <c r="C6586" i="4"/>
  <c r="I6585" i="4"/>
  <c r="C6585" i="4"/>
  <c r="I6584" i="4"/>
  <c r="C6584" i="4"/>
  <c r="I6583" i="4"/>
  <c r="C6583" i="4"/>
  <c r="I6582" i="4"/>
  <c r="C6582" i="4"/>
  <c r="I6581" i="4"/>
  <c r="C6581" i="4"/>
  <c r="I6580" i="4"/>
  <c r="C6580" i="4"/>
  <c r="I6579" i="4"/>
  <c r="C6579" i="4"/>
  <c r="I6578" i="4"/>
  <c r="C6578" i="4"/>
  <c r="I6577" i="4"/>
  <c r="C6577" i="4"/>
  <c r="I6576" i="4"/>
  <c r="C6576" i="4"/>
  <c r="I6575" i="4"/>
  <c r="C6575" i="4"/>
  <c r="I6574" i="4"/>
  <c r="C6574" i="4"/>
  <c r="I6573" i="4"/>
  <c r="C6573" i="4"/>
  <c r="I6572" i="4"/>
  <c r="C6572" i="4"/>
  <c r="I6571" i="4"/>
  <c r="C6571" i="4"/>
  <c r="I6570" i="4"/>
  <c r="C6570" i="4"/>
  <c r="I6569" i="4"/>
  <c r="C6569" i="4"/>
  <c r="I6568" i="4"/>
  <c r="C6568" i="4"/>
  <c r="I6567" i="4"/>
  <c r="C6567" i="4"/>
  <c r="I6566" i="4"/>
  <c r="C6566" i="4"/>
  <c r="I6565" i="4"/>
  <c r="C6565" i="4"/>
  <c r="I6564" i="4"/>
  <c r="C6564" i="4"/>
  <c r="I6563" i="4"/>
  <c r="C6563" i="4"/>
  <c r="I6562" i="4"/>
  <c r="C6562" i="4"/>
  <c r="I6561" i="4"/>
  <c r="C6561" i="4"/>
  <c r="I6560" i="4"/>
  <c r="C6560" i="4"/>
  <c r="I6559" i="4"/>
  <c r="C6559" i="4"/>
  <c r="I6558" i="4"/>
  <c r="C6558" i="4"/>
  <c r="I6557" i="4"/>
  <c r="C6557" i="4"/>
  <c r="I6556" i="4"/>
  <c r="C6556" i="4"/>
  <c r="I6555" i="4"/>
  <c r="C6555" i="4"/>
  <c r="I6554" i="4"/>
  <c r="C6554" i="4"/>
  <c r="I6553" i="4"/>
  <c r="C6553" i="4"/>
  <c r="I6552" i="4"/>
  <c r="C6552" i="4"/>
  <c r="I6551" i="4"/>
  <c r="C6551" i="4"/>
  <c r="I6550" i="4"/>
  <c r="C6550" i="4"/>
  <c r="I6549" i="4"/>
  <c r="C6549" i="4"/>
  <c r="I6548" i="4"/>
  <c r="C6548" i="4"/>
  <c r="I6547" i="4"/>
  <c r="C6547" i="4"/>
  <c r="I6546" i="4"/>
  <c r="C6546" i="4"/>
  <c r="I6545" i="4"/>
  <c r="C6545" i="4"/>
  <c r="I6544" i="4"/>
  <c r="C6544" i="4"/>
  <c r="I6543" i="4"/>
  <c r="C6543" i="4"/>
  <c r="I6542" i="4"/>
  <c r="C6542" i="4"/>
  <c r="I6541" i="4"/>
  <c r="C6541" i="4"/>
  <c r="I6540" i="4"/>
  <c r="C6540" i="4"/>
  <c r="I6539" i="4"/>
  <c r="C6539" i="4"/>
  <c r="I6538" i="4"/>
  <c r="C6538" i="4"/>
  <c r="I6537" i="4"/>
  <c r="C6537" i="4"/>
  <c r="I6536" i="4"/>
  <c r="C6536" i="4"/>
  <c r="I6535" i="4"/>
  <c r="C6535" i="4"/>
  <c r="I6534" i="4"/>
  <c r="C6534" i="4"/>
  <c r="I6533" i="4"/>
  <c r="C6533" i="4"/>
  <c r="I6532" i="4"/>
  <c r="C6532" i="4"/>
  <c r="I6531" i="4"/>
  <c r="C6531" i="4"/>
  <c r="I6530" i="4"/>
  <c r="C6530" i="4"/>
  <c r="I6529" i="4"/>
  <c r="C6529" i="4"/>
  <c r="I6528" i="4"/>
  <c r="C6528" i="4"/>
  <c r="I6527" i="4"/>
  <c r="C6527" i="4"/>
  <c r="I6526" i="4"/>
  <c r="C6526" i="4"/>
  <c r="I6525" i="4"/>
  <c r="C6525" i="4"/>
  <c r="I6524" i="4"/>
  <c r="C6524" i="4"/>
  <c r="I6523" i="4"/>
  <c r="C6523" i="4"/>
  <c r="I6522" i="4"/>
  <c r="C6522" i="4"/>
  <c r="I6521" i="4"/>
  <c r="C6521" i="4"/>
  <c r="I6520" i="4"/>
  <c r="C6520" i="4"/>
  <c r="I6519" i="4"/>
  <c r="C6519" i="4"/>
  <c r="I6518" i="4"/>
  <c r="C6518" i="4"/>
  <c r="I6517" i="4"/>
  <c r="C6517" i="4"/>
  <c r="I6516" i="4"/>
  <c r="C6516" i="4"/>
  <c r="I6515" i="4"/>
  <c r="C6515" i="4"/>
  <c r="I6514" i="4"/>
  <c r="C6514" i="4"/>
  <c r="I6513" i="4"/>
  <c r="C6513" i="4"/>
  <c r="I6512" i="4"/>
  <c r="C6512" i="4"/>
  <c r="I6511" i="4"/>
  <c r="C6511" i="4"/>
  <c r="I6510" i="4"/>
  <c r="C6510" i="4"/>
  <c r="I6509" i="4"/>
  <c r="C6509" i="4"/>
  <c r="I6508" i="4"/>
  <c r="C6508" i="4"/>
  <c r="I6507" i="4"/>
  <c r="C6507" i="4"/>
  <c r="I6506" i="4"/>
  <c r="C6506" i="4"/>
  <c r="I6505" i="4"/>
  <c r="C6505" i="4"/>
  <c r="I6504" i="4"/>
  <c r="C6504" i="4"/>
  <c r="I6503" i="4"/>
  <c r="C6503" i="4"/>
  <c r="I6502" i="4"/>
  <c r="C6502" i="4"/>
  <c r="I6501" i="4"/>
  <c r="C6501" i="4"/>
  <c r="I6500" i="4"/>
  <c r="C6500" i="4"/>
  <c r="I6499" i="4"/>
  <c r="C6499" i="4"/>
  <c r="I6498" i="4"/>
  <c r="C6498" i="4"/>
  <c r="I6497" i="4"/>
  <c r="C6497" i="4"/>
  <c r="I6496" i="4"/>
  <c r="C6496" i="4"/>
  <c r="I6495" i="4"/>
  <c r="C6495" i="4"/>
  <c r="I6494" i="4"/>
  <c r="C6494" i="4"/>
  <c r="I6493" i="4"/>
  <c r="C6493" i="4"/>
  <c r="I6492" i="4"/>
  <c r="C6492" i="4"/>
  <c r="I6491" i="4"/>
  <c r="C6491" i="4"/>
  <c r="I6490" i="4"/>
  <c r="C6490" i="4"/>
  <c r="I6489" i="4"/>
  <c r="C6489" i="4"/>
  <c r="I6488" i="4"/>
  <c r="C6488" i="4"/>
  <c r="I6487" i="4"/>
  <c r="C6487" i="4"/>
  <c r="I6486" i="4"/>
  <c r="C6486" i="4"/>
  <c r="I6485" i="4"/>
  <c r="C6485" i="4"/>
  <c r="I6484" i="4"/>
  <c r="C6484" i="4"/>
  <c r="I6483" i="4"/>
  <c r="C6483" i="4"/>
  <c r="I6482" i="4"/>
  <c r="C6482" i="4"/>
  <c r="I6481" i="4"/>
  <c r="C6481" i="4"/>
  <c r="I6480" i="4"/>
  <c r="C6480" i="4"/>
  <c r="I6479" i="4"/>
  <c r="C6479" i="4"/>
  <c r="I6478" i="4"/>
  <c r="C6478" i="4"/>
  <c r="I6477" i="4"/>
  <c r="C6477" i="4"/>
  <c r="I6476" i="4"/>
  <c r="C6476" i="4"/>
  <c r="I6475" i="4"/>
  <c r="C6475" i="4"/>
  <c r="I6474" i="4"/>
  <c r="C6474" i="4"/>
  <c r="I6473" i="4"/>
  <c r="C6473" i="4"/>
  <c r="I6472" i="4"/>
  <c r="C6472" i="4"/>
  <c r="I6471" i="4"/>
  <c r="C6471" i="4"/>
  <c r="I6470" i="4"/>
  <c r="C6470" i="4"/>
  <c r="I6469" i="4"/>
  <c r="C6469" i="4"/>
  <c r="I6468" i="4"/>
  <c r="C6468" i="4"/>
  <c r="I6467" i="4"/>
  <c r="C6467" i="4"/>
  <c r="I6466" i="4"/>
  <c r="C6466" i="4"/>
  <c r="I6465" i="4"/>
  <c r="C6465" i="4"/>
  <c r="I6464" i="4"/>
  <c r="C6464" i="4"/>
  <c r="I6463" i="4"/>
  <c r="C6463" i="4"/>
  <c r="I6462" i="4"/>
  <c r="C6462" i="4"/>
  <c r="I6461" i="4"/>
  <c r="C6461" i="4"/>
  <c r="I6460" i="4"/>
  <c r="C6460" i="4"/>
  <c r="I6459" i="4"/>
  <c r="C6459" i="4"/>
  <c r="I6458" i="4"/>
  <c r="C6458" i="4"/>
  <c r="I6457" i="4"/>
  <c r="C6457" i="4"/>
  <c r="I6456" i="4"/>
  <c r="C6456" i="4"/>
  <c r="I6455" i="4"/>
  <c r="C6455" i="4"/>
  <c r="I6454" i="4"/>
  <c r="C6454" i="4"/>
  <c r="I6453" i="4"/>
  <c r="C6453" i="4"/>
  <c r="I6452" i="4"/>
  <c r="C6452" i="4"/>
  <c r="I6451" i="4"/>
  <c r="C6451" i="4"/>
  <c r="I6450" i="4"/>
  <c r="C6450" i="4"/>
  <c r="I6449" i="4"/>
  <c r="C6449" i="4"/>
  <c r="I6448" i="4"/>
  <c r="C6448" i="4"/>
  <c r="I6447" i="4"/>
  <c r="C6447" i="4"/>
  <c r="I6446" i="4"/>
  <c r="C6446" i="4"/>
  <c r="I6445" i="4"/>
  <c r="C6445" i="4"/>
  <c r="I6444" i="4"/>
  <c r="C6444" i="4"/>
  <c r="I6443" i="4"/>
  <c r="C6443" i="4"/>
  <c r="I6442" i="4"/>
  <c r="C6442" i="4"/>
  <c r="I6441" i="4"/>
  <c r="C6441" i="4"/>
  <c r="I6440" i="4"/>
  <c r="C6440" i="4"/>
  <c r="I6439" i="4"/>
  <c r="C6439" i="4"/>
  <c r="I6438" i="4"/>
  <c r="C6438" i="4"/>
  <c r="I6437" i="4"/>
  <c r="C6437" i="4"/>
  <c r="I6436" i="4"/>
  <c r="C6436" i="4"/>
  <c r="I6435" i="4"/>
  <c r="C6435" i="4"/>
  <c r="I6434" i="4"/>
  <c r="C6434" i="4"/>
  <c r="I6433" i="4"/>
  <c r="C6433" i="4"/>
  <c r="I6432" i="4"/>
  <c r="C6432" i="4"/>
  <c r="I6431" i="4"/>
  <c r="C6431" i="4"/>
  <c r="I6430" i="4"/>
  <c r="C6430" i="4"/>
  <c r="I6429" i="4"/>
  <c r="C6429" i="4"/>
  <c r="I6428" i="4"/>
  <c r="C6428" i="4"/>
  <c r="I6427" i="4"/>
  <c r="C6427" i="4"/>
  <c r="I6426" i="4"/>
  <c r="C6426" i="4"/>
  <c r="I6425" i="4"/>
  <c r="C6425" i="4"/>
  <c r="I6424" i="4"/>
  <c r="C6424" i="4"/>
  <c r="I6423" i="4"/>
  <c r="C6423" i="4"/>
  <c r="I6422" i="4"/>
  <c r="C6422" i="4"/>
  <c r="I6421" i="4"/>
  <c r="C6421" i="4"/>
  <c r="I6420" i="4"/>
  <c r="C6420" i="4"/>
  <c r="I6419" i="4"/>
  <c r="C6419" i="4"/>
  <c r="I6418" i="4"/>
  <c r="C6418" i="4"/>
  <c r="I6417" i="4"/>
  <c r="C6417" i="4"/>
  <c r="I6416" i="4"/>
  <c r="C6416" i="4"/>
  <c r="I6415" i="4"/>
  <c r="C6415" i="4"/>
  <c r="I6414" i="4"/>
  <c r="C6414" i="4"/>
  <c r="I6413" i="4"/>
  <c r="C6413" i="4"/>
  <c r="I6412" i="4"/>
  <c r="C6412" i="4"/>
  <c r="I6411" i="4"/>
  <c r="C6411" i="4"/>
  <c r="I6410" i="4"/>
  <c r="C6410" i="4"/>
  <c r="I6409" i="4"/>
  <c r="C6409" i="4"/>
  <c r="I6408" i="4"/>
  <c r="C6408" i="4"/>
  <c r="I6407" i="4"/>
  <c r="C6407" i="4"/>
  <c r="I6406" i="4"/>
  <c r="C6406" i="4"/>
  <c r="I6405" i="4"/>
  <c r="C6405" i="4"/>
  <c r="I6404" i="4"/>
  <c r="C6404" i="4"/>
  <c r="I6403" i="4"/>
  <c r="C6403" i="4"/>
  <c r="I6402" i="4"/>
  <c r="C6402" i="4"/>
  <c r="I6401" i="4"/>
  <c r="C6401" i="4"/>
  <c r="I6400" i="4"/>
  <c r="C6400" i="4"/>
  <c r="I6399" i="4"/>
  <c r="C6399" i="4"/>
  <c r="I6398" i="4"/>
  <c r="C6398" i="4"/>
  <c r="I6397" i="4"/>
  <c r="C6397" i="4"/>
  <c r="I6396" i="4"/>
  <c r="C6396" i="4"/>
  <c r="I6395" i="4"/>
  <c r="C6395" i="4"/>
  <c r="I6394" i="4"/>
  <c r="C6394" i="4"/>
  <c r="I6393" i="4"/>
  <c r="C6393" i="4"/>
  <c r="I6392" i="4"/>
  <c r="C6392" i="4"/>
  <c r="I6391" i="4"/>
  <c r="C6391" i="4"/>
  <c r="I6390" i="4"/>
  <c r="C6390" i="4"/>
  <c r="I6389" i="4"/>
  <c r="C6389" i="4"/>
  <c r="I6388" i="4"/>
  <c r="C6388" i="4"/>
  <c r="I6387" i="4"/>
  <c r="C6387" i="4"/>
  <c r="I6386" i="4"/>
  <c r="C6386" i="4"/>
  <c r="I6385" i="4"/>
  <c r="C6385" i="4"/>
  <c r="I6384" i="4"/>
  <c r="C6384" i="4"/>
  <c r="I6383" i="4"/>
  <c r="C6383" i="4"/>
  <c r="I6382" i="4"/>
  <c r="C6382" i="4"/>
  <c r="I6381" i="4"/>
  <c r="C6381" i="4"/>
  <c r="I6380" i="4"/>
  <c r="C6380" i="4"/>
  <c r="I6379" i="4"/>
  <c r="C6379" i="4"/>
  <c r="I6378" i="4"/>
  <c r="C6378" i="4"/>
  <c r="I6377" i="4"/>
  <c r="C6377" i="4"/>
  <c r="I6376" i="4"/>
  <c r="C6376" i="4"/>
  <c r="I6375" i="4"/>
  <c r="C6375" i="4"/>
  <c r="I6374" i="4"/>
  <c r="C6374" i="4"/>
  <c r="I6373" i="4"/>
  <c r="C6373" i="4"/>
  <c r="I6372" i="4"/>
  <c r="C6372" i="4"/>
  <c r="I6371" i="4"/>
  <c r="C6371" i="4"/>
  <c r="I6370" i="4"/>
  <c r="C6370" i="4"/>
  <c r="I6369" i="4"/>
  <c r="C6369" i="4"/>
  <c r="I6368" i="4"/>
  <c r="C6368" i="4"/>
  <c r="I6367" i="4"/>
  <c r="C6367" i="4"/>
  <c r="I6366" i="4"/>
  <c r="C6366" i="4"/>
  <c r="I6365" i="4"/>
  <c r="C6365" i="4"/>
  <c r="I6364" i="4"/>
  <c r="C6364" i="4"/>
  <c r="I6363" i="4"/>
  <c r="C6363" i="4"/>
  <c r="I6362" i="4"/>
  <c r="C6362" i="4"/>
  <c r="I6361" i="4"/>
  <c r="C6361" i="4"/>
  <c r="I6360" i="4"/>
  <c r="C6360" i="4"/>
  <c r="I6359" i="4"/>
  <c r="C6359" i="4"/>
  <c r="I6358" i="4"/>
  <c r="C6358" i="4"/>
  <c r="I6357" i="4"/>
  <c r="C6357" i="4"/>
  <c r="I6356" i="4"/>
  <c r="C6356" i="4"/>
  <c r="I6355" i="4"/>
  <c r="C6355" i="4"/>
  <c r="I6354" i="4"/>
  <c r="C6354" i="4"/>
  <c r="I6353" i="4"/>
  <c r="C6353" i="4"/>
  <c r="I6352" i="4"/>
  <c r="C6352" i="4"/>
  <c r="I6351" i="4"/>
  <c r="C6351" i="4"/>
  <c r="I6350" i="4"/>
  <c r="C6350" i="4"/>
  <c r="I6349" i="4"/>
  <c r="C6349" i="4"/>
  <c r="I6348" i="4"/>
  <c r="C6348" i="4"/>
  <c r="I6347" i="4"/>
  <c r="C6347" i="4"/>
  <c r="I6346" i="4"/>
  <c r="C6346" i="4"/>
  <c r="I6345" i="4"/>
  <c r="C6345" i="4"/>
  <c r="I6344" i="4"/>
  <c r="C6344" i="4"/>
  <c r="I6343" i="4"/>
  <c r="C6343" i="4"/>
  <c r="I6342" i="4"/>
  <c r="C6342" i="4"/>
  <c r="I6341" i="4"/>
  <c r="C6341" i="4"/>
  <c r="I6340" i="4"/>
  <c r="C6340" i="4"/>
  <c r="I6339" i="4"/>
  <c r="C6339" i="4"/>
  <c r="I6338" i="4"/>
  <c r="C6338" i="4"/>
  <c r="I6337" i="4"/>
  <c r="C6337" i="4"/>
  <c r="I6336" i="4"/>
  <c r="C6336" i="4"/>
  <c r="I6335" i="4"/>
  <c r="C6335" i="4"/>
  <c r="I6334" i="4"/>
  <c r="C6334" i="4"/>
  <c r="I6333" i="4"/>
  <c r="C6333" i="4"/>
  <c r="I6332" i="4"/>
  <c r="C6332" i="4"/>
  <c r="I6331" i="4"/>
  <c r="C6331" i="4"/>
  <c r="I6330" i="4"/>
  <c r="C6330" i="4"/>
  <c r="I6329" i="4"/>
  <c r="C6329" i="4"/>
  <c r="I6328" i="4"/>
  <c r="C6328" i="4"/>
  <c r="I6327" i="4"/>
  <c r="C6327" i="4"/>
  <c r="I6326" i="4"/>
  <c r="C6326" i="4"/>
  <c r="I6325" i="4"/>
  <c r="C6325" i="4"/>
  <c r="I6324" i="4"/>
  <c r="C6324" i="4"/>
  <c r="I6323" i="4"/>
  <c r="C6323" i="4"/>
  <c r="I6322" i="4"/>
  <c r="C6322" i="4"/>
  <c r="I6321" i="4"/>
  <c r="C6321" i="4"/>
  <c r="I6320" i="4"/>
  <c r="C6320" i="4"/>
  <c r="I6319" i="4"/>
  <c r="C6319" i="4"/>
  <c r="I6318" i="4"/>
  <c r="C6318" i="4"/>
  <c r="I6317" i="4"/>
  <c r="C6317" i="4"/>
  <c r="I6316" i="4"/>
  <c r="C6316" i="4"/>
  <c r="I6315" i="4"/>
  <c r="C6315" i="4"/>
  <c r="I6314" i="4"/>
  <c r="C6314" i="4"/>
  <c r="I6313" i="4"/>
  <c r="C6313" i="4"/>
  <c r="I6312" i="4"/>
  <c r="C6312" i="4"/>
  <c r="I6311" i="4"/>
  <c r="C6311" i="4"/>
  <c r="I6310" i="4"/>
  <c r="C6310" i="4"/>
  <c r="I6309" i="4"/>
  <c r="C6309" i="4"/>
  <c r="I6308" i="4"/>
  <c r="C6308" i="4"/>
  <c r="I6307" i="4"/>
  <c r="C6307" i="4"/>
  <c r="I6306" i="4"/>
  <c r="C6306" i="4"/>
  <c r="I6305" i="4"/>
  <c r="C6305" i="4"/>
  <c r="I6304" i="4"/>
  <c r="C6304" i="4"/>
  <c r="I6303" i="4"/>
  <c r="C6303" i="4"/>
  <c r="I6302" i="4"/>
  <c r="C6302" i="4"/>
  <c r="I6301" i="4"/>
  <c r="C6301" i="4"/>
  <c r="I6300" i="4"/>
  <c r="C6300" i="4"/>
  <c r="I6299" i="4"/>
  <c r="C6299" i="4"/>
  <c r="I6298" i="4"/>
  <c r="C6298" i="4"/>
  <c r="I6297" i="4"/>
  <c r="C6297" i="4"/>
  <c r="I6296" i="4"/>
  <c r="C6296" i="4"/>
  <c r="I6295" i="4"/>
  <c r="C6295" i="4"/>
  <c r="I6294" i="4"/>
  <c r="C6294" i="4"/>
  <c r="I6293" i="4"/>
  <c r="C6293" i="4"/>
  <c r="I6292" i="4"/>
  <c r="C6292" i="4"/>
  <c r="I6291" i="4"/>
  <c r="C6291" i="4"/>
  <c r="I6290" i="4"/>
  <c r="C6290" i="4"/>
  <c r="I6289" i="4"/>
  <c r="C6289" i="4"/>
  <c r="I6288" i="4"/>
  <c r="C6288" i="4"/>
  <c r="I6287" i="4"/>
  <c r="C6287" i="4"/>
  <c r="I6286" i="4"/>
  <c r="C6286" i="4"/>
  <c r="I6285" i="4"/>
  <c r="C6285" i="4"/>
  <c r="I6284" i="4"/>
  <c r="C6284" i="4"/>
  <c r="I6283" i="4"/>
  <c r="C6283" i="4"/>
  <c r="I6282" i="4"/>
  <c r="C6282" i="4"/>
  <c r="I6281" i="4"/>
  <c r="C6281" i="4"/>
  <c r="I6280" i="4"/>
  <c r="C6280" i="4"/>
  <c r="I6279" i="4"/>
  <c r="C6279" i="4"/>
  <c r="I6278" i="4"/>
  <c r="C6278" i="4"/>
  <c r="I6277" i="4"/>
  <c r="C6277" i="4"/>
  <c r="I6276" i="4"/>
  <c r="C6276" i="4"/>
  <c r="I6275" i="4"/>
  <c r="C6275" i="4"/>
  <c r="I6274" i="4"/>
  <c r="C6274" i="4"/>
  <c r="I6273" i="4"/>
  <c r="C6273" i="4"/>
  <c r="I6272" i="4"/>
  <c r="C6272" i="4"/>
  <c r="I6271" i="4"/>
  <c r="C6271" i="4"/>
  <c r="I6270" i="4"/>
  <c r="C6270" i="4"/>
  <c r="I6269" i="4"/>
  <c r="C6269" i="4"/>
  <c r="I6268" i="4"/>
  <c r="C6268" i="4"/>
  <c r="I6267" i="4"/>
  <c r="C6267" i="4"/>
  <c r="I6266" i="4"/>
  <c r="C6266" i="4"/>
  <c r="I6265" i="4"/>
  <c r="C6265" i="4"/>
  <c r="I6264" i="4"/>
  <c r="C6264" i="4"/>
  <c r="I6263" i="4"/>
  <c r="C6263" i="4"/>
  <c r="I6262" i="4"/>
  <c r="C6262" i="4"/>
  <c r="I6261" i="4"/>
  <c r="C6261" i="4"/>
  <c r="I6260" i="4"/>
  <c r="C6260" i="4"/>
  <c r="I6259" i="4"/>
  <c r="C6259" i="4"/>
  <c r="I6258" i="4"/>
  <c r="C6258" i="4"/>
  <c r="I6257" i="4"/>
  <c r="C6257" i="4"/>
  <c r="I6256" i="4"/>
  <c r="C6256" i="4"/>
  <c r="I6255" i="4"/>
  <c r="C6255" i="4"/>
  <c r="I6254" i="4"/>
  <c r="C6254" i="4"/>
  <c r="I6253" i="4"/>
  <c r="C6253" i="4"/>
  <c r="I6252" i="4"/>
  <c r="C6252" i="4"/>
  <c r="I6251" i="4"/>
  <c r="C6251" i="4"/>
  <c r="I6250" i="4"/>
  <c r="C6250" i="4"/>
  <c r="I6249" i="4"/>
  <c r="C6249" i="4"/>
  <c r="I6248" i="4"/>
  <c r="C6248" i="4"/>
  <c r="I6247" i="4"/>
  <c r="C6247" i="4"/>
  <c r="I6246" i="4"/>
  <c r="C6246" i="4"/>
  <c r="I6245" i="4"/>
  <c r="C6245" i="4"/>
  <c r="I6244" i="4"/>
  <c r="C6244" i="4"/>
  <c r="I6243" i="4"/>
  <c r="C6243" i="4"/>
  <c r="I6242" i="4"/>
  <c r="C6242" i="4"/>
  <c r="I6241" i="4"/>
  <c r="C6241" i="4"/>
  <c r="I6240" i="4"/>
  <c r="C6240" i="4"/>
  <c r="I6239" i="4"/>
  <c r="C6239" i="4"/>
  <c r="I6238" i="4"/>
  <c r="C6238" i="4"/>
  <c r="I6237" i="4"/>
  <c r="C6237" i="4"/>
  <c r="I6236" i="4"/>
  <c r="C6236" i="4"/>
  <c r="I6235" i="4"/>
  <c r="C6235" i="4"/>
  <c r="I6234" i="4"/>
  <c r="C6234" i="4"/>
  <c r="I6233" i="4"/>
  <c r="C6233" i="4"/>
  <c r="I6232" i="4"/>
  <c r="C6232" i="4"/>
  <c r="I6231" i="4"/>
  <c r="C6231" i="4"/>
  <c r="I6230" i="4"/>
  <c r="C6230" i="4"/>
  <c r="I6229" i="4"/>
  <c r="C6229" i="4"/>
  <c r="I6228" i="4"/>
  <c r="C6228" i="4"/>
  <c r="I6227" i="4"/>
  <c r="C6227" i="4"/>
  <c r="I6226" i="4"/>
  <c r="C6226" i="4"/>
  <c r="I6225" i="4"/>
  <c r="C6225" i="4"/>
  <c r="I6224" i="4"/>
  <c r="C6224" i="4"/>
  <c r="I6223" i="4"/>
  <c r="C6223" i="4"/>
  <c r="I6222" i="4"/>
  <c r="C6222" i="4"/>
  <c r="I6221" i="4"/>
  <c r="C6221" i="4"/>
  <c r="I6220" i="4"/>
  <c r="C6220" i="4"/>
  <c r="I6219" i="4"/>
  <c r="C6219" i="4"/>
  <c r="I6218" i="4"/>
  <c r="C6218" i="4"/>
  <c r="I6217" i="4"/>
  <c r="C6217" i="4"/>
  <c r="I6216" i="4"/>
  <c r="C6216" i="4"/>
  <c r="I6215" i="4"/>
  <c r="C6215" i="4"/>
  <c r="I6214" i="4"/>
  <c r="C6214" i="4"/>
  <c r="I6213" i="4"/>
  <c r="C6213" i="4"/>
  <c r="I6212" i="4"/>
  <c r="C6212" i="4"/>
  <c r="I6211" i="4"/>
  <c r="C6211" i="4"/>
  <c r="I6210" i="4"/>
  <c r="C6210" i="4"/>
  <c r="I6209" i="4"/>
  <c r="C6209" i="4"/>
  <c r="I6208" i="4"/>
  <c r="C6208" i="4"/>
  <c r="I6207" i="4"/>
  <c r="C6207" i="4"/>
  <c r="I6206" i="4"/>
  <c r="C6206" i="4"/>
  <c r="I6205" i="4"/>
  <c r="C6205" i="4"/>
  <c r="I6204" i="4"/>
  <c r="C6204" i="4"/>
  <c r="I6203" i="4"/>
  <c r="C6203" i="4"/>
  <c r="I6202" i="4"/>
  <c r="C6202" i="4"/>
  <c r="I6201" i="4"/>
  <c r="C6201" i="4"/>
  <c r="I6200" i="4"/>
  <c r="C6200" i="4"/>
  <c r="I6199" i="4"/>
  <c r="C6199" i="4"/>
  <c r="I6198" i="4"/>
  <c r="C6198" i="4"/>
  <c r="I6197" i="4"/>
  <c r="C6197" i="4"/>
  <c r="I6196" i="4"/>
  <c r="C6196" i="4"/>
  <c r="I6195" i="4"/>
  <c r="C6195" i="4"/>
  <c r="I6194" i="4"/>
  <c r="C6194" i="4"/>
  <c r="I6193" i="4"/>
  <c r="C6193" i="4"/>
  <c r="I6192" i="4"/>
  <c r="C6192" i="4"/>
  <c r="I6191" i="4"/>
  <c r="C6191" i="4"/>
  <c r="I6190" i="4"/>
  <c r="C6190" i="4"/>
  <c r="I6189" i="4"/>
  <c r="C6189" i="4"/>
  <c r="I6188" i="4"/>
  <c r="C6188" i="4"/>
  <c r="I6187" i="4"/>
  <c r="C6187" i="4"/>
  <c r="I6186" i="4"/>
  <c r="C6186" i="4"/>
  <c r="I6185" i="4"/>
  <c r="C6185" i="4"/>
  <c r="I6184" i="4"/>
  <c r="C6184" i="4"/>
  <c r="I6183" i="4"/>
  <c r="C6183" i="4"/>
  <c r="I6182" i="4"/>
  <c r="C6182" i="4"/>
  <c r="I6181" i="4"/>
  <c r="C6181" i="4"/>
  <c r="I6180" i="4"/>
  <c r="C6180" i="4"/>
  <c r="I6179" i="4"/>
  <c r="C6179" i="4"/>
  <c r="I6178" i="4"/>
  <c r="C6178" i="4"/>
  <c r="I6177" i="4"/>
  <c r="C6177" i="4"/>
  <c r="I6176" i="4"/>
  <c r="C6176" i="4"/>
  <c r="I6175" i="4"/>
  <c r="C6175" i="4"/>
  <c r="I6174" i="4"/>
  <c r="C6174" i="4"/>
  <c r="I6173" i="4"/>
  <c r="C6173" i="4"/>
  <c r="I6172" i="4"/>
  <c r="C6172" i="4"/>
  <c r="I6171" i="4"/>
  <c r="C6171" i="4"/>
  <c r="I6170" i="4"/>
  <c r="C6170" i="4"/>
  <c r="I6169" i="4"/>
  <c r="C6169" i="4"/>
  <c r="I6168" i="4"/>
  <c r="C6168" i="4"/>
  <c r="I6167" i="4"/>
  <c r="C6167" i="4"/>
  <c r="I6166" i="4"/>
  <c r="C6166" i="4"/>
  <c r="I6165" i="4"/>
  <c r="C6165" i="4"/>
  <c r="I6164" i="4"/>
  <c r="C6164" i="4"/>
  <c r="I6163" i="4"/>
  <c r="C6163" i="4"/>
  <c r="I6162" i="4"/>
  <c r="C6162" i="4"/>
  <c r="I6161" i="4"/>
  <c r="C6161" i="4"/>
  <c r="I6160" i="4"/>
  <c r="C6160" i="4"/>
  <c r="I6159" i="4"/>
  <c r="C6159" i="4"/>
  <c r="I6158" i="4"/>
  <c r="C6158" i="4"/>
  <c r="I6157" i="4"/>
  <c r="C6157" i="4"/>
  <c r="I6156" i="4"/>
  <c r="C6156" i="4"/>
  <c r="I6155" i="4"/>
  <c r="C6155" i="4"/>
  <c r="I6154" i="4"/>
  <c r="C6154" i="4"/>
  <c r="I6153" i="4"/>
  <c r="C6153" i="4"/>
  <c r="I6152" i="4"/>
  <c r="C6152" i="4"/>
  <c r="I6151" i="4"/>
  <c r="C6151" i="4"/>
  <c r="I6150" i="4"/>
  <c r="C6150" i="4"/>
  <c r="I6149" i="4"/>
  <c r="C6149" i="4"/>
  <c r="I6148" i="4"/>
  <c r="C6148" i="4"/>
  <c r="I6147" i="4"/>
  <c r="C6147" i="4"/>
  <c r="I6146" i="4"/>
  <c r="C6146" i="4"/>
  <c r="I6145" i="4"/>
  <c r="C6145" i="4"/>
  <c r="I6144" i="4"/>
  <c r="C6144" i="4"/>
  <c r="I6143" i="4"/>
  <c r="C6143" i="4"/>
  <c r="I6142" i="4"/>
  <c r="C6142" i="4"/>
  <c r="I6141" i="4"/>
  <c r="C6141" i="4"/>
  <c r="I6140" i="4"/>
  <c r="C6140" i="4"/>
  <c r="I6139" i="4"/>
  <c r="C6139" i="4"/>
  <c r="I6138" i="4"/>
  <c r="C6138" i="4"/>
  <c r="I6137" i="4"/>
  <c r="C6137" i="4"/>
  <c r="I6136" i="4"/>
  <c r="C6136" i="4"/>
  <c r="I6135" i="4"/>
  <c r="C6135" i="4"/>
  <c r="I6134" i="4"/>
  <c r="C6134" i="4"/>
  <c r="I6133" i="4"/>
  <c r="C6133" i="4"/>
  <c r="I6132" i="4"/>
  <c r="C6132" i="4"/>
  <c r="I6131" i="4"/>
  <c r="C6131" i="4"/>
  <c r="I6130" i="4"/>
  <c r="C6130" i="4"/>
  <c r="I6129" i="4"/>
  <c r="C6129" i="4"/>
  <c r="I6128" i="4"/>
  <c r="C6128" i="4"/>
  <c r="I6127" i="4"/>
  <c r="C6127" i="4"/>
  <c r="I6126" i="4"/>
  <c r="C6126" i="4"/>
  <c r="I6125" i="4"/>
  <c r="C6125" i="4"/>
  <c r="I6124" i="4"/>
  <c r="C6124" i="4"/>
  <c r="I6123" i="4"/>
  <c r="C6123" i="4"/>
  <c r="I6122" i="4"/>
  <c r="C6122" i="4"/>
  <c r="I6121" i="4"/>
  <c r="C6121" i="4"/>
  <c r="I6120" i="4"/>
  <c r="C6120" i="4"/>
  <c r="I6119" i="4"/>
  <c r="C6119" i="4"/>
  <c r="I6118" i="4"/>
  <c r="C6118" i="4"/>
  <c r="I6117" i="4"/>
  <c r="C6117" i="4"/>
  <c r="I6116" i="4"/>
  <c r="C6116" i="4"/>
  <c r="I6115" i="4"/>
  <c r="C6115" i="4"/>
  <c r="I6114" i="4"/>
  <c r="C6114" i="4"/>
  <c r="I6113" i="4"/>
  <c r="C6113" i="4"/>
  <c r="I6112" i="4"/>
  <c r="C6112" i="4"/>
  <c r="I6111" i="4"/>
  <c r="C6111" i="4"/>
  <c r="I6110" i="4"/>
  <c r="C6110" i="4"/>
  <c r="I6109" i="4"/>
  <c r="C6109" i="4"/>
  <c r="I6108" i="4"/>
  <c r="C6108" i="4"/>
  <c r="I6107" i="4"/>
  <c r="C6107" i="4"/>
  <c r="I6106" i="4"/>
  <c r="C6106" i="4"/>
  <c r="I6105" i="4"/>
  <c r="C6105" i="4"/>
  <c r="I6104" i="4"/>
  <c r="C6104" i="4"/>
  <c r="I6103" i="4"/>
  <c r="C6103" i="4"/>
  <c r="I6102" i="4"/>
  <c r="C6102" i="4"/>
  <c r="I6101" i="4"/>
  <c r="C6101" i="4"/>
  <c r="I6100" i="4"/>
  <c r="C6100" i="4"/>
  <c r="I6099" i="4"/>
  <c r="C6099" i="4"/>
  <c r="I6098" i="4"/>
  <c r="C6098" i="4"/>
  <c r="I6097" i="4"/>
  <c r="C6097" i="4"/>
  <c r="I6096" i="4"/>
  <c r="C6096" i="4"/>
  <c r="I6095" i="4"/>
  <c r="C6095" i="4"/>
  <c r="I6094" i="4"/>
  <c r="C6094" i="4"/>
  <c r="I6093" i="4"/>
  <c r="C6093" i="4"/>
  <c r="I6092" i="4"/>
  <c r="C6092" i="4"/>
  <c r="I6091" i="4"/>
  <c r="C6091" i="4"/>
  <c r="I6090" i="4"/>
  <c r="C6090" i="4"/>
  <c r="I6089" i="4"/>
  <c r="C6089" i="4"/>
  <c r="I6088" i="4"/>
  <c r="C6088" i="4"/>
  <c r="I6087" i="4"/>
  <c r="C6087" i="4"/>
  <c r="I6086" i="4"/>
  <c r="C6086" i="4"/>
  <c r="I6085" i="4"/>
  <c r="C6085" i="4"/>
  <c r="I6084" i="4"/>
  <c r="C6084" i="4"/>
  <c r="I6083" i="4"/>
  <c r="C6083" i="4"/>
  <c r="I6082" i="4"/>
  <c r="C6082" i="4"/>
  <c r="I6081" i="4"/>
  <c r="C6081" i="4"/>
  <c r="I6080" i="4"/>
  <c r="C6080" i="4"/>
  <c r="I6079" i="4"/>
  <c r="C6079" i="4"/>
  <c r="I6078" i="4"/>
  <c r="C6078" i="4"/>
  <c r="I6077" i="4"/>
  <c r="C6077" i="4"/>
  <c r="I6076" i="4"/>
  <c r="C6076" i="4"/>
  <c r="I6075" i="4"/>
  <c r="C6075" i="4"/>
  <c r="I6074" i="4"/>
  <c r="C6074" i="4"/>
  <c r="I6073" i="4"/>
  <c r="C6073" i="4"/>
  <c r="I6072" i="4"/>
  <c r="C6072" i="4"/>
  <c r="I6071" i="4"/>
  <c r="C6071" i="4"/>
  <c r="I6070" i="4"/>
  <c r="C6070" i="4"/>
  <c r="I6069" i="4"/>
  <c r="C6069" i="4"/>
  <c r="I6068" i="4"/>
  <c r="C6068" i="4"/>
  <c r="I6067" i="4"/>
  <c r="C6067" i="4"/>
  <c r="I6066" i="4"/>
  <c r="C6066" i="4"/>
  <c r="I6065" i="4"/>
  <c r="C6065" i="4"/>
  <c r="I6064" i="4"/>
  <c r="C6064" i="4"/>
  <c r="I6063" i="4"/>
  <c r="C6063" i="4"/>
  <c r="I6062" i="4"/>
  <c r="C6062" i="4"/>
  <c r="I6061" i="4"/>
  <c r="C6061" i="4"/>
  <c r="I6060" i="4"/>
  <c r="C6060" i="4"/>
  <c r="I6059" i="4"/>
  <c r="C6059" i="4"/>
  <c r="I6058" i="4"/>
  <c r="C6058" i="4"/>
  <c r="I6057" i="4"/>
  <c r="C6057" i="4"/>
  <c r="I6056" i="4"/>
  <c r="C6056" i="4"/>
  <c r="I6055" i="4"/>
  <c r="C6055" i="4"/>
  <c r="I6054" i="4"/>
  <c r="C6054" i="4"/>
  <c r="I6053" i="4"/>
  <c r="C6053" i="4"/>
  <c r="I6052" i="4"/>
  <c r="C6052" i="4"/>
  <c r="I6051" i="4"/>
  <c r="C6051" i="4"/>
  <c r="I6050" i="4"/>
  <c r="C6050" i="4"/>
  <c r="I6049" i="4"/>
  <c r="C6049" i="4"/>
  <c r="I6048" i="4"/>
  <c r="C6048" i="4"/>
  <c r="I6047" i="4"/>
  <c r="C6047" i="4"/>
  <c r="I6046" i="4"/>
  <c r="C6046" i="4"/>
  <c r="I6045" i="4"/>
  <c r="C6045" i="4"/>
  <c r="I6044" i="4"/>
  <c r="C6044" i="4"/>
  <c r="I6043" i="4"/>
  <c r="C6043" i="4"/>
  <c r="I6042" i="4"/>
  <c r="C6042" i="4"/>
  <c r="I6041" i="4"/>
  <c r="C6041" i="4"/>
  <c r="I6040" i="4"/>
  <c r="C6040" i="4"/>
  <c r="I6039" i="4"/>
  <c r="C6039" i="4"/>
  <c r="I6038" i="4"/>
  <c r="C6038" i="4"/>
  <c r="I6037" i="4"/>
  <c r="C6037" i="4"/>
  <c r="I6036" i="4"/>
  <c r="C6036" i="4"/>
  <c r="I6035" i="4"/>
  <c r="C6035" i="4"/>
  <c r="I6034" i="4"/>
  <c r="C6034" i="4"/>
  <c r="I6033" i="4"/>
  <c r="C6033" i="4"/>
  <c r="I6032" i="4"/>
  <c r="C6032" i="4"/>
  <c r="I6031" i="4"/>
  <c r="C6031" i="4"/>
  <c r="I6030" i="4"/>
  <c r="C6030" i="4"/>
  <c r="I6029" i="4"/>
  <c r="C6029" i="4"/>
  <c r="I6028" i="4"/>
  <c r="C6028" i="4"/>
  <c r="I6027" i="4"/>
  <c r="C6027" i="4"/>
  <c r="I6026" i="4"/>
  <c r="C6026" i="4"/>
  <c r="I6025" i="4"/>
  <c r="C6025" i="4"/>
  <c r="I6024" i="4"/>
  <c r="C6024" i="4"/>
  <c r="I6023" i="4"/>
  <c r="C6023" i="4"/>
  <c r="I6022" i="4"/>
  <c r="C6022" i="4"/>
  <c r="I6021" i="4"/>
  <c r="C6021" i="4"/>
  <c r="I6020" i="4"/>
  <c r="C6020" i="4"/>
  <c r="I6019" i="4"/>
  <c r="C6019" i="4"/>
  <c r="I6018" i="4"/>
  <c r="C6018" i="4"/>
  <c r="I6017" i="4"/>
  <c r="C6017" i="4"/>
  <c r="I6016" i="4"/>
  <c r="C6016" i="4"/>
  <c r="I6015" i="4"/>
  <c r="C6015" i="4"/>
  <c r="I6014" i="4"/>
  <c r="C6014" i="4"/>
  <c r="I6013" i="4"/>
  <c r="C6013" i="4"/>
  <c r="I6012" i="4"/>
  <c r="C6012" i="4"/>
  <c r="I6011" i="4"/>
  <c r="C6011" i="4"/>
  <c r="I6010" i="4"/>
  <c r="C6010" i="4"/>
  <c r="I6009" i="4"/>
  <c r="C6009" i="4"/>
  <c r="I6008" i="4"/>
  <c r="C6008" i="4"/>
  <c r="I6007" i="4"/>
  <c r="C6007" i="4"/>
  <c r="I6006" i="4"/>
  <c r="C6006" i="4"/>
  <c r="I6005" i="4"/>
  <c r="C6005" i="4"/>
  <c r="I6004" i="4"/>
  <c r="C6004" i="4"/>
  <c r="I6003" i="4"/>
  <c r="C6003" i="4"/>
  <c r="I6002" i="4"/>
  <c r="C6002" i="4"/>
  <c r="I6001" i="4"/>
  <c r="C6001" i="4"/>
  <c r="I6000" i="4"/>
  <c r="C6000" i="4"/>
  <c r="I5999" i="4"/>
  <c r="C5999" i="4"/>
  <c r="I5998" i="4"/>
  <c r="C5998" i="4"/>
  <c r="I5997" i="4"/>
  <c r="C5997" i="4"/>
  <c r="I5996" i="4"/>
  <c r="C5996" i="4"/>
  <c r="I5995" i="4"/>
  <c r="C5995" i="4"/>
  <c r="I5994" i="4"/>
  <c r="C5994" i="4"/>
  <c r="I5993" i="4"/>
  <c r="C5993" i="4"/>
  <c r="I5992" i="4"/>
  <c r="C5992" i="4"/>
  <c r="I5991" i="4"/>
  <c r="C5991" i="4"/>
  <c r="I5990" i="4"/>
  <c r="C5990" i="4"/>
  <c r="I5989" i="4"/>
  <c r="C5989" i="4"/>
  <c r="I5988" i="4"/>
  <c r="C5988" i="4"/>
  <c r="I5987" i="4"/>
  <c r="C5987" i="4"/>
  <c r="I5986" i="4"/>
  <c r="C5986" i="4"/>
  <c r="I5985" i="4"/>
  <c r="C5985" i="4"/>
  <c r="I5984" i="4"/>
  <c r="C5984" i="4"/>
  <c r="I5983" i="4"/>
  <c r="C5983" i="4"/>
  <c r="I5982" i="4"/>
  <c r="C5982" i="4"/>
  <c r="I5981" i="4"/>
  <c r="C5981" i="4"/>
  <c r="I5980" i="4"/>
  <c r="C5980" i="4"/>
  <c r="I5979" i="4"/>
  <c r="C5979" i="4"/>
  <c r="I5978" i="4"/>
  <c r="C5978" i="4"/>
  <c r="I5977" i="4"/>
  <c r="C5977" i="4"/>
  <c r="I5976" i="4"/>
  <c r="C5976" i="4"/>
  <c r="I5975" i="4"/>
  <c r="C5975" i="4"/>
  <c r="I5974" i="4"/>
  <c r="C5974" i="4"/>
  <c r="I5973" i="4"/>
  <c r="C5973" i="4"/>
  <c r="I5972" i="4"/>
  <c r="C5972" i="4"/>
  <c r="I5971" i="4"/>
  <c r="C5971" i="4"/>
  <c r="I5970" i="4"/>
  <c r="C5970" i="4"/>
  <c r="I5969" i="4"/>
  <c r="C5969" i="4"/>
  <c r="I5968" i="4"/>
  <c r="C5968" i="4"/>
  <c r="I5967" i="4"/>
  <c r="C5967" i="4"/>
  <c r="I5966" i="4"/>
  <c r="C5966" i="4"/>
  <c r="I5965" i="4"/>
  <c r="C5965" i="4"/>
  <c r="I5964" i="4"/>
  <c r="C5964" i="4"/>
  <c r="I5963" i="4"/>
  <c r="C5963" i="4"/>
  <c r="I5962" i="4"/>
  <c r="C5962" i="4"/>
  <c r="I5961" i="4"/>
  <c r="C5961" i="4"/>
  <c r="I5960" i="4"/>
  <c r="C5960" i="4"/>
  <c r="I5959" i="4"/>
  <c r="C5959" i="4"/>
  <c r="I5958" i="4"/>
  <c r="C5958" i="4"/>
  <c r="I5957" i="4"/>
  <c r="C5957" i="4"/>
  <c r="I5956" i="4"/>
  <c r="C5956" i="4"/>
  <c r="I5955" i="4"/>
  <c r="C5955" i="4"/>
  <c r="I5954" i="4"/>
  <c r="C5954" i="4"/>
  <c r="I5953" i="4"/>
  <c r="C5953" i="4"/>
  <c r="I5952" i="4"/>
  <c r="C5952" i="4"/>
  <c r="I5951" i="4"/>
  <c r="C5951" i="4"/>
  <c r="I5950" i="4"/>
  <c r="C5950" i="4"/>
  <c r="I5949" i="4"/>
  <c r="C5949" i="4"/>
  <c r="I5948" i="4"/>
  <c r="C5948" i="4"/>
  <c r="I5947" i="4"/>
  <c r="C5947" i="4"/>
  <c r="I5946" i="4"/>
  <c r="C5946" i="4"/>
  <c r="I5945" i="4"/>
  <c r="C5945" i="4"/>
  <c r="I5944" i="4"/>
  <c r="C5944" i="4"/>
  <c r="I5943" i="4"/>
  <c r="C5943" i="4"/>
  <c r="I5942" i="4"/>
  <c r="C5942" i="4"/>
  <c r="I5941" i="4"/>
  <c r="C5941" i="4"/>
  <c r="I5940" i="4"/>
  <c r="C5940" i="4"/>
  <c r="I5939" i="4"/>
  <c r="C5939" i="4"/>
  <c r="I5938" i="4"/>
  <c r="C5938" i="4"/>
  <c r="I5937" i="4"/>
  <c r="C5937" i="4"/>
  <c r="I5936" i="4"/>
  <c r="C5936" i="4"/>
  <c r="I5935" i="4"/>
  <c r="C5935" i="4"/>
  <c r="I5934" i="4"/>
  <c r="C5934" i="4"/>
  <c r="I5933" i="4"/>
  <c r="C5933" i="4"/>
  <c r="I5932" i="4"/>
  <c r="C5932" i="4"/>
  <c r="I5931" i="4"/>
  <c r="C5931" i="4"/>
  <c r="I5930" i="4"/>
  <c r="C5930" i="4"/>
  <c r="I5929" i="4"/>
  <c r="C5929" i="4"/>
  <c r="I5928" i="4"/>
  <c r="C5928" i="4"/>
  <c r="I5927" i="4"/>
  <c r="C5927" i="4"/>
  <c r="I5926" i="4"/>
  <c r="C5926" i="4"/>
  <c r="I5925" i="4"/>
  <c r="C5925" i="4"/>
  <c r="I5924" i="4"/>
  <c r="C5924" i="4"/>
  <c r="I5923" i="4"/>
  <c r="C5923" i="4"/>
  <c r="I5922" i="4"/>
  <c r="C5922" i="4"/>
  <c r="I5921" i="4"/>
  <c r="C5921" i="4"/>
  <c r="I5920" i="4"/>
  <c r="C5920" i="4"/>
  <c r="I5919" i="4"/>
  <c r="C5919" i="4"/>
  <c r="I5918" i="4"/>
  <c r="C5918" i="4"/>
  <c r="I5917" i="4"/>
  <c r="C5917" i="4"/>
  <c r="I5916" i="4"/>
  <c r="C5916" i="4"/>
  <c r="I5915" i="4"/>
  <c r="C5915" i="4"/>
  <c r="I5914" i="4"/>
  <c r="C5914" i="4"/>
  <c r="I5913" i="4"/>
  <c r="C5913" i="4"/>
  <c r="I5912" i="4"/>
  <c r="C5912" i="4"/>
  <c r="I5911" i="4"/>
  <c r="C5911" i="4"/>
  <c r="I5910" i="4"/>
  <c r="C5910" i="4"/>
  <c r="I5909" i="4"/>
  <c r="C5909" i="4"/>
  <c r="I5908" i="4"/>
  <c r="C5908" i="4"/>
  <c r="I5907" i="4"/>
  <c r="C5907" i="4"/>
  <c r="I5906" i="4"/>
  <c r="C5906" i="4"/>
  <c r="I5905" i="4"/>
  <c r="C5905" i="4"/>
  <c r="I5904" i="4"/>
  <c r="C5904" i="4"/>
  <c r="I5903" i="4"/>
  <c r="C5903" i="4"/>
  <c r="I5902" i="4"/>
  <c r="C5902" i="4"/>
  <c r="I5901" i="4"/>
  <c r="C5901" i="4"/>
  <c r="I5900" i="4"/>
  <c r="C5900" i="4"/>
  <c r="I5899" i="4"/>
  <c r="C5899" i="4"/>
  <c r="I5898" i="4"/>
  <c r="C5898" i="4"/>
  <c r="I5897" i="4"/>
  <c r="C5897" i="4"/>
  <c r="I5896" i="4"/>
  <c r="C5896" i="4"/>
  <c r="I5895" i="4"/>
  <c r="C5895" i="4"/>
  <c r="I5894" i="4"/>
  <c r="C5894" i="4"/>
  <c r="I5893" i="4"/>
  <c r="C5893" i="4"/>
  <c r="I5892" i="4"/>
  <c r="C5892" i="4"/>
  <c r="I5891" i="4"/>
  <c r="C5891" i="4"/>
  <c r="I5890" i="4"/>
  <c r="C5890" i="4"/>
  <c r="I5889" i="4"/>
  <c r="C5889" i="4"/>
  <c r="I5888" i="4"/>
  <c r="C5888" i="4"/>
  <c r="I5887" i="4"/>
  <c r="C5887" i="4"/>
  <c r="I5886" i="4"/>
  <c r="C5886" i="4"/>
  <c r="I5885" i="4"/>
  <c r="C5885" i="4"/>
  <c r="I5884" i="4"/>
  <c r="C5884" i="4"/>
  <c r="I5883" i="4"/>
  <c r="C5883" i="4"/>
  <c r="I5882" i="4"/>
  <c r="C5882" i="4"/>
  <c r="I5881" i="4"/>
  <c r="C5881" i="4"/>
  <c r="I5880" i="4"/>
  <c r="C5880" i="4"/>
  <c r="I5879" i="4"/>
  <c r="C5879" i="4"/>
  <c r="I5878" i="4"/>
  <c r="C5878" i="4"/>
  <c r="I5877" i="4"/>
  <c r="C5877" i="4"/>
  <c r="I5876" i="4"/>
  <c r="C5876" i="4"/>
  <c r="I5875" i="4"/>
  <c r="C5875" i="4"/>
  <c r="I5874" i="4"/>
  <c r="C5874" i="4"/>
  <c r="I5873" i="4"/>
  <c r="C5873" i="4"/>
  <c r="I5872" i="4"/>
  <c r="C5872" i="4"/>
  <c r="I5871" i="4"/>
  <c r="C5871" i="4"/>
  <c r="I5870" i="4"/>
  <c r="C5870" i="4"/>
  <c r="I5869" i="4"/>
  <c r="C5869" i="4"/>
  <c r="I5868" i="4"/>
  <c r="C5868" i="4"/>
  <c r="I5867" i="4"/>
  <c r="C5867" i="4"/>
  <c r="I5866" i="4"/>
  <c r="C5866" i="4"/>
  <c r="I5865" i="4"/>
  <c r="C5865" i="4"/>
  <c r="I5864" i="4"/>
  <c r="C5864" i="4"/>
  <c r="I5863" i="4"/>
  <c r="C5863" i="4"/>
  <c r="I5862" i="4"/>
  <c r="C5862" i="4"/>
  <c r="I5861" i="4"/>
  <c r="C5861" i="4"/>
  <c r="I5860" i="4"/>
  <c r="C5860" i="4"/>
  <c r="I5859" i="4"/>
  <c r="C5859" i="4"/>
  <c r="I5858" i="4"/>
  <c r="C5858" i="4"/>
  <c r="I5857" i="4"/>
  <c r="C5857" i="4"/>
  <c r="I5856" i="4"/>
  <c r="C5856" i="4"/>
  <c r="I5855" i="4"/>
  <c r="C5855" i="4"/>
  <c r="I5854" i="4"/>
  <c r="C5854" i="4"/>
  <c r="I5853" i="4"/>
  <c r="C5853" i="4"/>
  <c r="I5852" i="4"/>
  <c r="C5852" i="4"/>
  <c r="I5851" i="4"/>
  <c r="C5851" i="4"/>
  <c r="I5850" i="4"/>
  <c r="C5850" i="4"/>
  <c r="I5849" i="4"/>
  <c r="C5849" i="4"/>
  <c r="I5848" i="4"/>
  <c r="C5848" i="4"/>
  <c r="I5847" i="4"/>
  <c r="C5847" i="4"/>
  <c r="I5846" i="4"/>
  <c r="C5846" i="4"/>
  <c r="I5845" i="4"/>
  <c r="C5845" i="4"/>
  <c r="I5844" i="4"/>
  <c r="C5844" i="4"/>
  <c r="I5843" i="4"/>
  <c r="C5843" i="4"/>
  <c r="I5842" i="4"/>
  <c r="C5842" i="4"/>
  <c r="I5841" i="4"/>
  <c r="C5841" i="4"/>
  <c r="I5840" i="4"/>
  <c r="C5840" i="4"/>
  <c r="I5839" i="4"/>
  <c r="C5839" i="4"/>
  <c r="I5838" i="4"/>
  <c r="C5838" i="4"/>
  <c r="I5837" i="4"/>
  <c r="C5837" i="4"/>
  <c r="I5836" i="4"/>
  <c r="C5836" i="4"/>
  <c r="I5835" i="4"/>
  <c r="C5835" i="4"/>
  <c r="I5834" i="4"/>
  <c r="C5834" i="4"/>
  <c r="I5833" i="4"/>
  <c r="C5833" i="4"/>
  <c r="I5832" i="4"/>
  <c r="C5832" i="4"/>
  <c r="I5831" i="4"/>
  <c r="C5831" i="4"/>
  <c r="I5830" i="4"/>
  <c r="C5830" i="4"/>
  <c r="I5829" i="4"/>
  <c r="C5829" i="4"/>
  <c r="I5828" i="4"/>
  <c r="C5828" i="4"/>
  <c r="I5827" i="4"/>
  <c r="C5827" i="4"/>
  <c r="I5826" i="4"/>
  <c r="C5826" i="4"/>
  <c r="I5825" i="4"/>
  <c r="C5825" i="4"/>
  <c r="I5824" i="4"/>
  <c r="C5824" i="4"/>
  <c r="I5823" i="4"/>
  <c r="C5823" i="4"/>
  <c r="I5822" i="4"/>
  <c r="C5822" i="4"/>
  <c r="I5821" i="4"/>
  <c r="C5821" i="4"/>
  <c r="I5820" i="4"/>
  <c r="C5820" i="4"/>
  <c r="I5819" i="4"/>
  <c r="C5819" i="4"/>
  <c r="I5818" i="4"/>
  <c r="C5818" i="4"/>
  <c r="I5817" i="4"/>
  <c r="C5817" i="4"/>
  <c r="I5816" i="4"/>
  <c r="C5816" i="4"/>
  <c r="I5815" i="4"/>
  <c r="C5815" i="4"/>
  <c r="I5814" i="4"/>
  <c r="C5814" i="4"/>
  <c r="I5813" i="4"/>
  <c r="C5813" i="4"/>
  <c r="I5812" i="4"/>
  <c r="C5812" i="4"/>
  <c r="I5811" i="4"/>
  <c r="C5811" i="4"/>
  <c r="I5810" i="4"/>
  <c r="C5810" i="4"/>
  <c r="I5809" i="4"/>
  <c r="C5809" i="4"/>
  <c r="I5808" i="4"/>
  <c r="C5808" i="4"/>
  <c r="I5807" i="4"/>
  <c r="C5807" i="4"/>
  <c r="I5806" i="4"/>
  <c r="C5806" i="4"/>
  <c r="I5805" i="4"/>
  <c r="C5805" i="4"/>
  <c r="I5804" i="4"/>
  <c r="C5804" i="4"/>
  <c r="I5803" i="4"/>
  <c r="C5803" i="4"/>
  <c r="I5802" i="4"/>
  <c r="C5802" i="4"/>
  <c r="I5801" i="4"/>
  <c r="C5801" i="4"/>
  <c r="I5800" i="4"/>
  <c r="C5800" i="4"/>
  <c r="I5799" i="4"/>
  <c r="C5799" i="4"/>
  <c r="I5798" i="4"/>
  <c r="C5798" i="4"/>
  <c r="I5797" i="4"/>
  <c r="C5797" i="4"/>
  <c r="I5796" i="4"/>
  <c r="C5796" i="4"/>
  <c r="I5795" i="4"/>
  <c r="C5795" i="4"/>
  <c r="I5794" i="4"/>
  <c r="C5794" i="4"/>
  <c r="I5793" i="4"/>
  <c r="C5793" i="4"/>
  <c r="I5792" i="4"/>
  <c r="C5792" i="4"/>
  <c r="I5791" i="4"/>
  <c r="C5791" i="4"/>
  <c r="I5790" i="4"/>
  <c r="C5790" i="4"/>
  <c r="I5789" i="4"/>
  <c r="C5789" i="4"/>
  <c r="I5788" i="4"/>
  <c r="C5788" i="4"/>
  <c r="I5787" i="4"/>
  <c r="C5787" i="4"/>
  <c r="I5786" i="4"/>
  <c r="C5786" i="4"/>
  <c r="I5785" i="4"/>
  <c r="C5785" i="4"/>
  <c r="I5784" i="4"/>
  <c r="C5784" i="4"/>
  <c r="I5783" i="4"/>
  <c r="C5783" i="4"/>
  <c r="I5782" i="4"/>
  <c r="C5782" i="4"/>
  <c r="I5781" i="4"/>
  <c r="C5781" i="4"/>
  <c r="I5780" i="4"/>
  <c r="C5780" i="4"/>
  <c r="I5779" i="4"/>
  <c r="C5779" i="4"/>
  <c r="I5778" i="4"/>
  <c r="C5778" i="4"/>
  <c r="I5777" i="4"/>
  <c r="C5777" i="4"/>
  <c r="I5776" i="4"/>
  <c r="C5776" i="4"/>
  <c r="I5775" i="4"/>
  <c r="C5775" i="4"/>
  <c r="I5774" i="4"/>
  <c r="C5774" i="4"/>
  <c r="I5773" i="4"/>
  <c r="C5773" i="4"/>
  <c r="I5772" i="4"/>
  <c r="C5772" i="4"/>
  <c r="I5771" i="4"/>
  <c r="C5771" i="4"/>
  <c r="I5770" i="4"/>
  <c r="C5770" i="4"/>
  <c r="I5769" i="4"/>
  <c r="C5769" i="4"/>
  <c r="I5768" i="4"/>
  <c r="C5768" i="4"/>
  <c r="I5767" i="4"/>
  <c r="C5767" i="4"/>
  <c r="I5766" i="4"/>
  <c r="C5766" i="4"/>
  <c r="I5765" i="4"/>
  <c r="C5765" i="4"/>
  <c r="I5764" i="4"/>
  <c r="C5764" i="4"/>
  <c r="I5763" i="4"/>
  <c r="C5763" i="4"/>
  <c r="I5762" i="4"/>
  <c r="C5762" i="4"/>
  <c r="I5761" i="4"/>
  <c r="C5761" i="4"/>
  <c r="I5760" i="4"/>
  <c r="C5760" i="4"/>
  <c r="I5759" i="4"/>
  <c r="C5759" i="4"/>
  <c r="I5758" i="4"/>
  <c r="C5758" i="4"/>
  <c r="I5757" i="4"/>
  <c r="C5757" i="4"/>
  <c r="I5756" i="4"/>
  <c r="C5756" i="4"/>
  <c r="I5755" i="4"/>
  <c r="C5755" i="4"/>
  <c r="I5754" i="4"/>
  <c r="C5754" i="4"/>
  <c r="I5753" i="4"/>
  <c r="C5753" i="4"/>
  <c r="I5752" i="4"/>
  <c r="C5752" i="4"/>
  <c r="I5751" i="4"/>
  <c r="C5751" i="4"/>
  <c r="I5750" i="4"/>
  <c r="C5750" i="4"/>
  <c r="I5749" i="4"/>
  <c r="C5749" i="4"/>
  <c r="I5748" i="4"/>
  <c r="C5748" i="4"/>
  <c r="I5747" i="4"/>
  <c r="C5747" i="4"/>
  <c r="I5746" i="4"/>
  <c r="C5746" i="4"/>
  <c r="I5745" i="4"/>
  <c r="C5745" i="4"/>
  <c r="I5744" i="4"/>
  <c r="C5744" i="4"/>
  <c r="I5743" i="4"/>
  <c r="C5743" i="4"/>
  <c r="I5742" i="4"/>
  <c r="C5742" i="4"/>
  <c r="I5741" i="4"/>
  <c r="C5741" i="4"/>
  <c r="I5740" i="4"/>
  <c r="C5740" i="4"/>
  <c r="I5739" i="4"/>
  <c r="C5739" i="4"/>
  <c r="I5738" i="4"/>
  <c r="C5738" i="4"/>
  <c r="I5737" i="4"/>
  <c r="C5737" i="4"/>
  <c r="I5736" i="4"/>
  <c r="C5736" i="4"/>
  <c r="I5735" i="4"/>
  <c r="C5735" i="4"/>
  <c r="I5734" i="4"/>
  <c r="C5734" i="4"/>
  <c r="I5733" i="4"/>
  <c r="C5733" i="4"/>
  <c r="I5732" i="4"/>
  <c r="C5732" i="4"/>
  <c r="I5731" i="4"/>
  <c r="C5731" i="4"/>
  <c r="I5730" i="4"/>
  <c r="C5730" i="4"/>
  <c r="I5729" i="4"/>
  <c r="C5729" i="4"/>
  <c r="I5728" i="4"/>
  <c r="C5728" i="4"/>
  <c r="I5727" i="4"/>
  <c r="C5727" i="4"/>
  <c r="I5726" i="4"/>
  <c r="C5726" i="4"/>
  <c r="I5725" i="4"/>
  <c r="C5725" i="4"/>
  <c r="I5724" i="4"/>
  <c r="C5724" i="4"/>
  <c r="I5723" i="4"/>
  <c r="C5723" i="4"/>
  <c r="I5722" i="4"/>
  <c r="C5722" i="4"/>
  <c r="I5721" i="4"/>
  <c r="C5721" i="4"/>
  <c r="I5720" i="4"/>
  <c r="C5720" i="4"/>
  <c r="I5719" i="4"/>
  <c r="C5719" i="4"/>
  <c r="I5718" i="4"/>
  <c r="C5718" i="4"/>
  <c r="I5717" i="4"/>
  <c r="C5717" i="4"/>
  <c r="I5716" i="4"/>
  <c r="C5716" i="4"/>
  <c r="I5715" i="4"/>
  <c r="C5715" i="4"/>
  <c r="I5714" i="4"/>
  <c r="C5714" i="4"/>
  <c r="I5713" i="4"/>
  <c r="C5713" i="4"/>
  <c r="I5712" i="4"/>
  <c r="C5712" i="4"/>
  <c r="I5711" i="4"/>
  <c r="C5711" i="4"/>
  <c r="I5710" i="4"/>
  <c r="C5710" i="4"/>
  <c r="I5709" i="4"/>
  <c r="C5709" i="4"/>
  <c r="I5708" i="4"/>
  <c r="C5708" i="4"/>
  <c r="I5707" i="4"/>
  <c r="C5707" i="4"/>
  <c r="I5706" i="4"/>
  <c r="C5706" i="4"/>
  <c r="I5705" i="4"/>
  <c r="C5705" i="4"/>
  <c r="I5704" i="4"/>
  <c r="C5704" i="4"/>
  <c r="I5703" i="4"/>
  <c r="C5703" i="4"/>
  <c r="I5702" i="4"/>
  <c r="C5702" i="4"/>
  <c r="I5701" i="4"/>
  <c r="C5701" i="4"/>
  <c r="I5700" i="4"/>
  <c r="C5700" i="4"/>
  <c r="I5699" i="4"/>
  <c r="C5699" i="4"/>
  <c r="I5698" i="4"/>
  <c r="C5698" i="4"/>
  <c r="I5697" i="4"/>
  <c r="C5697" i="4"/>
  <c r="I5696" i="4"/>
  <c r="C5696" i="4"/>
  <c r="I5695" i="4"/>
  <c r="C5695" i="4"/>
  <c r="I5694" i="4"/>
  <c r="C5694" i="4"/>
  <c r="I5693" i="4"/>
  <c r="C5693" i="4"/>
  <c r="I5692" i="4"/>
  <c r="C5692" i="4"/>
  <c r="I5691" i="4"/>
  <c r="C5691" i="4"/>
  <c r="I5690" i="4"/>
  <c r="C5690" i="4"/>
  <c r="I5689" i="4"/>
  <c r="C5689" i="4"/>
  <c r="I5688" i="4"/>
  <c r="C5688" i="4"/>
  <c r="I5687" i="4"/>
  <c r="C5687" i="4"/>
  <c r="I5686" i="4"/>
  <c r="C5686" i="4"/>
  <c r="I5685" i="4"/>
  <c r="C5685" i="4"/>
  <c r="I5684" i="4"/>
  <c r="C5684" i="4"/>
  <c r="I5683" i="4"/>
  <c r="C5683" i="4"/>
  <c r="I5682" i="4"/>
  <c r="C5682" i="4"/>
  <c r="I5681" i="4"/>
  <c r="C5681" i="4"/>
  <c r="I5680" i="4"/>
  <c r="C5680" i="4"/>
  <c r="I5679" i="4"/>
  <c r="C5679" i="4"/>
  <c r="I5678" i="4"/>
  <c r="C5678" i="4"/>
  <c r="I5677" i="4"/>
  <c r="C5677" i="4"/>
  <c r="I5676" i="4"/>
  <c r="C5676" i="4"/>
  <c r="I5675" i="4"/>
  <c r="C5675" i="4"/>
  <c r="I5674" i="4"/>
  <c r="C5674" i="4"/>
  <c r="I5673" i="4"/>
  <c r="C5673" i="4"/>
  <c r="I5672" i="4"/>
  <c r="C5672" i="4"/>
  <c r="I5671" i="4"/>
  <c r="C5671" i="4"/>
  <c r="I5670" i="4"/>
  <c r="C5670" i="4"/>
  <c r="I5669" i="4"/>
  <c r="C5669" i="4"/>
  <c r="I5668" i="4"/>
  <c r="C5668" i="4"/>
  <c r="I5667" i="4"/>
  <c r="C5667" i="4"/>
  <c r="I5666" i="4"/>
  <c r="C5666" i="4"/>
  <c r="I5665" i="4"/>
  <c r="C5665" i="4"/>
  <c r="I5664" i="4"/>
  <c r="C5664" i="4"/>
  <c r="I5663" i="4"/>
  <c r="C5663" i="4"/>
  <c r="I5662" i="4"/>
  <c r="C5662" i="4"/>
  <c r="I5661" i="4"/>
  <c r="C5661" i="4"/>
  <c r="I5660" i="4"/>
  <c r="C5660" i="4"/>
  <c r="I5659" i="4"/>
  <c r="C5659" i="4"/>
  <c r="I5658" i="4"/>
  <c r="C5658" i="4"/>
  <c r="I5657" i="4"/>
  <c r="C5657" i="4"/>
  <c r="I5656" i="4"/>
  <c r="C5656" i="4"/>
  <c r="I5655" i="4"/>
  <c r="C5655" i="4"/>
  <c r="I5654" i="4"/>
  <c r="C5654" i="4"/>
  <c r="I5653" i="4"/>
  <c r="C5653" i="4"/>
  <c r="I5652" i="4"/>
  <c r="C5652" i="4"/>
  <c r="I5651" i="4"/>
  <c r="C5651" i="4"/>
  <c r="I5650" i="4"/>
  <c r="C5650" i="4"/>
  <c r="I5649" i="4"/>
  <c r="C5649" i="4"/>
  <c r="I5648" i="4"/>
  <c r="C5648" i="4"/>
  <c r="I5647" i="4"/>
  <c r="C5647" i="4"/>
  <c r="I5646" i="4"/>
  <c r="C5646" i="4"/>
  <c r="I5645" i="4"/>
  <c r="C5645" i="4"/>
  <c r="I5644" i="4"/>
  <c r="C5644" i="4"/>
  <c r="I5643" i="4"/>
  <c r="C5643" i="4"/>
  <c r="I5642" i="4"/>
  <c r="C5642" i="4"/>
  <c r="I5641" i="4"/>
  <c r="C5641" i="4"/>
  <c r="I5640" i="4"/>
  <c r="C5640" i="4"/>
  <c r="I5639" i="4"/>
  <c r="C5639" i="4"/>
  <c r="I5638" i="4"/>
  <c r="C5638" i="4"/>
  <c r="I5637" i="4"/>
  <c r="C5637" i="4"/>
  <c r="I5636" i="4"/>
  <c r="C5636" i="4"/>
  <c r="I5635" i="4"/>
  <c r="C5635" i="4"/>
  <c r="I5634" i="4"/>
  <c r="C5634" i="4"/>
  <c r="I5633" i="4"/>
  <c r="C5633" i="4"/>
  <c r="I5632" i="4"/>
  <c r="C5632" i="4"/>
  <c r="I5631" i="4"/>
  <c r="C5631" i="4"/>
  <c r="I5630" i="4"/>
  <c r="C5630" i="4"/>
  <c r="I5629" i="4"/>
  <c r="C5629" i="4"/>
  <c r="I5628" i="4"/>
  <c r="C5628" i="4"/>
  <c r="I5627" i="4"/>
  <c r="C5627" i="4"/>
  <c r="I5626" i="4"/>
  <c r="C5626" i="4"/>
  <c r="I5625" i="4"/>
  <c r="C5625" i="4"/>
  <c r="I5624" i="4"/>
  <c r="C5624" i="4"/>
  <c r="I5623" i="4"/>
  <c r="C5623" i="4"/>
  <c r="I5622" i="4"/>
  <c r="C5622" i="4"/>
  <c r="I5621" i="4"/>
  <c r="C5621" i="4"/>
  <c r="I5620" i="4"/>
  <c r="C5620" i="4"/>
  <c r="I5619" i="4"/>
  <c r="C5619" i="4"/>
  <c r="I5618" i="4"/>
  <c r="C5618" i="4"/>
  <c r="I5617" i="4"/>
  <c r="C5617" i="4"/>
  <c r="I5616" i="4"/>
  <c r="C5616" i="4"/>
  <c r="I5615" i="4"/>
  <c r="C5615" i="4"/>
  <c r="I5614" i="4"/>
  <c r="C5614" i="4"/>
  <c r="I5613" i="4"/>
  <c r="C5613" i="4"/>
  <c r="I5612" i="4"/>
  <c r="C5612" i="4"/>
  <c r="I5611" i="4"/>
  <c r="C5611" i="4"/>
  <c r="I5610" i="4"/>
  <c r="C5610" i="4"/>
  <c r="I5609" i="4"/>
  <c r="C5609" i="4"/>
  <c r="I5608" i="4"/>
  <c r="C5608" i="4"/>
  <c r="I5607" i="4"/>
  <c r="C5607" i="4"/>
  <c r="I5606" i="4"/>
  <c r="C5606" i="4"/>
  <c r="I5605" i="4"/>
  <c r="C5605" i="4"/>
  <c r="I5604" i="4"/>
  <c r="C5604" i="4"/>
  <c r="I5603" i="4"/>
  <c r="C5603" i="4"/>
  <c r="I5602" i="4"/>
  <c r="C5602" i="4"/>
  <c r="I5601" i="4"/>
  <c r="C5601" i="4"/>
  <c r="I5600" i="4"/>
  <c r="C5600" i="4"/>
  <c r="I5599" i="4"/>
  <c r="C5599" i="4"/>
  <c r="I5598" i="4"/>
  <c r="C5598" i="4"/>
  <c r="I5597" i="4"/>
  <c r="C5597" i="4"/>
  <c r="I5596" i="4"/>
  <c r="C5596" i="4"/>
  <c r="I5595" i="4"/>
  <c r="C5595" i="4"/>
  <c r="I5594" i="4"/>
  <c r="C5594" i="4"/>
  <c r="I5593" i="4"/>
  <c r="C5593" i="4"/>
  <c r="I5592" i="4"/>
  <c r="C5592" i="4"/>
  <c r="I5591" i="4"/>
  <c r="C5591" i="4"/>
  <c r="I5590" i="4"/>
  <c r="C5590" i="4"/>
  <c r="I5589" i="4"/>
  <c r="C5589" i="4"/>
  <c r="I5588" i="4"/>
  <c r="C5588" i="4"/>
  <c r="I5587" i="4"/>
  <c r="C5587" i="4"/>
  <c r="I5586" i="4"/>
  <c r="C5586" i="4"/>
  <c r="I5585" i="4"/>
  <c r="C5585" i="4"/>
  <c r="I5584" i="4"/>
  <c r="C5584" i="4"/>
  <c r="I5583" i="4"/>
  <c r="C5583" i="4"/>
  <c r="I5582" i="4"/>
  <c r="C5582" i="4"/>
  <c r="I5581" i="4"/>
  <c r="C5581" i="4"/>
  <c r="I5580" i="4"/>
  <c r="C5580" i="4"/>
  <c r="I5579" i="4"/>
  <c r="C5579" i="4"/>
  <c r="I5578" i="4"/>
  <c r="C5578" i="4"/>
  <c r="I5577" i="4"/>
  <c r="C5577" i="4"/>
  <c r="I5576" i="4"/>
  <c r="C5576" i="4"/>
  <c r="I5575" i="4"/>
  <c r="C5575" i="4"/>
  <c r="I5574" i="4"/>
  <c r="C5574" i="4"/>
  <c r="I5573" i="4"/>
  <c r="C5573" i="4"/>
  <c r="I5572" i="4"/>
  <c r="C5572" i="4"/>
  <c r="I5571" i="4"/>
  <c r="C5571" i="4"/>
  <c r="I5570" i="4"/>
  <c r="C5570" i="4"/>
  <c r="I5569" i="4"/>
  <c r="C5569" i="4"/>
  <c r="I5568" i="4"/>
  <c r="C5568" i="4"/>
  <c r="I5567" i="4"/>
  <c r="C5567" i="4"/>
  <c r="I5566" i="4"/>
  <c r="C5566" i="4"/>
  <c r="I5565" i="4"/>
  <c r="C5565" i="4"/>
  <c r="I5564" i="4"/>
  <c r="C5564" i="4"/>
  <c r="I5563" i="4"/>
  <c r="C5563" i="4"/>
  <c r="I5562" i="4"/>
  <c r="C5562" i="4"/>
  <c r="I5561" i="4"/>
  <c r="C5561" i="4"/>
  <c r="I5560" i="4"/>
  <c r="C5560" i="4"/>
  <c r="I5559" i="4"/>
  <c r="C5559" i="4"/>
  <c r="I5558" i="4"/>
  <c r="C5558" i="4"/>
  <c r="I5557" i="4"/>
  <c r="C5557" i="4"/>
  <c r="I5556" i="4"/>
  <c r="C5556" i="4"/>
  <c r="I5555" i="4"/>
  <c r="C5555" i="4"/>
  <c r="I5554" i="4"/>
  <c r="C5554" i="4"/>
  <c r="I5553" i="4"/>
  <c r="C5553" i="4"/>
  <c r="I5552" i="4"/>
  <c r="C5552" i="4"/>
  <c r="I5551" i="4"/>
  <c r="C5551" i="4"/>
  <c r="I5550" i="4"/>
  <c r="C5550" i="4"/>
  <c r="I5549" i="4"/>
  <c r="C5549" i="4"/>
  <c r="I5548" i="4"/>
  <c r="C5548" i="4"/>
  <c r="I5547" i="4"/>
  <c r="C5547" i="4"/>
  <c r="I5546" i="4"/>
  <c r="C5546" i="4"/>
  <c r="I5545" i="4"/>
  <c r="C5545" i="4"/>
  <c r="I5544" i="4"/>
  <c r="C5544" i="4"/>
  <c r="I5543" i="4"/>
  <c r="C5543" i="4"/>
  <c r="I5542" i="4"/>
  <c r="C5542" i="4"/>
  <c r="I5541" i="4"/>
  <c r="C5541" i="4"/>
  <c r="I5540" i="4"/>
  <c r="C5540" i="4"/>
  <c r="I5539" i="4"/>
  <c r="C5539" i="4"/>
  <c r="I5538" i="4"/>
  <c r="C5538" i="4"/>
  <c r="I5537" i="4"/>
  <c r="C5537" i="4"/>
  <c r="I5536" i="4"/>
  <c r="C5536" i="4"/>
  <c r="I5535" i="4"/>
  <c r="C5535" i="4"/>
  <c r="I5534" i="4"/>
  <c r="C5534" i="4"/>
  <c r="I5533" i="4"/>
  <c r="C5533" i="4"/>
  <c r="I5532" i="4"/>
  <c r="C5532" i="4"/>
  <c r="I5531" i="4"/>
  <c r="C5531" i="4"/>
  <c r="I5530" i="4"/>
  <c r="C5530" i="4"/>
  <c r="I5529" i="4"/>
  <c r="C5529" i="4"/>
  <c r="I5528" i="4"/>
  <c r="C5528" i="4"/>
  <c r="I5527" i="4"/>
  <c r="C5527" i="4"/>
  <c r="I5526" i="4"/>
  <c r="C5526" i="4"/>
  <c r="I5525" i="4"/>
  <c r="C5525" i="4"/>
  <c r="I5524" i="4"/>
  <c r="C5524" i="4"/>
  <c r="I5523" i="4"/>
  <c r="C5523" i="4"/>
  <c r="I5522" i="4"/>
  <c r="C5522" i="4"/>
  <c r="I5521" i="4"/>
  <c r="C5521" i="4"/>
  <c r="I5520" i="4"/>
  <c r="C5520" i="4"/>
  <c r="I5519" i="4"/>
  <c r="C5519" i="4"/>
  <c r="I5518" i="4"/>
  <c r="C5518" i="4"/>
  <c r="I5517" i="4"/>
  <c r="C5517" i="4"/>
  <c r="I5516" i="4"/>
  <c r="C5516" i="4"/>
  <c r="I5515" i="4"/>
  <c r="C5515" i="4"/>
  <c r="I5514" i="4"/>
  <c r="C5514" i="4"/>
  <c r="I5513" i="4"/>
  <c r="C5513" i="4"/>
  <c r="I5512" i="4"/>
  <c r="C5512" i="4"/>
  <c r="I5511" i="4"/>
  <c r="C5511" i="4"/>
  <c r="I5510" i="4"/>
  <c r="C5510" i="4"/>
  <c r="I5509" i="4"/>
  <c r="C5509" i="4"/>
  <c r="I5508" i="4"/>
  <c r="C5508" i="4"/>
  <c r="I5507" i="4"/>
  <c r="C5507" i="4"/>
  <c r="I5506" i="4"/>
  <c r="C5506" i="4"/>
  <c r="I5505" i="4"/>
  <c r="C5505" i="4"/>
  <c r="I5504" i="4"/>
  <c r="C5504" i="4"/>
  <c r="I5503" i="4"/>
  <c r="C5503" i="4"/>
  <c r="I5502" i="4"/>
  <c r="C5502" i="4"/>
  <c r="I5501" i="4"/>
  <c r="C5501" i="4"/>
  <c r="I5500" i="4"/>
  <c r="C5500" i="4"/>
  <c r="I5499" i="4"/>
  <c r="C5499" i="4"/>
  <c r="I5498" i="4"/>
  <c r="C5498" i="4"/>
  <c r="I5497" i="4"/>
  <c r="C5497" i="4"/>
  <c r="I5496" i="4"/>
  <c r="C5496" i="4"/>
  <c r="I5495" i="4"/>
  <c r="C5495" i="4"/>
  <c r="I5494" i="4"/>
  <c r="C5494" i="4"/>
  <c r="I5493" i="4"/>
  <c r="C5493" i="4"/>
  <c r="I5492" i="4"/>
  <c r="C5492" i="4"/>
  <c r="I5491" i="4"/>
  <c r="C5491" i="4"/>
  <c r="I5490" i="4"/>
  <c r="C5490" i="4"/>
  <c r="I5489" i="4"/>
  <c r="C5489" i="4"/>
  <c r="I5488" i="4"/>
  <c r="C5488" i="4"/>
  <c r="I5487" i="4"/>
  <c r="C5487" i="4"/>
  <c r="I5486" i="4"/>
  <c r="C5486" i="4"/>
  <c r="I5485" i="4"/>
  <c r="C5485" i="4"/>
  <c r="I5484" i="4"/>
  <c r="C5484" i="4"/>
  <c r="I5483" i="4"/>
  <c r="C5483" i="4"/>
  <c r="I5482" i="4"/>
  <c r="C5482" i="4"/>
  <c r="I5481" i="4"/>
  <c r="C5481" i="4"/>
  <c r="I5480" i="4"/>
  <c r="C5480" i="4"/>
  <c r="I5479" i="4"/>
  <c r="C5479" i="4"/>
  <c r="I5478" i="4"/>
  <c r="C5478" i="4"/>
  <c r="I5477" i="4"/>
  <c r="C5477" i="4"/>
  <c r="I5476" i="4"/>
  <c r="C5476" i="4"/>
  <c r="I5475" i="4"/>
  <c r="C5475" i="4"/>
  <c r="I5474" i="4"/>
  <c r="C5474" i="4"/>
  <c r="I5473" i="4"/>
  <c r="C5473" i="4"/>
  <c r="I5472" i="4"/>
  <c r="C5472" i="4"/>
  <c r="I5471" i="4"/>
  <c r="C5471" i="4"/>
  <c r="I5470" i="4"/>
  <c r="C5470" i="4"/>
  <c r="I5469" i="4"/>
  <c r="C5469" i="4"/>
  <c r="I5468" i="4"/>
  <c r="C5468" i="4"/>
  <c r="I5467" i="4"/>
  <c r="C5467" i="4"/>
  <c r="I5466" i="4"/>
  <c r="C5466" i="4"/>
  <c r="I5465" i="4"/>
  <c r="C5465" i="4"/>
  <c r="I5464" i="4"/>
  <c r="C5464" i="4"/>
  <c r="I5463" i="4"/>
  <c r="C5463" i="4"/>
  <c r="I5462" i="4"/>
  <c r="C5462" i="4"/>
  <c r="I5461" i="4"/>
  <c r="C5461" i="4"/>
  <c r="I5460" i="4"/>
  <c r="C5460" i="4"/>
  <c r="I5459" i="4"/>
  <c r="C5459" i="4"/>
  <c r="I5458" i="4"/>
  <c r="C5458" i="4"/>
  <c r="I5457" i="4"/>
  <c r="C5457" i="4"/>
  <c r="I5456" i="4"/>
  <c r="C5456" i="4"/>
  <c r="I5455" i="4"/>
  <c r="C5455" i="4"/>
  <c r="I5454" i="4"/>
  <c r="C5454" i="4"/>
  <c r="I5453" i="4"/>
  <c r="C5453" i="4"/>
  <c r="I5452" i="4"/>
  <c r="C5452" i="4"/>
  <c r="I5451" i="4"/>
  <c r="C5451" i="4"/>
  <c r="I5450" i="4"/>
  <c r="C5450" i="4"/>
  <c r="I5449" i="4"/>
  <c r="C5449" i="4"/>
  <c r="I5448" i="4"/>
  <c r="C5448" i="4"/>
  <c r="I5447" i="4"/>
  <c r="C5447" i="4"/>
  <c r="I5446" i="4"/>
  <c r="C5446" i="4"/>
  <c r="I5445" i="4"/>
  <c r="C5445" i="4"/>
  <c r="I5444" i="4"/>
  <c r="C5444" i="4"/>
  <c r="I5443" i="4"/>
  <c r="C5443" i="4"/>
  <c r="I5442" i="4"/>
  <c r="C5442" i="4"/>
  <c r="I5441" i="4"/>
  <c r="C5441" i="4"/>
  <c r="I5440" i="4"/>
  <c r="C5440" i="4"/>
  <c r="I5439" i="4"/>
  <c r="C5439" i="4"/>
  <c r="I5438" i="4"/>
  <c r="C5438" i="4"/>
  <c r="I5437" i="4"/>
  <c r="C5437" i="4"/>
  <c r="I5436" i="4"/>
  <c r="C5436" i="4"/>
  <c r="I5435" i="4"/>
  <c r="C5435" i="4"/>
  <c r="I5434" i="4"/>
  <c r="C5434" i="4"/>
  <c r="I5433" i="4"/>
  <c r="C5433" i="4"/>
  <c r="I5432" i="4"/>
  <c r="C5432" i="4"/>
  <c r="I5431" i="4"/>
  <c r="C5431" i="4"/>
  <c r="I5430" i="4"/>
  <c r="C5430" i="4"/>
  <c r="I5429" i="4"/>
  <c r="C5429" i="4"/>
  <c r="I5428" i="4"/>
  <c r="C5428" i="4"/>
  <c r="I5427" i="4"/>
  <c r="C5427" i="4"/>
  <c r="I5426" i="4"/>
  <c r="C5426" i="4"/>
  <c r="I5425" i="4"/>
  <c r="C5425" i="4"/>
  <c r="I5424" i="4"/>
  <c r="C5424" i="4"/>
  <c r="I5423" i="4"/>
  <c r="C5423" i="4"/>
  <c r="I5422" i="4"/>
  <c r="C5422" i="4"/>
  <c r="I5421" i="4"/>
  <c r="C5421" i="4"/>
  <c r="I5420" i="4"/>
  <c r="C5420" i="4"/>
  <c r="I5419" i="4"/>
  <c r="C5419" i="4"/>
  <c r="I5418" i="4"/>
  <c r="C5418" i="4"/>
  <c r="I5417" i="4"/>
  <c r="C5417" i="4"/>
  <c r="I5416" i="4"/>
  <c r="C5416" i="4"/>
  <c r="I5415" i="4"/>
  <c r="C5415" i="4"/>
  <c r="I5414" i="4"/>
  <c r="C5414" i="4"/>
  <c r="I5413" i="4"/>
  <c r="C5413" i="4"/>
  <c r="I5412" i="4"/>
  <c r="C5412" i="4"/>
  <c r="I5411" i="4"/>
  <c r="C5411" i="4"/>
  <c r="I5410" i="4"/>
  <c r="C5410" i="4"/>
  <c r="I5409" i="4"/>
  <c r="C5409" i="4"/>
  <c r="I5408" i="4"/>
  <c r="C5408" i="4"/>
  <c r="I5407" i="4"/>
  <c r="C5407" i="4"/>
  <c r="I5406" i="4"/>
  <c r="C5406" i="4"/>
  <c r="I5405" i="4"/>
  <c r="C5405" i="4"/>
  <c r="I5404" i="4"/>
  <c r="C5404" i="4"/>
  <c r="I5403" i="4"/>
  <c r="C5403" i="4"/>
  <c r="I5402" i="4"/>
  <c r="C5402" i="4"/>
  <c r="I5401" i="4"/>
  <c r="C5401" i="4"/>
  <c r="I5400" i="4"/>
  <c r="C5400" i="4"/>
  <c r="I5399" i="4"/>
  <c r="C5399" i="4"/>
  <c r="I5398" i="4"/>
  <c r="C5398" i="4"/>
  <c r="I5397" i="4"/>
  <c r="C5397" i="4"/>
  <c r="I5396" i="4"/>
  <c r="C5396" i="4"/>
  <c r="I5395" i="4"/>
  <c r="C5395" i="4"/>
  <c r="I5394" i="4"/>
  <c r="C5394" i="4"/>
  <c r="I5393" i="4"/>
  <c r="C5393" i="4"/>
  <c r="I5392" i="4"/>
  <c r="C5392" i="4"/>
  <c r="I5391" i="4"/>
  <c r="C5391" i="4"/>
  <c r="I5390" i="4"/>
  <c r="C5390" i="4"/>
  <c r="I5389" i="4"/>
  <c r="C5389" i="4"/>
  <c r="I5388" i="4"/>
  <c r="C5388" i="4"/>
  <c r="I5387" i="4"/>
  <c r="C5387" i="4"/>
  <c r="I5386" i="4"/>
  <c r="C5386" i="4"/>
  <c r="I5385" i="4"/>
  <c r="C5385" i="4"/>
  <c r="I5384" i="4"/>
  <c r="C5384" i="4"/>
  <c r="I5383" i="4"/>
  <c r="C5383" i="4"/>
  <c r="I5382" i="4"/>
  <c r="C5382" i="4"/>
  <c r="I5381" i="4"/>
  <c r="C5381" i="4"/>
  <c r="I5380" i="4"/>
  <c r="C5380" i="4"/>
  <c r="I5379" i="4"/>
  <c r="C5379" i="4"/>
  <c r="I5378" i="4"/>
  <c r="C5378" i="4"/>
  <c r="I5377" i="4"/>
  <c r="C5377" i="4"/>
  <c r="I5376" i="4"/>
  <c r="C5376" i="4"/>
  <c r="I5375" i="4"/>
  <c r="C5375" i="4"/>
  <c r="I5374" i="4"/>
  <c r="C5374" i="4"/>
  <c r="I5373" i="4"/>
  <c r="C5373" i="4"/>
  <c r="I5372" i="4"/>
  <c r="C5372" i="4"/>
  <c r="I5371" i="4"/>
  <c r="C5371" i="4"/>
  <c r="I5370" i="4"/>
  <c r="C5370" i="4"/>
  <c r="I5369" i="4"/>
  <c r="C5369" i="4"/>
  <c r="I5368" i="4"/>
  <c r="C5368" i="4"/>
  <c r="I5367" i="4"/>
  <c r="C5367" i="4"/>
  <c r="I5366" i="4"/>
  <c r="C5366" i="4"/>
  <c r="I5365" i="4"/>
  <c r="C5365" i="4"/>
  <c r="I5364" i="4"/>
  <c r="C5364" i="4"/>
  <c r="I5363" i="4"/>
  <c r="C5363" i="4"/>
  <c r="I5362" i="4"/>
  <c r="C5362" i="4"/>
  <c r="I5361" i="4"/>
  <c r="C5361" i="4"/>
  <c r="I5360" i="4"/>
  <c r="C5360" i="4"/>
  <c r="I5359" i="4"/>
  <c r="C5359" i="4"/>
  <c r="I5358" i="4"/>
  <c r="C5358" i="4"/>
  <c r="I5357" i="4"/>
  <c r="C5357" i="4"/>
  <c r="I5356" i="4"/>
  <c r="C5356" i="4"/>
  <c r="I5355" i="4"/>
  <c r="C5355" i="4"/>
  <c r="I5354" i="4"/>
  <c r="C5354" i="4"/>
  <c r="I5353" i="4"/>
  <c r="C5353" i="4"/>
  <c r="I5352" i="4"/>
  <c r="C5352" i="4"/>
  <c r="I5351" i="4"/>
  <c r="C5351" i="4"/>
  <c r="I5350" i="4"/>
  <c r="C5350" i="4"/>
  <c r="I5349" i="4"/>
  <c r="C5349" i="4"/>
  <c r="I5348" i="4"/>
  <c r="C5348" i="4"/>
  <c r="I5347" i="4"/>
  <c r="C5347" i="4"/>
  <c r="I5346" i="4"/>
  <c r="C5346" i="4"/>
  <c r="I5345" i="4"/>
  <c r="C5345" i="4"/>
  <c r="I5344" i="4"/>
  <c r="C5344" i="4"/>
  <c r="I5343" i="4"/>
  <c r="C5343" i="4"/>
  <c r="I5342" i="4"/>
  <c r="C5342" i="4"/>
  <c r="I5341" i="4"/>
  <c r="C5341" i="4"/>
  <c r="I5340" i="4"/>
  <c r="C5340" i="4"/>
  <c r="I5339" i="4"/>
  <c r="C5339" i="4"/>
  <c r="I5338" i="4"/>
  <c r="C5338" i="4"/>
  <c r="I5337" i="4"/>
  <c r="C5337" i="4"/>
  <c r="I5336" i="4"/>
  <c r="C5336" i="4"/>
  <c r="I5335" i="4"/>
  <c r="C5335" i="4"/>
  <c r="I5334" i="4"/>
  <c r="C5334" i="4"/>
  <c r="I5333" i="4"/>
  <c r="C5333" i="4"/>
  <c r="I5332" i="4"/>
  <c r="C5332" i="4"/>
  <c r="I5331" i="4"/>
  <c r="C5331" i="4"/>
  <c r="I5330" i="4"/>
  <c r="C5330" i="4"/>
  <c r="I5329" i="4"/>
  <c r="C5329" i="4"/>
  <c r="I5328" i="4"/>
  <c r="C5328" i="4"/>
  <c r="I5327" i="4"/>
  <c r="C5327" i="4"/>
  <c r="I5326" i="4"/>
  <c r="C5326" i="4"/>
  <c r="I5325" i="4"/>
  <c r="C5325" i="4"/>
  <c r="I5324" i="4"/>
  <c r="C5324" i="4"/>
  <c r="I5323" i="4"/>
  <c r="C5323" i="4"/>
  <c r="I5322" i="4"/>
  <c r="C5322" i="4"/>
  <c r="I5321" i="4"/>
  <c r="C5321" i="4"/>
  <c r="I5320" i="4"/>
  <c r="C5320" i="4"/>
  <c r="I5319" i="4"/>
  <c r="C5319" i="4"/>
  <c r="I5318" i="4"/>
  <c r="C5318" i="4"/>
  <c r="I5317" i="4"/>
  <c r="C5317" i="4"/>
  <c r="I5316" i="4"/>
  <c r="C5316" i="4"/>
  <c r="I5315" i="4"/>
  <c r="C5315" i="4"/>
  <c r="I5314" i="4"/>
  <c r="C5314" i="4"/>
  <c r="I5313" i="4"/>
  <c r="C5313" i="4"/>
  <c r="I5312" i="4"/>
  <c r="C5312" i="4"/>
  <c r="I5311" i="4"/>
  <c r="C5311" i="4"/>
  <c r="I5310" i="4"/>
  <c r="C5310" i="4"/>
  <c r="I5309" i="4"/>
  <c r="C5309" i="4"/>
  <c r="I5308" i="4"/>
  <c r="C5308" i="4"/>
  <c r="I5307" i="4"/>
  <c r="C5307" i="4"/>
  <c r="I5306" i="4"/>
  <c r="C5306" i="4"/>
  <c r="I5305" i="4"/>
  <c r="C5305" i="4"/>
  <c r="I5304" i="4"/>
  <c r="C5304" i="4"/>
  <c r="I5303" i="4"/>
  <c r="C5303" i="4"/>
  <c r="I5302" i="4"/>
  <c r="C5302" i="4"/>
  <c r="I5301" i="4"/>
  <c r="C5301" i="4"/>
  <c r="I5300" i="4"/>
  <c r="C5300" i="4"/>
  <c r="I5299" i="4"/>
  <c r="C5299" i="4"/>
  <c r="I5298" i="4"/>
  <c r="C5298" i="4"/>
  <c r="I5297" i="4"/>
  <c r="C5297" i="4"/>
  <c r="I5296" i="4"/>
  <c r="C5296" i="4"/>
  <c r="I5295" i="4"/>
  <c r="C5295" i="4"/>
  <c r="I5294" i="4"/>
  <c r="C5294" i="4"/>
  <c r="I5293" i="4"/>
  <c r="C5293" i="4"/>
  <c r="I5292" i="4"/>
  <c r="C5292" i="4"/>
  <c r="I5291" i="4"/>
  <c r="C5291" i="4"/>
  <c r="I5290" i="4"/>
  <c r="C5290" i="4"/>
  <c r="I5289" i="4"/>
  <c r="C5289" i="4"/>
  <c r="I5288" i="4"/>
  <c r="C5288" i="4"/>
  <c r="I5287" i="4"/>
  <c r="C5287" i="4"/>
  <c r="I5286" i="4"/>
  <c r="C5286" i="4"/>
  <c r="I5285" i="4"/>
  <c r="C5285" i="4"/>
  <c r="I5284" i="4"/>
  <c r="C5284" i="4"/>
  <c r="I5283" i="4"/>
  <c r="C5283" i="4"/>
  <c r="I5282" i="4"/>
  <c r="C5282" i="4"/>
  <c r="I5281" i="4"/>
  <c r="C5281" i="4"/>
  <c r="I5280" i="4"/>
  <c r="C5280" i="4"/>
  <c r="I5279" i="4"/>
  <c r="C5279" i="4"/>
  <c r="I5278" i="4"/>
  <c r="C5278" i="4"/>
  <c r="I5277" i="4"/>
  <c r="C5277" i="4"/>
  <c r="I5276" i="4"/>
  <c r="C5276" i="4"/>
  <c r="I5275" i="4"/>
  <c r="C5275" i="4"/>
  <c r="I5274" i="4"/>
  <c r="C5274" i="4"/>
  <c r="I5273" i="4"/>
  <c r="C5273" i="4"/>
  <c r="I5272" i="4"/>
  <c r="C5272" i="4"/>
  <c r="I5271" i="4"/>
  <c r="C5271" i="4"/>
  <c r="I5270" i="4"/>
  <c r="C5270" i="4"/>
  <c r="I5269" i="4"/>
  <c r="C5269" i="4"/>
  <c r="I5268" i="4"/>
  <c r="C5268" i="4"/>
  <c r="I5267" i="4"/>
  <c r="C5267" i="4"/>
  <c r="I5266" i="4"/>
  <c r="C5266" i="4"/>
  <c r="I5265" i="4"/>
  <c r="C5265" i="4"/>
  <c r="I5264" i="4"/>
  <c r="C5264" i="4"/>
  <c r="I5263" i="4"/>
  <c r="C5263" i="4"/>
  <c r="I5262" i="4"/>
  <c r="C5262" i="4"/>
  <c r="I5261" i="4"/>
  <c r="C5261" i="4"/>
  <c r="I5260" i="4"/>
  <c r="C5260" i="4"/>
  <c r="I5259" i="4"/>
  <c r="C5259" i="4"/>
  <c r="I5258" i="4"/>
  <c r="C5258" i="4"/>
  <c r="I5257" i="4"/>
  <c r="C5257" i="4"/>
  <c r="I5256" i="4"/>
  <c r="C5256" i="4"/>
  <c r="I5255" i="4"/>
  <c r="C5255" i="4"/>
  <c r="I5254" i="4"/>
  <c r="C5254" i="4"/>
  <c r="I5253" i="4"/>
  <c r="C5253" i="4"/>
  <c r="I5252" i="4"/>
  <c r="C5252" i="4"/>
  <c r="I5251" i="4"/>
  <c r="C5251" i="4"/>
  <c r="I5250" i="4"/>
  <c r="C5250" i="4"/>
  <c r="I5249" i="4"/>
  <c r="C5249" i="4"/>
  <c r="I5248" i="4"/>
  <c r="C5248" i="4"/>
  <c r="I5247" i="4"/>
  <c r="C5247" i="4"/>
  <c r="I5246" i="4"/>
  <c r="C5246" i="4"/>
  <c r="I5245" i="4"/>
  <c r="C5245" i="4"/>
  <c r="I5244" i="4"/>
  <c r="C5244" i="4"/>
  <c r="I5243" i="4"/>
  <c r="C5243" i="4"/>
  <c r="I5242" i="4"/>
  <c r="C5242" i="4"/>
  <c r="I5241" i="4"/>
  <c r="C5241" i="4"/>
  <c r="I5240" i="4"/>
  <c r="C5240" i="4"/>
  <c r="I5239" i="4"/>
  <c r="C5239" i="4"/>
  <c r="I5238" i="4"/>
  <c r="C5238" i="4"/>
  <c r="I5237" i="4"/>
  <c r="C5237" i="4"/>
  <c r="I5236" i="4"/>
  <c r="C5236" i="4"/>
  <c r="I5235" i="4"/>
  <c r="C5235" i="4"/>
  <c r="I5234" i="4"/>
  <c r="C5234" i="4"/>
  <c r="I5233" i="4"/>
  <c r="C5233" i="4"/>
  <c r="I5232" i="4"/>
  <c r="C5232" i="4"/>
  <c r="I5231" i="4"/>
  <c r="C5231" i="4"/>
  <c r="I5230" i="4"/>
  <c r="C5230" i="4"/>
  <c r="I5229" i="4"/>
  <c r="C5229" i="4"/>
  <c r="I5228" i="4"/>
  <c r="C5228" i="4"/>
  <c r="I5227" i="4"/>
  <c r="C5227" i="4"/>
  <c r="I5226" i="4"/>
  <c r="C5226" i="4"/>
  <c r="I5225" i="4"/>
  <c r="C5225" i="4"/>
  <c r="I5224" i="4"/>
  <c r="C5224" i="4"/>
  <c r="I5223" i="4"/>
  <c r="C5223" i="4"/>
  <c r="I5222" i="4"/>
  <c r="C5222" i="4"/>
  <c r="I5221" i="4"/>
  <c r="C5221" i="4"/>
  <c r="I5220" i="4"/>
  <c r="C5220" i="4"/>
  <c r="I5219" i="4"/>
  <c r="C5219" i="4"/>
  <c r="I5218" i="4"/>
  <c r="C5218" i="4"/>
  <c r="I5217" i="4"/>
  <c r="C5217" i="4"/>
  <c r="I5216" i="4"/>
  <c r="C5216" i="4"/>
  <c r="I5215" i="4"/>
  <c r="C5215" i="4"/>
  <c r="I5214" i="4"/>
  <c r="C5214" i="4"/>
  <c r="I5213" i="4"/>
  <c r="C5213" i="4"/>
  <c r="I5212" i="4"/>
  <c r="C5212" i="4"/>
  <c r="I5211" i="4"/>
  <c r="C5211" i="4"/>
  <c r="I5210" i="4"/>
  <c r="C5210" i="4"/>
  <c r="I5209" i="4"/>
  <c r="C5209" i="4"/>
  <c r="I5208" i="4"/>
  <c r="C5208" i="4"/>
  <c r="I5207" i="4"/>
  <c r="C5207" i="4"/>
  <c r="I5206" i="4"/>
  <c r="C5206" i="4"/>
  <c r="I5205" i="4"/>
  <c r="C5205" i="4"/>
  <c r="I5204" i="4"/>
  <c r="C5204" i="4"/>
  <c r="I5203" i="4"/>
  <c r="C5203" i="4"/>
  <c r="I5202" i="4"/>
  <c r="C5202" i="4"/>
  <c r="I5201" i="4"/>
  <c r="C5201" i="4"/>
  <c r="I5200" i="4"/>
  <c r="C5200" i="4"/>
  <c r="I5199" i="4"/>
  <c r="C5199" i="4"/>
  <c r="I5198" i="4"/>
  <c r="C5198" i="4"/>
  <c r="I5197" i="4"/>
  <c r="C5197" i="4"/>
  <c r="I5196" i="4"/>
  <c r="C5196" i="4"/>
  <c r="I5195" i="4"/>
  <c r="C5195" i="4"/>
  <c r="I5194" i="4"/>
  <c r="C5194" i="4"/>
  <c r="I5193" i="4"/>
  <c r="C5193" i="4"/>
  <c r="I5192" i="4"/>
  <c r="C5192" i="4"/>
  <c r="I5191" i="4"/>
  <c r="C5191" i="4"/>
  <c r="I5190" i="4"/>
  <c r="C5190" i="4"/>
  <c r="I5189" i="4"/>
  <c r="C5189" i="4"/>
  <c r="I5188" i="4"/>
  <c r="C5188" i="4"/>
  <c r="I5187" i="4"/>
  <c r="C5187" i="4"/>
  <c r="I5186" i="4"/>
  <c r="C5186" i="4"/>
  <c r="I5185" i="4"/>
  <c r="C5185" i="4"/>
  <c r="I5184" i="4"/>
  <c r="C5184" i="4"/>
  <c r="I5183" i="4"/>
  <c r="C5183" i="4"/>
  <c r="I5182" i="4"/>
  <c r="C5182" i="4"/>
  <c r="I5181" i="4"/>
  <c r="C5181" i="4"/>
  <c r="I5180" i="4"/>
  <c r="C5180" i="4"/>
  <c r="I5179" i="4"/>
  <c r="C5179" i="4"/>
  <c r="I5178" i="4"/>
  <c r="C5178" i="4"/>
  <c r="I5177" i="4"/>
  <c r="C5177" i="4"/>
  <c r="I5176" i="4"/>
  <c r="C5176" i="4"/>
  <c r="I5175" i="4"/>
  <c r="C5175" i="4"/>
  <c r="I5174" i="4"/>
  <c r="C5174" i="4"/>
  <c r="I5173" i="4"/>
  <c r="C5173" i="4"/>
  <c r="I5172" i="4"/>
  <c r="C5172" i="4"/>
  <c r="I5171" i="4"/>
  <c r="C5171" i="4"/>
  <c r="I5170" i="4"/>
  <c r="C5170" i="4"/>
  <c r="I5169" i="4"/>
  <c r="C5169" i="4"/>
  <c r="I5168" i="4"/>
  <c r="C5168" i="4"/>
  <c r="I5167" i="4"/>
  <c r="C5167" i="4"/>
  <c r="I5166" i="4"/>
  <c r="C5166" i="4"/>
  <c r="I5165" i="4"/>
  <c r="C5165" i="4"/>
  <c r="I5164" i="4"/>
  <c r="C5164" i="4"/>
  <c r="I5163" i="4"/>
  <c r="C5163" i="4"/>
  <c r="I5162" i="4"/>
  <c r="C5162" i="4"/>
  <c r="I5161" i="4"/>
  <c r="C5161" i="4"/>
  <c r="I5160" i="4"/>
  <c r="C5160" i="4"/>
  <c r="I5159" i="4"/>
  <c r="C5159" i="4"/>
  <c r="I5158" i="4"/>
  <c r="C5158" i="4"/>
  <c r="I5157" i="4"/>
  <c r="C5157" i="4"/>
  <c r="I5156" i="4"/>
  <c r="C5156" i="4"/>
  <c r="I5155" i="4"/>
  <c r="C5155" i="4"/>
  <c r="I5154" i="4"/>
  <c r="C5154" i="4"/>
  <c r="I5153" i="4"/>
  <c r="C5153" i="4"/>
  <c r="I5152" i="4"/>
  <c r="C5152" i="4"/>
  <c r="I5151" i="4"/>
  <c r="C5151" i="4"/>
  <c r="I5150" i="4"/>
  <c r="C5150" i="4"/>
  <c r="I5149" i="4"/>
  <c r="C5149" i="4"/>
  <c r="I5148" i="4"/>
  <c r="C5148" i="4"/>
  <c r="I5147" i="4"/>
  <c r="C5147" i="4"/>
  <c r="I5146" i="4"/>
  <c r="C5146" i="4"/>
  <c r="I5145" i="4"/>
  <c r="C5145" i="4"/>
  <c r="I5144" i="4"/>
  <c r="C5144" i="4"/>
  <c r="I5143" i="4"/>
  <c r="C5143" i="4"/>
  <c r="I5142" i="4"/>
  <c r="C5142" i="4"/>
  <c r="I5141" i="4"/>
  <c r="C5141" i="4"/>
  <c r="I5140" i="4"/>
  <c r="C5140" i="4"/>
  <c r="I5139" i="4"/>
  <c r="C5139" i="4"/>
  <c r="I5138" i="4"/>
  <c r="C5138" i="4"/>
  <c r="I5137" i="4"/>
  <c r="C5137" i="4"/>
  <c r="I5136" i="4"/>
  <c r="C5136" i="4"/>
  <c r="I5135" i="4"/>
  <c r="C5135" i="4"/>
  <c r="I5134" i="4"/>
  <c r="C5134" i="4"/>
  <c r="I5133" i="4"/>
  <c r="C5133" i="4"/>
  <c r="I5132" i="4"/>
  <c r="C5132" i="4"/>
  <c r="I5131" i="4"/>
  <c r="C5131" i="4"/>
  <c r="I5130" i="4"/>
  <c r="C5130" i="4"/>
  <c r="I5129" i="4"/>
  <c r="C5129" i="4"/>
  <c r="I5128" i="4"/>
  <c r="C5128" i="4"/>
  <c r="I5127" i="4"/>
  <c r="C5127" i="4"/>
  <c r="I5126" i="4"/>
  <c r="C5126" i="4"/>
  <c r="I5125" i="4"/>
  <c r="C5125" i="4"/>
  <c r="I5124" i="4"/>
  <c r="C5124" i="4"/>
  <c r="I5123" i="4"/>
  <c r="C5123" i="4"/>
  <c r="I5122" i="4"/>
  <c r="C5122" i="4"/>
  <c r="I5121" i="4"/>
  <c r="C5121" i="4"/>
  <c r="I5120" i="4"/>
  <c r="C5120" i="4"/>
  <c r="I5119" i="4"/>
  <c r="C5119" i="4"/>
  <c r="I5118" i="4"/>
  <c r="C5118" i="4"/>
  <c r="I5117" i="4"/>
  <c r="C5117" i="4"/>
  <c r="I5116" i="4"/>
  <c r="C5116" i="4"/>
  <c r="I5115" i="4"/>
  <c r="C5115" i="4"/>
  <c r="I5114" i="4"/>
  <c r="C5114" i="4"/>
  <c r="I5113" i="4"/>
  <c r="C5113" i="4"/>
  <c r="I5112" i="4"/>
  <c r="C5112" i="4"/>
  <c r="I5111" i="4"/>
  <c r="C5111" i="4"/>
  <c r="I5110" i="4"/>
  <c r="C5110" i="4"/>
  <c r="I5109" i="4"/>
  <c r="C5109" i="4"/>
  <c r="I5108" i="4"/>
  <c r="C5108" i="4"/>
  <c r="I5107" i="4"/>
  <c r="C5107" i="4"/>
  <c r="I5106" i="4"/>
  <c r="C5106" i="4"/>
  <c r="I5105" i="4"/>
  <c r="C5105" i="4"/>
  <c r="I5104" i="4"/>
  <c r="C5104" i="4"/>
  <c r="I5103" i="4"/>
  <c r="C5103" i="4"/>
  <c r="I5102" i="4"/>
  <c r="C5102" i="4"/>
  <c r="I5101" i="4"/>
  <c r="C5101" i="4"/>
  <c r="I5100" i="4"/>
  <c r="C5100" i="4"/>
  <c r="I5099" i="4"/>
  <c r="C5099" i="4"/>
  <c r="I5098" i="4"/>
  <c r="C5098" i="4"/>
  <c r="I5097" i="4"/>
  <c r="C5097" i="4"/>
  <c r="I5096" i="4"/>
  <c r="C5096" i="4"/>
  <c r="I5095" i="4"/>
  <c r="C5095" i="4"/>
  <c r="I5094" i="4"/>
  <c r="C5094" i="4"/>
  <c r="I5093" i="4"/>
  <c r="C5093" i="4"/>
  <c r="I5092" i="4"/>
  <c r="C5092" i="4"/>
  <c r="I5091" i="4"/>
  <c r="C5091" i="4"/>
  <c r="I5090" i="4"/>
  <c r="C5090" i="4"/>
  <c r="I5089" i="4"/>
  <c r="C5089" i="4"/>
  <c r="I5088" i="4"/>
  <c r="C5088" i="4"/>
  <c r="I5087" i="4"/>
  <c r="C5087" i="4"/>
  <c r="I5086" i="4"/>
  <c r="C5086" i="4"/>
  <c r="I5085" i="4"/>
  <c r="C5085" i="4"/>
  <c r="I5084" i="4"/>
  <c r="C5084" i="4"/>
  <c r="I5083" i="4"/>
  <c r="C5083" i="4"/>
  <c r="I5082" i="4"/>
  <c r="C5082" i="4"/>
  <c r="I5081" i="4"/>
  <c r="C5081" i="4"/>
  <c r="I5080" i="4"/>
  <c r="C5080" i="4"/>
  <c r="I5079" i="4"/>
  <c r="C5079" i="4"/>
  <c r="I5078" i="4"/>
  <c r="C5078" i="4"/>
  <c r="I5077" i="4"/>
  <c r="C5077" i="4"/>
  <c r="I5076" i="4"/>
  <c r="C5076" i="4"/>
  <c r="I5075" i="4"/>
  <c r="C5075" i="4"/>
  <c r="I5074" i="4"/>
  <c r="C5074" i="4"/>
  <c r="I5073" i="4"/>
  <c r="C5073" i="4"/>
  <c r="I5072" i="4"/>
  <c r="C5072" i="4"/>
  <c r="I5071" i="4"/>
  <c r="C5071" i="4"/>
  <c r="I5070" i="4"/>
  <c r="C5070" i="4"/>
  <c r="I5069" i="4"/>
  <c r="C5069" i="4"/>
  <c r="I5068" i="4"/>
  <c r="C5068" i="4"/>
  <c r="I5067" i="4"/>
  <c r="C5067" i="4"/>
  <c r="I5066" i="4"/>
  <c r="C5066" i="4"/>
  <c r="I5065" i="4"/>
  <c r="C5065" i="4"/>
  <c r="I5064" i="4"/>
  <c r="C5064" i="4"/>
  <c r="I5063" i="4"/>
  <c r="C5063" i="4"/>
  <c r="I5062" i="4"/>
  <c r="C5062" i="4"/>
  <c r="I5061" i="4"/>
  <c r="C5061" i="4"/>
  <c r="I5060" i="4"/>
  <c r="C5060" i="4"/>
  <c r="I5059" i="4"/>
  <c r="C5059" i="4"/>
  <c r="I5058" i="4"/>
  <c r="C5058" i="4"/>
  <c r="I5057" i="4"/>
  <c r="C5057" i="4"/>
  <c r="I5056" i="4"/>
  <c r="C5056" i="4"/>
  <c r="I5055" i="4"/>
  <c r="C5055" i="4"/>
  <c r="I5054" i="4"/>
  <c r="C5054" i="4"/>
  <c r="I5053" i="4"/>
  <c r="C5053" i="4"/>
  <c r="I5052" i="4"/>
  <c r="C5052" i="4"/>
  <c r="I5051" i="4"/>
  <c r="C5051" i="4"/>
  <c r="I5050" i="4"/>
  <c r="C5050" i="4"/>
  <c r="I5049" i="4"/>
  <c r="C5049" i="4"/>
  <c r="I5048" i="4"/>
  <c r="C5048" i="4"/>
  <c r="I5047" i="4"/>
  <c r="C5047" i="4"/>
  <c r="I5046" i="4"/>
  <c r="C5046" i="4"/>
  <c r="I5045" i="4"/>
  <c r="C5045" i="4"/>
  <c r="I5044" i="4"/>
  <c r="C5044" i="4"/>
  <c r="I5043" i="4"/>
  <c r="C5043" i="4"/>
  <c r="I5042" i="4"/>
  <c r="C5042" i="4"/>
  <c r="I5041" i="4"/>
  <c r="C5041" i="4"/>
  <c r="I5040" i="4"/>
  <c r="C5040" i="4"/>
  <c r="I5039" i="4"/>
  <c r="C5039" i="4"/>
  <c r="I5038" i="4"/>
  <c r="C5038" i="4"/>
  <c r="I5037" i="4"/>
  <c r="C5037" i="4"/>
  <c r="I5036" i="4"/>
  <c r="C5036" i="4"/>
  <c r="I5035" i="4"/>
  <c r="C5035" i="4"/>
  <c r="I5034" i="4"/>
  <c r="C5034" i="4"/>
  <c r="I5033" i="4"/>
  <c r="C5033" i="4"/>
  <c r="I5032" i="4"/>
  <c r="C5032" i="4"/>
  <c r="I5031" i="4"/>
  <c r="C5031" i="4"/>
  <c r="I5030" i="4"/>
  <c r="C5030" i="4"/>
  <c r="I5029" i="4"/>
  <c r="C5029" i="4"/>
  <c r="I5028" i="4"/>
  <c r="C5028" i="4"/>
  <c r="I5027" i="4"/>
  <c r="C5027" i="4"/>
  <c r="I5026" i="4"/>
  <c r="C5026" i="4"/>
  <c r="I5025" i="4"/>
  <c r="C5025" i="4"/>
  <c r="I5024" i="4"/>
  <c r="C5024" i="4"/>
  <c r="I5023" i="4"/>
  <c r="C5023" i="4"/>
  <c r="I5022" i="4"/>
  <c r="C5022" i="4"/>
  <c r="I5021" i="4"/>
  <c r="C5021" i="4"/>
  <c r="I5020" i="4"/>
  <c r="C5020" i="4"/>
  <c r="I5019" i="4"/>
  <c r="C5019" i="4"/>
  <c r="I5018" i="4"/>
  <c r="C5018" i="4"/>
  <c r="I5017" i="4"/>
  <c r="C5017" i="4"/>
  <c r="I5016" i="4"/>
  <c r="C5016" i="4"/>
  <c r="I5015" i="4"/>
  <c r="C5015" i="4"/>
  <c r="I5014" i="4"/>
  <c r="C5014" i="4"/>
  <c r="I5013" i="4"/>
  <c r="C5013" i="4"/>
  <c r="I5012" i="4"/>
  <c r="C5012" i="4"/>
  <c r="I5011" i="4"/>
  <c r="C5011" i="4"/>
  <c r="I5010" i="4"/>
  <c r="C5010" i="4"/>
  <c r="I5009" i="4"/>
  <c r="C5009" i="4"/>
  <c r="I5008" i="4"/>
  <c r="C5008" i="4"/>
  <c r="I5007" i="4"/>
  <c r="C5007" i="4"/>
  <c r="I5006" i="4"/>
  <c r="C5006" i="4"/>
  <c r="I5005" i="4"/>
  <c r="C5005" i="4"/>
  <c r="I5004" i="4"/>
  <c r="C5004" i="4"/>
  <c r="I5003" i="4"/>
  <c r="C5003" i="4"/>
  <c r="I5002" i="4"/>
  <c r="C5002" i="4"/>
  <c r="I5001" i="4"/>
  <c r="C5001" i="4"/>
  <c r="I5000" i="4"/>
  <c r="C5000" i="4"/>
  <c r="I4999" i="4"/>
  <c r="C4999" i="4"/>
  <c r="I4998" i="4"/>
  <c r="C4998" i="4"/>
  <c r="I4997" i="4"/>
  <c r="C4997" i="4"/>
  <c r="I4996" i="4"/>
  <c r="C4996" i="4"/>
  <c r="I4995" i="4"/>
  <c r="C4995" i="4"/>
  <c r="I4994" i="4"/>
  <c r="C4994" i="4"/>
  <c r="I4993" i="4"/>
  <c r="C4993" i="4"/>
  <c r="I4992" i="4"/>
  <c r="C4992" i="4"/>
  <c r="I4991" i="4"/>
  <c r="C4991" i="4"/>
  <c r="I4990" i="4"/>
  <c r="C4990" i="4"/>
  <c r="I4989" i="4"/>
  <c r="C4989" i="4"/>
  <c r="I4988" i="4"/>
  <c r="C4988" i="4"/>
  <c r="I4987" i="4"/>
  <c r="C4987" i="4"/>
  <c r="I4986" i="4"/>
  <c r="C4986" i="4"/>
  <c r="I4985" i="4"/>
  <c r="C4985" i="4"/>
  <c r="I4984" i="4"/>
  <c r="C4984" i="4"/>
  <c r="I4983" i="4"/>
  <c r="C4983" i="4"/>
  <c r="I4982" i="4"/>
  <c r="C4982" i="4"/>
  <c r="I4981" i="4"/>
  <c r="C4981" i="4"/>
  <c r="I4980" i="4"/>
  <c r="C4980" i="4"/>
  <c r="I4979" i="4"/>
  <c r="C4979" i="4"/>
  <c r="I4978" i="4"/>
  <c r="C4978" i="4"/>
  <c r="I4977" i="4"/>
  <c r="C4977" i="4"/>
  <c r="I4976" i="4"/>
  <c r="C4976" i="4"/>
  <c r="I4975" i="4"/>
  <c r="C4975" i="4"/>
  <c r="I4974" i="4"/>
  <c r="C4974" i="4"/>
  <c r="I4973" i="4"/>
  <c r="C4973" i="4"/>
  <c r="I4972" i="4"/>
  <c r="C4972" i="4"/>
  <c r="I4971" i="4"/>
  <c r="C4971" i="4"/>
  <c r="I4970" i="4"/>
  <c r="C4970" i="4"/>
  <c r="I4969" i="4"/>
  <c r="C4969" i="4"/>
  <c r="I4968" i="4"/>
  <c r="C4968" i="4"/>
  <c r="I4967" i="4"/>
  <c r="C4967" i="4"/>
  <c r="I4966" i="4"/>
  <c r="C4966" i="4"/>
  <c r="I4965" i="4"/>
  <c r="C4965" i="4"/>
  <c r="I4964" i="4"/>
  <c r="C4964" i="4"/>
  <c r="I4963" i="4"/>
  <c r="C4963" i="4"/>
  <c r="I4962" i="4"/>
  <c r="C4962" i="4"/>
  <c r="I4961" i="4"/>
  <c r="C4961" i="4"/>
  <c r="I4960" i="4"/>
  <c r="C4960" i="4"/>
  <c r="I4959" i="4"/>
  <c r="C4959" i="4"/>
  <c r="I4958" i="4"/>
  <c r="C4958" i="4"/>
  <c r="I4957" i="4"/>
  <c r="C4957" i="4"/>
  <c r="I4956" i="4"/>
  <c r="C4956" i="4"/>
  <c r="I4955" i="4"/>
  <c r="C4955" i="4"/>
  <c r="I4954" i="4"/>
  <c r="C4954" i="4"/>
  <c r="I4953" i="4"/>
  <c r="C4953" i="4"/>
  <c r="I4952" i="4"/>
  <c r="C4952" i="4"/>
  <c r="I4951" i="4"/>
  <c r="C4951" i="4"/>
  <c r="I4950" i="4"/>
  <c r="C4950" i="4"/>
  <c r="I4949" i="4"/>
  <c r="C4949" i="4"/>
  <c r="I4948" i="4"/>
  <c r="C4948" i="4"/>
  <c r="I4947" i="4"/>
  <c r="C4947" i="4"/>
  <c r="I4946" i="4"/>
  <c r="C4946" i="4"/>
  <c r="I4945" i="4"/>
  <c r="C4945" i="4"/>
  <c r="I4944" i="4"/>
  <c r="C4944" i="4"/>
  <c r="I4943" i="4"/>
  <c r="C4943" i="4"/>
  <c r="I4942" i="4"/>
  <c r="C4942" i="4"/>
  <c r="I4941" i="4"/>
  <c r="C4941" i="4"/>
  <c r="I4940" i="4"/>
  <c r="C4940" i="4"/>
  <c r="I4939" i="4"/>
  <c r="C4939" i="4"/>
  <c r="I4938" i="4"/>
  <c r="C4938" i="4"/>
  <c r="I4937" i="4"/>
  <c r="C4937" i="4"/>
  <c r="I4936" i="4"/>
  <c r="C4936" i="4"/>
  <c r="I4935" i="4"/>
  <c r="C4935" i="4"/>
  <c r="I4934" i="4"/>
  <c r="C4934" i="4"/>
  <c r="I4933" i="4"/>
  <c r="C4933" i="4"/>
  <c r="I4932" i="4"/>
  <c r="C4932" i="4"/>
  <c r="I4931" i="4"/>
  <c r="C4931" i="4"/>
  <c r="I4930" i="4"/>
  <c r="C4930" i="4"/>
  <c r="I4929" i="4"/>
  <c r="C4929" i="4"/>
  <c r="I4928" i="4"/>
  <c r="C4928" i="4"/>
  <c r="I4927" i="4"/>
  <c r="C4927" i="4"/>
  <c r="I4926" i="4"/>
  <c r="C4926" i="4"/>
  <c r="I4925" i="4"/>
  <c r="C4925" i="4"/>
  <c r="I4924" i="4"/>
  <c r="C4924" i="4"/>
  <c r="I4923" i="4"/>
  <c r="C4923" i="4"/>
  <c r="I4922" i="4"/>
  <c r="C4922" i="4"/>
  <c r="I4921" i="4"/>
  <c r="C4921" i="4"/>
  <c r="I4920" i="4"/>
  <c r="C4920" i="4"/>
  <c r="I4919" i="4"/>
  <c r="C4919" i="4"/>
  <c r="I4918" i="4"/>
  <c r="C4918" i="4"/>
  <c r="I4917" i="4"/>
  <c r="C4917" i="4"/>
  <c r="I4916" i="4"/>
  <c r="C4916" i="4"/>
  <c r="I4915" i="4"/>
  <c r="C4915" i="4"/>
  <c r="I4914" i="4"/>
  <c r="C4914" i="4"/>
  <c r="I4913" i="4"/>
  <c r="C4913" i="4"/>
  <c r="I4912" i="4"/>
  <c r="C4912" i="4"/>
  <c r="I4911" i="4"/>
  <c r="C4911" i="4"/>
  <c r="I4910" i="4"/>
  <c r="C4910" i="4"/>
  <c r="I4909" i="4"/>
  <c r="C4909" i="4"/>
  <c r="I4908" i="4"/>
  <c r="C4908" i="4"/>
  <c r="I4907" i="4"/>
  <c r="C4907" i="4"/>
  <c r="I4906" i="4"/>
  <c r="C4906" i="4"/>
  <c r="I4905" i="4"/>
  <c r="C4905" i="4"/>
  <c r="I4904" i="4"/>
  <c r="C4904" i="4"/>
  <c r="I4903" i="4"/>
  <c r="C4903" i="4"/>
  <c r="I4902" i="4"/>
  <c r="C4902" i="4"/>
  <c r="I4901" i="4"/>
  <c r="C4901" i="4"/>
  <c r="I4900" i="4"/>
  <c r="C4900" i="4"/>
  <c r="I4899" i="4"/>
  <c r="C4899" i="4"/>
  <c r="I4898" i="4"/>
  <c r="C4898" i="4"/>
  <c r="I4897" i="4"/>
  <c r="C4897" i="4"/>
  <c r="I4896" i="4"/>
  <c r="C4896" i="4"/>
  <c r="I4895" i="4"/>
  <c r="C4895" i="4"/>
  <c r="I4894" i="4"/>
  <c r="C4894" i="4"/>
  <c r="I4893" i="4"/>
  <c r="C4893" i="4"/>
  <c r="I4892" i="4"/>
  <c r="C4892" i="4"/>
  <c r="I4891" i="4"/>
  <c r="C4891" i="4"/>
  <c r="I4890" i="4"/>
  <c r="C4890" i="4"/>
  <c r="I4889" i="4"/>
  <c r="C4889" i="4"/>
  <c r="I4888" i="4"/>
  <c r="C4888" i="4"/>
  <c r="I4887" i="4"/>
  <c r="C4887" i="4"/>
  <c r="I4886" i="4"/>
  <c r="C4886" i="4"/>
  <c r="I4885" i="4"/>
  <c r="C4885" i="4"/>
  <c r="I4884" i="4"/>
  <c r="C4884" i="4"/>
  <c r="I4883" i="4"/>
  <c r="C4883" i="4"/>
  <c r="I4882" i="4"/>
  <c r="C4882" i="4"/>
  <c r="I4881" i="4"/>
  <c r="C4881" i="4"/>
  <c r="I4880" i="4"/>
  <c r="C4880" i="4"/>
  <c r="I4879" i="4"/>
  <c r="C4879" i="4"/>
  <c r="I4878" i="4"/>
  <c r="C4878" i="4"/>
  <c r="I4877" i="4"/>
  <c r="C4877" i="4"/>
  <c r="I4876" i="4"/>
  <c r="C4876" i="4"/>
  <c r="I4875" i="4"/>
  <c r="C4875" i="4"/>
  <c r="I4874" i="4"/>
  <c r="C4874" i="4"/>
  <c r="I4873" i="4"/>
  <c r="C4873" i="4"/>
  <c r="I4872" i="4"/>
  <c r="C4872" i="4"/>
  <c r="I4871" i="4"/>
  <c r="C4871" i="4"/>
  <c r="I4870" i="4"/>
  <c r="C4870" i="4"/>
  <c r="I4869" i="4"/>
  <c r="C4869" i="4"/>
  <c r="I4868" i="4"/>
  <c r="C4868" i="4"/>
  <c r="I4867" i="4"/>
  <c r="C4867" i="4"/>
  <c r="I4866" i="4"/>
  <c r="C4866" i="4"/>
  <c r="I4865" i="4"/>
  <c r="C4865" i="4"/>
  <c r="I4864" i="4"/>
  <c r="C4864" i="4"/>
  <c r="I4863" i="4"/>
  <c r="C4863" i="4"/>
  <c r="I4862" i="4"/>
  <c r="C4862" i="4"/>
  <c r="I4861" i="4"/>
  <c r="C4861" i="4"/>
  <c r="I4860" i="4"/>
  <c r="C4860" i="4"/>
  <c r="I4859" i="4"/>
  <c r="C4859" i="4"/>
  <c r="I4858" i="4"/>
  <c r="C4858" i="4"/>
  <c r="I4857" i="4"/>
  <c r="C4857" i="4"/>
  <c r="I4856" i="4"/>
  <c r="C4856" i="4"/>
  <c r="I4855" i="4"/>
  <c r="C4855" i="4"/>
  <c r="I4854" i="4"/>
  <c r="C4854" i="4"/>
  <c r="I4853" i="4"/>
  <c r="C4853" i="4"/>
  <c r="I4852" i="4"/>
  <c r="C4852" i="4"/>
  <c r="I4851" i="4"/>
  <c r="C4851" i="4"/>
  <c r="I4850" i="4"/>
  <c r="C4850" i="4"/>
  <c r="I4849" i="4"/>
  <c r="C4849" i="4"/>
  <c r="I4848" i="4"/>
  <c r="C4848" i="4"/>
  <c r="I4847" i="4"/>
  <c r="C4847" i="4"/>
  <c r="I4846" i="4"/>
  <c r="C4846" i="4"/>
  <c r="I4845" i="4"/>
  <c r="C4845" i="4"/>
  <c r="I4844" i="4"/>
  <c r="C4844" i="4"/>
  <c r="I4843" i="4"/>
  <c r="C4843" i="4"/>
  <c r="I4842" i="4"/>
  <c r="C4842" i="4"/>
  <c r="I4841" i="4"/>
  <c r="C4841" i="4"/>
  <c r="I4840" i="4"/>
  <c r="C4840" i="4"/>
  <c r="I4839" i="4"/>
  <c r="C4839" i="4"/>
  <c r="I4838" i="4"/>
  <c r="C4838" i="4"/>
  <c r="I4837" i="4"/>
  <c r="C4837" i="4"/>
  <c r="I4836" i="4"/>
  <c r="C4836" i="4"/>
  <c r="I4835" i="4"/>
  <c r="C4835" i="4"/>
  <c r="I4834" i="4"/>
  <c r="C4834" i="4"/>
  <c r="I4833" i="4"/>
  <c r="C4833" i="4"/>
  <c r="I4832" i="4"/>
  <c r="C4832" i="4"/>
  <c r="I4831" i="4"/>
  <c r="C4831" i="4"/>
  <c r="I4830" i="4"/>
  <c r="C4830" i="4"/>
  <c r="I4829" i="4"/>
  <c r="C4829" i="4"/>
  <c r="I4828" i="4"/>
  <c r="C4828" i="4"/>
  <c r="I4827" i="4"/>
  <c r="C4827" i="4"/>
  <c r="I4826" i="4"/>
  <c r="C4826" i="4"/>
  <c r="I4825" i="4"/>
  <c r="C4825" i="4"/>
  <c r="I4824" i="4"/>
  <c r="C4824" i="4"/>
  <c r="I4823" i="4"/>
  <c r="C4823" i="4"/>
  <c r="I4822" i="4"/>
  <c r="C4822" i="4"/>
  <c r="I4821" i="4"/>
  <c r="C4821" i="4"/>
  <c r="I4820" i="4"/>
  <c r="C4820" i="4"/>
  <c r="I4819" i="4"/>
  <c r="C4819" i="4"/>
  <c r="I4818" i="4"/>
  <c r="C4818" i="4"/>
  <c r="I4817" i="4"/>
  <c r="C4817" i="4"/>
  <c r="I4816" i="4"/>
  <c r="C4816" i="4"/>
  <c r="I4815" i="4"/>
  <c r="C4815" i="4"/>
  <c r="I4814" i="4"/>
  <c r="C4814" i="4"/>
  <c r="I4813" i="4"/>
  <c r="C4813" i="4"/>
  <c r="I4812" i="4"/>
  <c r="C4812" i="4"/>
  <c r="I4811" i="4"/>
  <c r="C4811" i="4"/>
  <c r="I4810" i="4"/>
  <c r="C4810" i="4"/>
  <c r="I4809" i="4"/>
  <c r="C4809" i="4"/>
  <c r="I4808" i="4"/>
  <c r="C4808" i="4"/>
  <c r="I4807" i="4"/>
  <c r="C4807" i="4"/>
  <c r="I4806" i="4"/>
  <c r="C4806" i="4"/>
  <c r="I4805" i="4"/>
  <c r="C4805" i="4"/>
  <c r="I4804" i="4"/>
  <c r="C4804" i="4"/>
  <c r="I4803" i="4"/>
  <c r="C4803" i="4"/>
  <c r="I4802" i="4"/>
  <c r="C4802" i="4"/>
  <c r="I4801" i="4"/>
  <c r="C4801" i="4"/>
  <c r="I4800" i="4"/>
  <c r="C4800" i="4"/>
  <c r="I4799" i="4"/>
  <c r="C4799" i="4"/>
  <c r="I4798" i="4"/>
  <c r="C4798" i="4"/>
  <c r="I4797" i="4"/>
  <c r="C4797" i="4"/>
  <c r="I4796" i="4"/>
  <c r="C4796" i="4"/>
  <c r="I4795" i="4"/>
  <c r="C4795" i="4"/>
  <c r="I4794" i="4"/>
  <c r="C4794" i="4"/>
  <c r="I4793" i="4"/>
  <c r="C4793" i="4"/>
  <c r="I4792" i="4"/>
  <c r="C4792" i="4"/>
  <c r="I4791" i="4"/>
  <c r="C4791" i="4"/>
  <c r="I4790" i="4"/>
  <c r="C4790" i="4"/>
  <c r="I4789" i="4"/>
  <c r="C4789" i="4"/>
  <c r="I4788" i="4"/>
  <c r="C4788" i="4"/>
  <c r="I4787" i="4"/>
  <c r="C4787" i="4"/>
  <c r="I4786" i="4"/>
  <c r="C4786" i="4"/>
  <c r="I4785" i="4"/>
  <c r="C4785" i="4"/>
  <c r="I4784" i="4"/>
  <c r="C4784" i="4"/>
  <c r="I4783" i="4"/>
  <c r="C4783" i="4"/>
  <c r="I4782" i="4"/>
  <c r="C4782" i="4"/>
  <c r="I4781" i="4"/>
  <c r="C4781" i="4"/>
  <c r="I4780" i="4"/>
  <c r="C4780" i="4"/>
  <c r="I4779" i="4"/>
  <c r="C4779" i="4"/>
  <c r="I4778" i="4"/>
  <c r="C4778" i="4"/>
  <c r="I4777" i="4"/>
  <c r="C4777" i="4"/>
  <c r="I4776" i="4"/>
  <c r="C4776" i="4"/>
  <c r="I4775" i="4"/>
  <c r="C4775" i="4"/>
  <c r="I4774" i="4"/>
  <c r="C4774" i="4"/>
  <c r="I4773" i="4"/>
  <c r="C4773" i="4"/>
  <c r="I4772" i="4"/>
  <c r="C4772" i="4"/>
  <c r="I4771" i="4"/>
  <c r="C4771" i="4"/>
  <c r="I4770" i="4"/>
  <c r="C4770" i="4"/>
  <c r="I4769" i="4"/>
  <c r="C4769" i="4"/>
  <c r="I4768" i="4"/>
  <c r="C4768" i="4"/>
  <c r="I4767" i="4"/>
  <c r="C4767" i="4"/>
  <c r="I4766" i="4"/>
  <c r="C4766" i="4"/>
  <c r="I4765" i="4"/>
  <c r="C4765" i="4"/>
  <c r="I4764" i="4"/>
  <c r="C4764" i="4"/>
  <c r="I4763" i="4"/>
  <c r="C4763" i="4"/>
  <c r="I4762" i="4"/>
  <c r="C4762" i="4"/>
  <c r="I4761" i="4"/>
  <c r="C4761" i="4"/>
  <c r="I4760" i="4"/>
  <c r="C4760" i="4"/>
  <c r="I4759" i="4"/>
  <c r="C4759" i="4"/>
  <c r="I4758" i="4"/>
  <c r="C4758" i="4"/>
  <c r="I4757" i="4"/>
  <c r="C4757" i="4"/>
  <c r="I4756" i="4"/>
  <c r="C4756" i="4"/>
  <c r="I4755" i="4"/>
  <c r="C4755" i="4"/>
  <c r="I4754" i="4"/>
  <c r="C4754" i="4"/>
  <c r="I4753" i="4"/>
  <c r="C4753" i="4"/>
  <c r="I4752" i="4"/>
  <c r="C4752" i="4"/>
  <c r="I4751" i="4"/>
  <c r="C4751" i="4"/>
  <c r="I4750" i="4"/>
  <c r="C4750" i="4"/>
  <c r="I4749" i="4"/>
  <c r="C4749" i="4"/>
  <c r="I4748" i="4"/>
  <c r="C4748" i="4"/>
  <c r="I4747" i="4"/>
  <c r="C4747" i="4"/>
  <c r="I4746" i="4"/>
  <c r="C4746" i="4"/>
  <c r="I4745" i="4"/>
  <c r="C4745" i="4"/>
  <c r="I4744" i="4"/>
  <c r="C4744" i="4"/>
  <c r="I4743" i="4"/>
  <c r="C4743" i="4"/>
  <c r="I4742" i="4"/>
  <c r="C4742" i="4"/>
  <c r="I4741" i="4"/>
  <c r="C4741" i="4"/>
  <c r="I4740" i="4"/>
  <c r="C4740" i="4"/>
  <c r="I4739" i="4"/>
  <c r="C4739" i="4"/>
  <c r="I4738" i="4"/>
  <c r="C4738" i="4"/>
  <c r="I4737" i="4"/>
  <c r="C4737" i="4"/>
  <c r="I4736" i="4"/>
  <c r="C4736" i="4"/>
  <c r="I4735" i="4"/>
  <c r="C4735" i="4"/>
  <c r="I4734" i="4"/>
  <c r="C4734" i="4"/>
  <c r="I4733" i="4"/>
  <c r="C4733" i="4"/>
  <c r="I4732" i="4"/>
  <c r="C4732" i="4"/>
  <c r="I4731" i="4"/>
  <c r="C4731" i="4"/>
  <c r="I4730" i="4"/>
  <c r="C4730" i="4"/>
  <c r="I4729" i="4"/>
  <c r="C4729" i="4"/>
  <c r="I4728" i="4"/>
  <c r="C4728" i="4"/>
  <c r="I4727" i="4"/>
  <c r="C4727" i="4"/>
  <c r="I4726" i="4"/>
  <c r="C4726" i="4"/>
  <c r="I4725" i="4"/>
  <c r="C4725" i="4"/>
  <c r="I4724" i="4"/>
  <c r="C4724" i="4"/>
  <c r="I4723" i="4"/>
  <c r="C4723" i="4"/>
  <c r="I4722" i="4"/>
  <c r="C4722" i="4"/>
  <c r="I4721" i="4"/>
  <c r="C4721" i="4"/>
  <c r="I4720" i="4"/>
  <c r="C4720" i="4"/>
  <c r="I4719" i="4"/>
  <c r="C4719" i="4"/>
  <c r="I4718" i="4"/>
  <c r="C4718" i="4"/>
  <c r="I4717" i="4"/>
  <c r="C4717" i="4"/>
  <c r="I4716" i="4"/>
  <c r="C4716" i="4"/>
  <c r="I4715" i="4"/>
  <c r="C4715" i="4"/>
  <c r="I4714" i="4"/>
  <c r="C4714" i="4"/>
  <c r="I4713" i="4"/>
  <c r="C4713" i="4"/>
  <c r="I4712" i="4"/>
  <c r="C4712" i="4"/>
  <c r="I4711" i="4"/>
  <c r="C4711" i="4"/>
  <c r="I4710" i="4"/>
  <c r="C4710" i="4"/>
  <c r="I4709" i="4"/>
  <c r="C4709" i="4"/>
  <c r="I4708" i="4"/>
  <c r="C4708" i="4"/>
  <c r="I4707" i="4"/>
  <c r="C4707" i="4"/>
  <c r="I4706" i="4"/>
  <c r="C4706" i="4"/>
  <c r="I4705" i="4"/>
  <c r="C4705" i="4"/>
  <c r="I4704" i="4"/>
  <c r="C4704" i="4"/>
  <c r="I4703" i="4"/>
  <c r="C4703" i="4"/>
  <c r="I4702" i="4"/>
  <c r="C4702" i="4"/>
  <c r="I4701" i="4"/>
  <c r="C4701" i="4"/>
  <c r="I4700" i="4"/>
  <c r="C4700" i="4"/>
  <c r="I4699" i="4"/>
  <c r="C4699" i="4"/>
  <c r="I4698" i="4"/>
  <c r="C4698" i="4"/>
  <c r="I4697" i="4"/>
  <c r="C4697" i="4"/>
  <c r="I4696" i="4"/>
  <c r="C4696" i="4"/>
  <c r="I4695" i="4"/>
  <c r="C4695" i="4"/>
  <c r="I4694" i="4"/>
  <c r="C4694" i="4"/>
  <c r="I4693" i="4"/>
  <c r="C4693" i="4"/>
  <c r="I4692" i="4"/>
  <c r="C4692" i="4"/>
  <c r="I4691" i="4"/>
  <c r="C4691" i="4"/>
  <c r="I4690" i="4"/>
  <c r="C4690" i="4"/>
  <c r="I4689" i="4"/>
  <c r="C4689" i="4"/>
  <c r="I4688" i="4"/>
  <c r="C4688" i="4"/>
  <c r="I4687" i="4"/>
  <c r="C4687" i="4"/>
  <c r="I4686" i="4"/>
  <c r="C4686" i="4"/>
  <c r="I4685" i="4"/>
  <c r="C4685" i="4"/>
  <c r="I4684" i="4"/>
  <c r="C4684" i="4"/>
  <c r="I4683" i="4"/>
  <c r="C4683" i="4"/>
  <c r="I4682" i="4"/>
  <c r="C4682" i="4"/>
  <c r="I4681" i="4"/>
  <c r="C4681" i="4"/>
  <c r="I4680" i="4"/>
  <c r="C4680" i="4"/>
  <c r="I4679" i="4"/>
  <c r="C4679" i="4"/>
  <c r="I4678" i="4"/>
  <c r="C4678" i="4"/>
  <c r="I4677" i="4"/>
  <c r="C4677" i="4"/>
  <c r="I4676" i="4"/>
  <c r="C4676" i="4"/>
  <c r="I4675" i="4"/>
  <c r="C4675" i="4"/>
  <c r="I4674" i="4"/>
  <c r="C4674" i="4"/>
  <c r="I4673" i="4"/>
  <c r="C4673" i="4"/>
  <c r="I4672" i="4"/>
  <c r="C4672" i="4"/>
  <c r="I4671" i="4"/>
  <c r="C4671" i="4"/>
  <c r="I4670" i="4"/>
  <c r="C4670" i="4"/>
  <c r="I4669" i="4"/>
  <c r="C4669" i="4"/>
  <c r="I4668" i="4"/>
  <c r="C4668" i="4"/>
  <c r="I4667" i="4"/>
  <c r="C4667" i="4"/>
  <c r="I4666" i="4"/>
  <c r="C4666" i="4"/>
  <c r="I4665" i="4"/>
  <c r="C4665" i="4"/>
  <c r="I4664" i="4"/>
  <c r="C4664" i="4"/>
  <c r="I4663" i="4"/>
  <c r="C4663" i="4"/>
  <c r="I4662" i="4"/>
  <c r="C4662" i="4"/>
  <c r="I4661" i="4"/>
  <c r="C4661" i="4"/>
  <c r="I4660" i="4"/>
  <c r="C4660" i="4"/>
  <c r="I4659" i="4"/>
  <c r="C4659" i="4"/>
  <c r="I4658" i="4"/>
  <c r="C4658" i="4"/>
  <c r="I4657" i="4"/>
  <c r="C4657" i="4"/>
  <c r="I4656" i="4"/>
  <c r="C4656" i="4"/>
  <c r="I4655" i="4"/>
  <c r="C4655" i="4"/>
  <c r="I4654" i="4"/>
  <c r="C4654" i="4"/>
  <c r="I4653" i="4"/>
  <c r="C4653" i="4"/>
  <c r="I4652" i="4"/>
  <c r="C4652" i="4"/>
  <c r="I4651" i="4"/>
  <c r="C4651" i="4"/>
  <c r="I4650" i="4"/>
  <c r="C4650" i="4"/>
  <c r="I4649" i="4"/>
  <c r="C4649" i="4"/>
  <c r="I4648" i="4"/>
  <c r="C4648" i="4"/>
  <c r="I4647" i="4"/>
  <c r="C4647" i="4"/>
  <c r="I4646" i="4"/>
  <c r="C4646" i="4"/>
  <c r="I4645" i="4"/>
  <c r="C4645" i="4"/>
  <c r="I4644" i="4"/>
  <c r="C4644" i="4"/>
  <c r="I4643" i="4"/>
  <c r="C4643" i="4"/>
  <c r="I4642" i="4"/>
  <c r="C4642" i="4"/>
  <c r="I4641" i="4"/>
  <c r="C4641" i="4"/>
  <c r="I4640" i="4"/>
  <c r="C4640" i="4"/>
  <c r="I4639" i="4"/>
  <c r="C4639" i="4"/>
  <c r="I4638" i="4"/>
  <c r="C4638" i="4"/>
  <c r="I4637" i="4"/>
  <c r="C4637" i="4"/>
  <c r="I4636" i="4"/>
  <c r="C4636" i="4"/>
  <c r="I4635" i="4"/>
  <c r="C4635" i="4"/>
  <c r="I4634" i="4"/>
  <c r="C4634" i="4"/>
  <c r="I4633" i="4"/>
  <c r="C4633" i="4"/>
  <c r="I4632" i="4"/>
  <c r="C4632" i="4"/>
  <c r="I4631" i="4"/>
  <c r="C4631" i="4"/>
  <c r="I4630" i="4"/>
  <c r="C4630" i="4"/>
  <c r="I4629" i="4"/>
  <c r="C4629" i="4"/>
  <c r="I4628" i="4"/>
  <c r="C4628" i="4"/>
  <c r="I4627" i="4"/>
  <c r="C4627" i="4"/>
  <c r="I4626" i="4"/>
  <c r="C4626" i="4"/>
  <c r="I4625" i="4"/>
  <c r="C4625" i="4"/>
  <c r="I4624" i="4"/>
  <c r="C4624" i="4"/>
  <c r="I4623" i="4"/>
  <c r="C4623" i="4"/>
  <c r="I4622" i="4"/>
  <c r="C4622" i="4"/>
  <c r="I4621" i="4"/>
  <c r="C4621" i="4"/>
  <c r="I4620" i="4"/>
  <c r="C4620" i="4"/>
  <c r="I4619" i="4"/>
  <c r="C4619" i="4"/>
  <c r="I4618" i="4"/>
  <c r="C4618" i="4"/>
  <c r="I4617" i="4"/>
  <c r="C4617" i="4"/>
  <c r="I4616" i="4"/>
  <c r="C4616" i="4"/>
  <c r="I4615" i="4"/>
  <c r="C4615" i="4"/>
  <c r="I4614" i="4"/>
  <c r="C4614" i="4"/>
  <c r="I4613" i="4"/>
  <c r="C4613" i="4"/>
  <c r="I4612" i="4"/>
  <c r="C4612" i="4"/>
  <c r="I4611" i="4"/>
  <c r="C4611" i="4"/>
  <c r="I4610" i="4"/>
  <c r="C4610" i="4"/>
  <c r="I4609" i="4"/>
  <c r="C4609" i="4"/>
  <c r="I4608" i="4"/>
  <c r="C4608" i="4"/>
  <c r="I4607" i="4"/>
  <c r="C4607" i="4"/>
  <c r="I4606" i="4"/>
  <c r="C4606" i="4"/>
  <c r="I4605" i="4"/>
  <c r="C4605" i="4"/>
  <c r="I4604" i="4"/>
  <c r="C4604" i="4"/>
  <c r="I4603" i="4"/>
  <c r="C4603" i="4"/>
  <c r="I4602" i="4"/>
  <c r="C4602" i="4"/>
  <c r="I4601" i="4"/>
  <c r="C4601" i="4"/>
  <c r="I4600" i="4"/>
  <c r="C4600" i="4"/>
  <c r="I4599" i="4"/>
  <c r="C4599" i="4"/>
  <c r="I4598" i="4"/>
  <c r="C4598" i="4"/>
  <c r="I4597" i="4"/>
  <c r="C4597" i="4"/>
  <c r="I4596" i="4"/>
  <c r="C4596" i="4"/>
  <c r="I4595" i="4"/>
  <c r="C4595" i="4"/>
  <c r="I4594" i="4"/>
  <c r="C4594" i="4"/>
  <c r="I4593" i="4"/>
  <c r="C4593" i="4"/>
  <c r="I4592" i="4"/>
  <c r="C4592" i="4"/>
  <c r="I4591" i="4"/>
  <c r="C4591" i="4"/>
  <c r="I4590" i="4"/>
  <c r="C4590" i="4"/>
  <c r="I4589" i="4"/>
  <c r="C4589" i="4"/>
  <c r="I4588" i="4"/>
  <c r="C4588" i="4"/>
  <c r="I4587" i="4"/>
  <c r="C4587" i="4"/>
  <c r="I4586" i="4"/>
  <c r="C4586" i="4"/>
  <c r="I4585" i="4"/>
  <c r="C4585" i="4"/>
  <c r="I4584" i="4"/>
  <c r="C4584" i="4"/>
  <c r="I4583" i="4"/>
  <c r="C4583" i="4"/>
  <c r="I4582" i="4"/>
  <c r="C4582" i="4"/>
  <c r="I4581" i="4"/>
  <c r="C4581" i="4"/>
  <c r="I4580" i="4"/>
  <c r="C4580" i="4"/>
  <c r="I4579" i="4"/>
  <c r="C4579" i="4"/>
  <c r="I4578" i="4"/>
  <c r="C4578" i="4"/>
  <c r="I4577" i="4"/>
  <c r="C4577" i="4"/>
  <c r="I4576" i="4"/>
  <c r="C4576" i="4"/>
  <c r="I4575" i="4"/>
  <c r="C4575" i="4"/>
  <c r="I4574" i="4"/>
  <c r="C4574" i="4"/>
  <c r="I4573" i="4"/>
  <c r="C4573" i="4"/>
  <c r="I4572" i="4"/>
  <c r="C4572" i="4"/>
  <c r="I4571" i="4"/>
  <c r="C4571" i="4"/>
  <c r="I4570" i="4"/>
  <c r="C4570" i="4"/>
  <c r="I4569" i="4"/>
  <c r="C4569" i="4"/>
  <c r="I4568" i="4"/>
  <c r="C4568" i="4"/>
  <c r="I4567" i="4"/>
  <c r="C4567" i="4"/>
  <c r="I4566" i="4"/>
  <c r="C4566" i="4"/>
  <c r="I4565" i="4"/>
  <c r="C4565" i="4"/>
  <c r="I4564" i="4"/>
  <c r="C4564" i="4"/>
  <c r="I4563" i="4"/>
  <c r="C4563" i="4"/>
  <c r="I4562" i="4"/>
  <c r="C4562" i="4"/>
  <c r="I4561" i="4"/>
  <c r="C4561" i="4"/>
  <c r="I4560" i="4"/>
  <c r="C4560" i="4"/>
  <c r="I4559" i="4"/>
  <c r="C4559" i="4"/>
  <c r="I4558" i="4"/>
  <c r="C4558" i="4"/>
  <c r="I4557" i="4"/>
  <c r="C4557" i="4"/>
  <c r="I4556" i="4"/>
  <c r="C4556" i="4"/>
  <c r="I4555" i="4"/>
  <c r="C4555" i="4"/>
  <c r="I4554" i="4"/>
  <c r="C4554" i="4"/>
  <c r="I4553" i="4"/>
  <c r="C4553" i="4"/>
  <c r="I4552" i="4"/>
  <c r="C4552" i="4"/>
  <c r="I4551" i="4"/>
  <c r="C4551" i="4"/>
  <c r="I4550" i="4"/>
  <c r="C4550" i="4"/>
  <c r="I4549" i="4"/>
  <c r="C4549" i="4"/>
  <c r="I4548" i="4"/>
  <c r="C4548" i="4"/>
  <c r="I4547" i="4"/>
  <c r="C4547" i="4"/>
  <c r="I4546" i="4"/>
  <c r="C4546" i="4"/>
  <c r="I4545" i="4"/>
  <c r="C4545" i="4"/>
  <c r="I4544" i="4"/>
  <c r="C4544" i="4"/>
  <c r="I4543" i="4"/>
  <c r="C4543" i="4"/>
  <c r="I4542" i="4"/>
  <c r="C4542" i="4"/>
  <c r="I4541" i="4"/>
  <c r="C4541" i="4"/>
  <c r="I4540" i="4"/>
  <c r="C4540" i="4"/>
  <c r="I4539" i="4"/>
  <c r="C4539" i="4"/>
  <c r="I4538" i="4"/>
  <c r="C4538" i="4"/>
  <c r="I4537" i="4"/>
  <c r="C4537" i="4"/>
  <c r="I4536" i="4"/>
  <c r="C4536" i="4"/>
  <c r="I4535" i="4"/>
  <c r="C4535" i="4"/>
  <c r="I4534" i="4"/>
  <c r="C4534" i="4"/>
  <c r="I4533" i="4"/>
  <c r="C4533" i="4"/>
  <c r="I4532" i="4"/>
  <c r="C4532" i="4"/>
  <c r="I4531" i="4"/>
  <c r="C4531" i="4"/>
  <c r="I4530" i="4"/>
  <c r="C4530" i="4"/>
  <c r="I4529" i="4"/>
  <c r="C4529" i="4"/>
  <c r="I4528" i="4"/>
  <c r="C4528" i="4"/>
  <c r="I4527" i="4"/>
  <c r="C4527" i="4"/>
  <c r="I4526" i="4"/>
  <c r="C4526" i="4"/>
  <c r="I4525" i="4"/>
  <c r="C4525" i="4"/>
  <c r="I4524" i="4"/>
  <c r="C4524" i="4"/>
  <c r="I4523" i="4"/>
  <c r="C4523" i="4"/>
  <c r="I4522" i="4"/>
  <c r="C4522" i="4"/>
  <c r="I4521" i="4"/>
  <c r="C4521" i="4"/>
  <c r="I4520" i="4"/>
  <c r="C4520" i="4"/>
  <c r="I4519" i="4"/>
  <c r="C4519" i="4"/>
  <c r="I4518" i="4"/>
  <c r="C4518" i="4"/>
  <c r="I4517" i="4"/>
  <c r="C4517" i="4"/>
  <c r="I4516" i="4"/>
  <c r="C4516" i="4"/>
  <c r="I4515" i="4"/>
  <c r="C4515" i="4"/>
  <c r="I4514" i="4"/>
  <c r="C4514" i="4"/>
  <c r="I4513" i="4"/>
  <c r="C4513" i="4"/>
  <c r="I4512" i="4"/>
  <c r="C4512" i="4"/>
  <c r="I4511" i="4"/>
  <c r="C4511" i="4"/>
  <c r="I4510" i="4"/>
  <c r="C4510" i="4"/>
  <c r="I4509" i="4"/>
  <c r="C4509" i="4"/>
  <c r="I4508" i="4"/>
  <c r="C4508" i="4"/>
  <c r="I4507" i="4"/>
  <c r="C4507" i="4"/>
  <c r="I4506" i="4"/>
  <c r="C4506" i="4"/>
  <c r="I4505" i="4"/>
  <c r="C4505" i="4"/>
  <c r="I4504" i="4"/>
  <c r="C4504" i="4"/>
  <c r="I4503" i="4"/>
  <c r="C4503" i="4"/>
  <c r="I4502" i="4"/>
  <c r="C4502" i="4"/>
  <c r="I4501" i="4"/>
  <c r="C4501" i="4"/>
  <c r="I4500" i="4"/>
  <c r="C4500" i="4"/>
  <c r="I4499" i="4"/>
  <c r="C4499" i="4"/>
  <c r="I4498" i="4"/>
  <c r="C4498" i="4"/>
  <c r="I4497" i="4"/>
  <c r="C4497" i="4"/>
  <c r="I4496" i="4"/>
  <c r="C4496" i="4"/>
  <c r="I4495" i="4"/>
  <c r="C4495" i="4"/>
  <c r="I4494" i="4"/>
  <c r="C4494" i="4"/>
  <c r="I4493" i="4"/>
  <c r="C4493" i="4"/>
  <c r="I4492" i="4"/>
  <c r="C4492" i="4"/>
  <c r="I4491" i="4"/>
  <c r="C4491" i="4"/>
  <c r="I4490" i="4"/>
  <c r="C4490" i="4"/>
  <c r="I4489" i="4"/>
  <c r="C4489" i="4"/>
  <c r="I4488" i="4"/>
  <c r="C4488" i="4"/>
  <c r="I4487" i="4"/>
  <c r="C4487" i="4"/>
  <c r="I4486" i="4"/>
  <c r="C4486" i="4"/>
  <c r="I4485" i="4"/>
  <c r="C4485" i="4"/>
  <c r="I4484" i="4"/>
  <c r="C4484" i="4"/>
  <c r="I4483" i="4"/>
  <c r="C4483" i="4"/>
  <c r="I4482" i="4"/>
  <c r="C4482" i="4"/>
  <c r="I4481" i="4"/>
  <c r="C4481" i="4"/>
  <c r="I4480" i="4"/>
  <c r="C4480" i="4"/>
  <c r="I4479" i="4"/>
  <c r="C4479" i="4"/>
  <c r="I4478" i="4"/>
  <c r="C4478" i="4"/>
  <c r="I4477" i="4"/>
  <c r="C4477" i="4"/>
  <c r="I4476" i="4"/>
  <c r="C4476" i="4"/>
  <c r="I4475" i="4"/>
  <c r="C4475" i="4"/>
  <c r="I4474" i="4"/>
  <c r="C4474" i="4"/>
  <c r="I4473" i="4"/>
  <c r="C4473" i="4"/>
  <c r="I4472" i="4"/>
  <c r="C4472" i="4"/>
  <c r="I4471" i="4"/>
  <c r="C4471" i="4"/>
  <c r="I4470" i="4"/>
  <c r="C4470" i="4"/>
  <c r="I4469" i="4"/>
  <c r="C4469" i="4"/>
  <c r="I4468" i="4"/>
  <c r="C4468" i="4"/>
  <c r="I4467" i="4"/>
  <c r="C4467" i="4"/>
  <c r="I4466" i="4"/>
  <c r="C4466" i="4"/>
  <c r="I4465" i="4"/>
  <c r="C4465" i="4"/>
  <c r="I4464" i="4"/>
  <c r="C4464" i="4"/>
  <c r="I4463" i="4"/>
  <c r="C4463" i="4"/>
  <c r="I4462" i="4"/>
  <c r="C4462" i="4"/>
  <c r="I4461" i="4"/>
  <c r="C4461" i="4"/>
  <c r="I4460" i="4"/>
  <c r="C4460" i="4"/>
  <c r="I4459" i="4"/>
  <c r="C4459" i="4"/>
  <c r="I4458" i="4"/>
  <c r="C4458" i="4"/>
  <c r="I4457" i="4"/>
  <c r="C4457" i="4"/>
  <c r="I4456" i="4"/>
  <c r="C4456" i="4"/>
  <c r="I4455" i="4"/>
  <c r="C4455" i="4"/>
  <c r="I4454" i="4"/>
  <c r="C4454" i="4"/>
  <c r="I4453" i="4"/>
  <c r="C4453" i="4"/>
  <c r="I4452" i="4"/>
  <c r="C4452" i="4"/>
  <c r="I4451" i="4"/>
  <c r="C4451" i="4"/>
  <c r="I4450" i="4"/>
  <c r="C4450" i="4"/>
  <c r="I4449" i="4"/>
  <c r="C4449" i="4"/>
  <c r="I4448" i="4"/>
  <c r="C4448" i="4"/>
  <c r="I4447" i="4"/>
  <c r="C4447" i="4"/>
  <c r="I4446" i="4"/>
  <c r="C4446" i="4"/>
  <c r="I4445" i="4"/>
  <c r="C4445" i="4"/>
  <c r="I4444" i="4"/>
  <c r="C4444" i="4"/>
  <c r="I4443" i="4"/>
  <c r="C4443" i="4"/>
  <c r="I4442" i="4"/>
  <c r="C4442" i="4"/>
  <c r="I4441" i="4"/>
  <c r="C4441" i="4"/>
  <c r="I4440" i="4"/>
  <c r="C4440" i="4"/>
  <c r="I4439" i="4"/>
  <c r="C4439" i="4"/>
  <c r="I4438" i="4"/>
  <c r="C4438" i="4"/>
  <c r="I4437" i="4"/>
  <c r="C4437" i="4"/>
  <c r="I4436" i="4"/>
  <c r="C4436" i="4"/>
  <c r="I4435" i="4"/>
  <c r="C4435" i="4"/>
  <c r="I4434" i="4"/>
  <c r="C4434" i="4"/>
  <c r="I4433" i="4"/>
  <c r="C4433" i="4"/>
  <c r="I4432" i="4"/>
  <c r="C4432" i="4"/>
  <c r="I4431" i="4"/>
  <c r="C4431" i="4"/>
  <c r="I4430" i="4"/>
  <c r="C4430" i="4"/>
  <c r="I4429" i="4"/>
  <c r="C4429" i="4"/>
  <c r="I4428" i="4"/>
  <c r="C4428" i="4"/>
  <c r="I4427" i="4"/>
  <c r="C4427" i="4"/>
  <c r="I4426" i="4"/>
  <c r="C4426" i="4"/>
  <c r="I4425" i="4"/>
  <c r="C4425" i="4"/>
  <c r="I4424" i="4"/>
  <c r="C4424" i="4"/>
  <c r="I4423" i="4"/>
  <c r="C4423" i="4"/>
  <c r="I4422" i="4"/>
  <c r="C4422" i="4"/>
  <c r="I4421" i="4"/>
  <c r="C4421" i="4"/>
  <c r="I4420" i="4"/>
  <c r="C4420" i="4"/>
  <c r="I4419" i="4"/>
  <c r="C4419" i="4"/>
  <c r="I4418" i="4"/>
  <c r="C4418" i="4"/>
  <c r="I4417" i="4"/>
  <c r="C4417" i="4"/>
  <c r="I4416" i="4"/>
  <c r="C4416" i="4"/>
  <c r="I4415" i="4"/>
  <c r="C4415" i="4"/>
  <c r="I4414" i="4"/>
  <c r="C4414" i="4"/>
  <c r="I4413" i="4"/>
  <c r="C4413" i="4"/>
  <c r="I4412" i="4"/>
  <c r="C4412" i="4"/>
  <c r="I4411" i="4"/>
  <c r="C4411" i="4"/>
  <c r="I4410" i="4"/>
  <c r="C4410" i="4"/>
  <c r="I4409" i="4"/>
  <c r="C4409" i="4"/>
  <c r="I4408" i="4"/>
  <c r="C4408" i="4"/>
  <c r="I4407" i="4"/>
  <c r="C4407" i="4"/>
  <c r="I4406" i="4"/>
  <c r="C4406" i="4"/>
  <c r="I4405" i="4"/>
  <c r="C4405" i="4"/>
  <c r="I4404" i="4"/>
  <c r="C4404" i="4"/>
  <c r="I4403" i="4"/>
  <c r="C4403" i="4"/>
  <c r="I4402" i="4"/>
  <c r="C4402" i="4"/>
  <c r="I4401" i="4"/>
  <c r="C4401" i="4"/>
  <c r="I4400" i="4"/>
  <c r="C4400" i="4"/>
  <c r="I4399" i="4"/>
  <c r="C4399" i="4"/>
  <c r="I4398" i="4"/>
  <c r="C4398" i="4"/>
  <c r="I4397" i="4"/>
  <c r="C4397" i="4"/>
  <c r="I4396" i="4"/>
  <c r="C4396" i="4"/>
  <c r="I4395" i="4"/>
  <c r="C4395" i="4"/>
  <c r="I4394" i="4"/>
  <c r="C4394" i="4"/>
  <c r="I4393" i="4"/>
  <c r="C4393" i="4"/>
  <c r="I4392" i="4"/>
  <c r="C4392" i="4"/>
  <c r="I4391" i="4"/>
  <c r="C4391" i="4"/>
  <c r="I4390" i="4"/>
  <c r="C4390" i="4"/>
  <c r="I4389" i="4"/>
  <c r="C4389" i="4"/>
  <c r="I4388" i="4"/>
  <c r="C4388" i="4"/>
  <c r="I4387" i="4"/>
  <c r="C4387" i="4"/>
  <c r="I4386" i="4"/>
  <c r="C4386" i="4"/>
  <c r="I4385" i="4"/>
  <c r="C4385" i="4"/>
  <c r="I4384" i="4"/>
  <c r="C4384" i="4"/>
  <c r="I4383" i="4"/>
  <c r="C4383" i="4"/>
  <c r="I4382" i="4"/>
  <c r="C4382" i="4"/>
  <c r="I4381" i="4"/>
  <c r="C4381" i="4"/>
  <c r="I4380" i="4"/>
  <c r="C4380" i="4"/>
  <c r="I4379" i="4"/>
  <c r="C4379" i="4"/>
  <c r="I4378" i="4"/>
  <c r="C4378" i="4"/>
  <c r="I4377" i="4"/>
  <c r="C4377" i="4"/>
  <c r="I4376" i="4"/>
  <c r="C4376" i="4"/>
  <c r="I4375" i="4"/>
  <c r="C4375" i="4"/>
  <c r="I4374" i="4"/>
  <c r="C4374" i="4"/>
  <c r="I4373" i="4"/>
  <c r="C4373" i="4"/>
  <c r="I4372" i="4"/>
  <c r="C4372" i="4"/>
  <c r="I4371" i="4"/>
  <c r="C4371" i="4"/>
  <c r="I4370" i="4"/>
  <c r="C4370" i="4"/>
  <c r="I4369" i="4"/>
  <c r="C4369" i="4"/>
  <c r="I4368" i="4"/>
  <c r="C4368" i="4"/>
  <c r="I4367" i="4"/>
  <c r="C4367" i="4"/>
  <c r="I4366" i="4"/>
  <c r="C4366" i="4"/>
  <c r="I4365" i="4"/>
  <c r="C4365" i="4"/>
  <c r="I4364" i="4"/>
  <c r="C4364" i="4"/>
  <c r="I4363" i="4"/>
  <c r="C4363" i="4"/>
  <c r="I4362" i="4"/>
  <c r="C4362" i="4"/>
  <c r="I4361" i="4"/>
  <c r="C4361" i="4"/>
  <c r="I4360" i="4"/>
  <c r="C4360" i="4"/>
  <c r="I4359" i="4"/>
  <c r="C4359" i="4"/>
  <c r="I4358" i="4"/>
  <c r="C4358" i="4"/>
  <c r="I4357" i="4"/>
  <c r="C4357" i="4"/>
  <c r="I4356" i="4"/>
  <c r="C4356" i="4"/>
  <c r="I4355" i="4"/>
  <c r="C4355" i="4"/>
  <c r="I4354" i="4"/>
  <c r="C4354" i="4"/>
  <c r="I4353" i="4"/>
  <c r="C4353" i="4"/>
  <c r="I4352" i="4"/>
  <c r="C4352" i="4"/>
  <c r="I4351" i="4"/>
  <c r="C4351" i="4"/>
  <c r="I4350" i="4"/>
  <c r="C4350" i="4"/>
  <c r="I4349" i="4"/>
  <c r="C4349" i="4"/>
  <c r="I4348" i="4"/>
  <c r="C4348" i="4"/>
  <c r="I4347" i="4"/>
  <c r="C4347" i="4"/>
  <c r="I4346" i="4"/>
  <c r="C4346" i="4"/>
  <c r="I4345" i="4"/>
  <c r="C4345" i="4"/>
  <c r="I4344" i="4"/>
  <c r="C4344" i="4"/>
  <c r="I4343" i="4"/>
  <c r="C4343" i="4"/>
  <c r="I4342" i="4"/>
  <c r="C4342" i="4"/>
  <c r="I4341" i="4"/>
  <c r="C4341" i="4"/>
  <c r="I4340" i="4"/>
  <c r="C4340" i="4"/>
  <c r="I4339" i="4"/>
  <c r="C4339" i="4"/>
  <c r="I4338" i="4"/>
  <c r="C4338" i="4"/>
  <c r="I4337" i="4"/>
  <c r="C4337" i="4"/>
  <c r="I4336" i="4"/>
  <c r="C4336" i="4"/>
  <c r="I4335" i="4"/>
  <c r="C4335" i="4"/>
  <c r="I4334" i="4"/>
  <c r="C4334" i="4"/>
  <c r="I4333" i="4"/>
  <c r="C4333" i="4"/>
  <c r="I4332" i="4"/>
  <c r="C4332" i="4"/>
  <c r="I4331" i="4"/>
  <c r="C4331" i="4"/>
  <c r="I4330" i="4"/>
  <c r="C4330" i="4"/>
  <c r="I4329" i="4"/>
  <c r="C4329" i="4"/>
  <c r="I4328" i="4"/>
  <c r="C4328" i="4"/>
  <c r="I4327" i="4"/>
  <c r="C4327" i="4"/>
  <c r="I4326" i="4"/>
  <c r="C4326" i="4"/>
  <c r="I4325" i="4"/>
  <c r="C4325" i="4"/>
  <c r="I4324" i="4"/>
  <c r="C4324" i="4"/>
  <c r="I4323" i="4"/>
  <c r="C4323" i="4"/>
  <c r="I4322" i="4"/>
  <c r="C4322" i="4"/>
  <c r="I4321" i="4"/>
  <c r="C4321" i="4"/>
  <c r="I4320" i="4"/>
  <c r="C4320" i="4"/>
  <c r="I4319" i="4"/>
  <c r="C4319" i="4"/>
  <c r="I4318" i="4"/>
  <c r="C4318" i="4"/>
  <c r="I4317" i="4"/>
  <c r="C4317" i="4"/>
  <c r="I4316" i="4"/>
  <c r="C4316" i="4"/>
  <c r="I4315" i="4"/>
  <c r="C4315" i="4"/>
  <c r="I4314" i="4"/>
  <c r="C4314" i="4"/>
  <c r="I4313" i="4"/>
  <c r="C4313" i="4"/>
  <c r="I4312" i="4"/>
  <c r="C4312" i="4"/>
  <c r="I4311" i="4"/>
  <c r="C4311" i="4"/>
  <c r="I4310" i="4"/>
  <c r="C4310" i="4"/>
  <c r="I4309" i="4"/>
  <c r="C4309" i="4"/>
  <c r="I4308" i="4"/>
  <c r="C4308" i="4"/>
  <c r="I4307" i="4"/>
  <c r="C4307" i="4"/>
  <c r="I4306" i="4"/>
  <c r="C4306" i="4"/>
  <c r="I4305" i="4"/>
  <c r="C4305" i="4"/>
  <c r="I4304" i="4"/>
  <c r="C4304" i="4"/>
  <c r="I4303" i="4"/>
  <c r="C4303" i="4"/>
  <c r="I4302" i="4"/>
  <c r="C4302" i="4"/>
  <c r="I4301" i="4"/>
  <c r="C4301" i="4"/>
  <c r="I4300" i="4"/>
  <c r="C4300" i="4"/>
  <c r="I4299" i="4"/>
  <c r="C4299" i="4"/>
  <c r="I4298" i="4"/>
  <c r="C4298" i="4"/>
  <c r="I4297" i="4"/>
  <c r="C4297" i="4"/>
  <c r="I4296" i="4"/>
  <c r="C4296" i="4"/>
  <c r="I4295" i="4"/>
  <c r="C4295" i="4"/>
  <c r="I4294" i="4"/>
  <c r="C4294" i="4"/>
  <c r="I4293" i="4"/>
  <c r="C4293" i="4"/>
  <c r="I4292" i="4"/>
  <c r="C4292" i="4"/>
  <c r="I4291" i="4"/>
  <c r="C4291" i="4"/>
  <c r="I4290" i="4"/>
  <c r="C4290" i="4"/>
  <c r="I4289" i="4"/>
  <c r="C4289" i="4"/>
  <c r="I4288" i="4"/>
  <c r="C4288" i="4"/>
  <c r="I4287" i="4"/>
  <c r="C4287" i="4"/>
  <c r="I4286" i="4"/>
  <c r="C4286" i="4"/>
  <c r="I4285" i="4"/>
  <c r="C4285" i="4"/>
  <c r="I4284" i="4"/>
  <c r="C4284" i="4"/>
  <c r="I4283" i="4"/>
  <c r="C4283" i="4"/>
  <c r="I4282" i="4"/>
  <c r="C4282" i="4"/>
  <c r="I4281" i="4"/>
  <c r="C4281" i="4"/>
  <c r="I4280" i="4"/>
  <c r="C4280" i="4"/>
  <c r="I4279" i="4"/>
  <c r="C4279" i="4"/>
  <c r="I4278" i="4"/>
  <c r="C4278" i="4"/>
  <c r="I4277" i="4"/>
  <c r="C4277" i="4"/>
  <c r="I4276" i="4"/>
  <c r="C4276" i="4"/>
  <c r="I4275" i="4"/>
  <c r="C4275" i="4"/>
  <c r="I4274" i="4"/>
  <c r="C4274" i="4"/>
  <c r="I4273" i="4"/>
  <c r="C4273" i="4"/>
  <c r="I4272" i="4"/>
  <c r="C4272" i="4"/>
  <c r="I4271" i="4"/>
  <c r="C4271" i="4"/>
  <c r="I4270" i="4"/>
  <c r="C4270" i="4"/>
  <c r="I4269" i="4"/>
  <c r="C4269" i="4"/>
  <c r="I4268" i="4"/>
  <c r="C4268" i="4"/>
  <c r="I4267" i="4"/>
  <c r="C4267" i="4"/>
  <c r="I4266" i="4"/>
  <c r="C4266" i="4"/>
  <c r="I4265" i="4"/>
  <c r="C4265" i="4"/>
  <c r="I4264" i="4"/>
  <c r="C4264" i="4"/>
  <c r="I4263" i="4"/>
  <c r="C4263" i="4"/>
  <c r="I4262" i="4"/>
  <c r="C4262" i="4"/>
  <c r="I4261" i="4"/>
  <c r="C4261" i="4"/>
  <c r="I4260" i="4"/>
  <c r="C4260" i="4"/>
  <c r="I4259" i="4"/>
  <c r="C4259" i="4"/>
  <c r="I4258" i="4"/>
  <c r="C4258" i="4"/>
  <c r="I4257" i="4"/>
  <c r="C4257" i="4"/>
  <c r="I4256" i="4"/>
  <c r="C4256" i="4"/>
  <c r="I4255" i="4"/>
  <c r="C4255" i="4"/>
  <c r="I4254" i="4"/>
  <c r="C4254" i="4"/>
  <c r="I4253" i="4"/>
  <c r="C4253" i="4"/>
  <c r="I4252" i="4"/>
  <c r="C4252" i="4"/>
  <c r="I4251" i="4"/>
  <c r="C4251" i="4"/>
  <c r="I4250" i="4"/>
  <c r="C4250" i="4"/>
  <c r="I4249" i="4"/>
  <c r="C4249" i="4"/>
  <c r="I4248" i="4"/>
  <c r="C4248" i="4"/>
  <c r="I4247" i="4"/>
  <c r="C4247" i="4"/>
  <c r="I4246" i="4"/>
  <c r="C4246" i="4"/>
  <c r="I4245" i="4"/>
  <c r="C4245" i="4"/>
  <c r="I4244" i="4"/>
  <c r="C4244" i="4"/>
  <c r="I4243" i="4"/>
  <c r="C4243" i="4"/>
  <c r="I4242" i="4"/>
  <c r="C4242" i="4"/>
  <c r="I4241" i="4"/>
  <c r="C4241" i="4"/>
  <c r="I4240" i="4"/>
  <c r="C4240" i="4"/>
  <c r="I4239" i="4"/>
  <c r="C4239" i="4"/>
  <c r="I4238" i="4"/>
  <c r="C4238" i="4"/>
  <c r="I4237" i="4"/>
  <c r="C4237" i="4"/>
  <c r="I4236" i="4"/>
  <c r="C4236" i="4"/>
  <c r="I4235" i="4"/>
  <c r="C4235" i="4"/>
  <c r="I4234" i="4"/>
  <c r="C4234" i="4"/>
  <c r="I4233" i="4"/>
  <c r="C4233" i="4"/>
  <c r="I4232" i="4"/>
  <c r="C4232" i="4"/>
  <c r="I4231" i="4"/>
  <c r="C4231" i="4"/>
  <c r="I4230" i="4"/>
  <c r="C4230" i="4"/>
  <c r="I4229" i="4"/>
  <c r="C4229" i="4"/>
  <c r="I4228" i="4"/>
  <c r="C4228" i="4"/>
  <c r="I4227" i="4"/>
  <c r="C4227" i="4"/>
  <c r="I4226" i="4"/>
  <c r="C4226" i="4"/>
  <c r="I4225" i="4"/>
  <c r="C4225" i="4"/>
  <c r="I4224" i="4"/>
  <c r="C4224" i="4"/>
  <c r="I4223" i="4"/>
  <c r="C4223" i="4"/>
  <c r="I4222" i="4"/>
  <c r="C4222" i="4"/>
  <c r="I4221" i="4"/>
  <c r="C4221" i="4"/>
  <c r="I4220" i="4"/>
  <c r="C4220" i="4"/>
  <c r="I4219" i="4"/>
  <c r="C4219" i="4"/>
  <c r="I4218" i="4"/>
  <c r="C4218" i="4"/>
  <c r="I4217" i="4"/>
  <c r="C4217" i="4"/>
  <c r="I4216" i="4"/>
  <c r="C4216" i="4"/>
  <c r="I4215" i="4"/>
  <c r="C4215" i="4"/>
  <c r="I4214" i="4"/>
  <c r="C4214" i="4"/>
  <c r="I4213" i="4"/>
  <c r="C4213" i="4"/>
  <c r="I4212" i="4"/>
  <c r="C4212" i="4"/>
  <c r="I4211" i="4"/>
  <c r="C4211" i="4"/>
  <c r="I4210" i="4"/>
  <c r="C4210" i="4"/>
  <c r="I4209" i="4"/>
  <c r="C4209" i="4"/>
  <c r="I4208" i="4"/>
  <c r="C4208" i="4"/>
  <c r="I4207" i="4"/>
  <c r="C4207" i="4"/>
  <c r="I4206" i="4"/>
  <c r="C4206" i="4"/>
  <c r="I4205" i="4"/>
  <c r="C4205" i="4"/>
  <c r="I4204" i="4"/>
  <c r="C4204" i="4"/>
  <c r="I4203" i="4"/>
  <c r="C4203" i="4"/>
  <c r="I4202" i="4"/>
  <c r="C4202" i="4"/>
  <c r="I4201" i="4"/>
  <c r="C4201" i="4"/>
  <c r="I4200" i="4"/>
  <c r="C4200" i="4"/>
  <c r="I4199" i="4"/>
  <c r="C4199" i="4"/>
  <c r="I4198" i="4"/>
  <c r="C4198" i="4"/>
  <c r="I4197" i="4"/>
  <c r="C4197" i="4"/>
  <c r="I4196" i="4"/>
  <c r="C4196" i="4"/>
  <c r="I4195" i="4"/>
  <c r="C4195" i="4"/>
  <c r="I4194" i="4"/>
  <c r="C4194" i="4"/>
  <c r="I4193" i="4"/>
  <c r="C4193" i="4"/>
  <c r="I4192" i="4"/>
  <c r="C4192" i="4"/>
  <c r="I4191" i="4"/>
  <c r="C4191" i="4"/>
  <c r="I4190" i="4"/>
  <c r="C4190" i="4"/>
  <c r="I4189" i="4"/>
  <c r="C4189" i="4"/>
  <c r="I4188" i="4"/>
  <c r="C4188" i="4"/>
  <c r="I4187" i="4"/>
  <c r="C4187" i="4"/>
  <c r="I4186" i="4"/>
  <c r="C4186" i="4"/>
  <c r="I4185" i="4"/>
  <c r="C4185" i="4"/>
  <c r="I4184" i="4"/>
  <c r="C4184" i="4"/>
  <c r="I4183" i="4"/>
  <c r="C4183" i="4"/>
  <c r="I4182" i="4"/>
  <c r="C4182" i="4"/>
  <c r="I4181" i="4"/>
  <c r="C4181" i="4"/>
  <c r="I4180" i="4"/>
  <c r="C4180" i="4"/>
  <c r="I4179" i="4"/>
  <c r="C4179" i="4"/>
  <c r="I4178" i="4"/>
  <c r="C4178" i="4"/>
  <c r="I4177" i="4"/>
  <c r="C4177" i="4"/>
  <c r="I4176" i="4"/>
  <c r="C4176" i="4"/>
  <c r="I4175" i="4"/>
  <c r="C4175" i="4"/>
  <c r="I4174" i="4"/>
  <c r="C4174" i="4"/>
  <c r="I4173" i="4"/>
  <c r="C4173" i="4"/>
  <c r="I4172" i="4"/>
  <c r="C4172" i="4"/>
  <c r="I4171" i="4"/>
  <c r="C4171" i="4"/>
  <c r="I4170" i="4"/>
  <c r="C4170" i="4"/>
  <c r="I4169" i="4"/>
  <c r="C4169" i="4"/>
  <c r="I4168" i="4"/>
  <c r="C4168" i="4"/>
  <c r="I4167" i="4"/>
  <c r="C4167" i="4"/>
  <c r="I4166" i="4"/>
  <c r="C4166" i="4"/>
  <c r="I4165" i="4"/>
  <c r="C4165" i="4"/>
  <c r="I4164" i="4"/>
  <c r="C4164" i="4"/>
  <c r="I4163" i="4"/>
  <c r="C4163" i="4"/>
  <c r="I4162" i="4"/>
  <c r="C4162" i="4"/>
  <c r="I4161" i="4"/>
  <c r="C4161" i="4"/>
  <c r="I4160" i="4"/>
  <c r="C4160" i="4"/>
  <c r="I4159" i="4"/>
  <c r="C4159" i="4"/>
  <c r="I4158" i="4"/>
  <c r="C4158" i="4"/>
  <c r="I4157" i="4"/>
  <c r="C4157" i="4"/>
  <c r="I4156" i="4"/>
  <c r="C4156" i="4"/>
  <c r="I4155" i="4"/>
  <c r="C4155" i="4"/>
  <c r="I4154" i="4"/>
  <c r="C4154" i="4"/>
  <c r="I4153" i="4"/>
  <c r="C4153" i="4"/>
  <c r="I4152" i="4"/>
  <c r="C4152" i="4"/>
  <c r="I4151" i="4"/>
  <c r="C4151" i="4"/>
  <c r="I4150" i="4"/>
  <c r="C4150" i="4"/>
  <c r="I4149" i="4"/>
  <c r="C4149" i="4"/>
  <c r="I4148" i="4"/>
  <c r="C4148" i="4"/>
  <c r="I4147" i="4"/>
  <c r="C4147" i="4"/>
  <c r="I4146" i="4"/>
  <c r="C4146" i="4"/>
  <c r="I4145" i="4"/>
  <c r="C4145" i="4"/>
  <c r="I4144" i="4"/>
  <c r="C4144" i="4"/>
  <c r="I4143" i="4"/>
  <c r="C4143" i="4"/>
  <c r="I4142" i="4"/>
  <c r="C4142" i="4"/>
  <c r="I4141" i="4"/>
  <c r="C4141" i="4"/>
  <c r="I4140" i="4"/>
  <c r="C4140" i="4"/>
  <c r="I4139" i="4"/>
  <c r="C4139" i="4"/>
  <c r="I4138" i="4"/>
  <c r="C4138" i="4"/>
  <c r="I4137" i="4"/>
  <c r="C4137" i="4"/>
  <c r="I4136" i="4"/>
  <c r="C4136" i="4"/>
  <c r="I4135" i="4"/>
  <c r="C4135" i="4"/>
  <c r="I4134" i="4"/>
  <c r="C4134" i="4"/>
  <c r="I4133" i="4"/>
  <c r="C4133" i="4"/>
  <c r="I4132" i="4"/>
  <c r="C4132" i="4"/>
  <c r="I4131" i="4"/>
  <c r="C4131" i="4"/>
  <c r="I4130" i="4"/>
  <c r="C4130" i="4"/>
  <c r="I4129" i="4"/>
  <c r="C4129" i="4"/>
  <c r="I4128" i="4"/>
  <c r="C4128" i="4"/>
  <c r="I4127" i="4"/>
  <c r="C4127" i="4"/>
  <c r="I4126" i="4"/>
  <c r="C4126" i="4"/>
  <c r="I4125" i="4"/>
  <c r="C4125" i="4"/>
  <c r="I4124" i="4"/>
  <c r="C4124" i="4"/>
  <c r="I4123" i="4"/>
  <c r="C4123" i="4"/>
  <c r="I4122" i="4"/>
  <c r="C4122" i="4"/>
  <c r="I4121" i="4"/>
  <c r="C4121" i="4"/>
  <c r="I4120" i="4"/>
  <c r="C4120" i="4"/>
  <c r="I4119" i="4"/>
  <c r="C4119" i="4"/>
  <c r="I4118" i="4"/>
  <c r="C4118" i="4"/>
  <c r="I4117" i="4"/>
  <c r="C4117" i="4"/>
  <c r="I4116" i="4"/>
  <c r="C4116" i="4"/>
  <c r="I4115" i="4"/>
  <c r="C4115" i="4"/>
  <c r="I4114" i="4"/>
  <c r="C4114" i="4"/>
  <c r="I4113" i="4"/>
  <c r="C4113" i="4"/>
  <c r="I4112" i="4"/>
  <c r="C4112" i="4"/>
  <c r="I4111" i="4"/>
  <c r="C4111" i="4"/>
  <c r="I4110" i="4"/>
  <c r="C4110" i="4"/>
  <c r="I4109" i="4"/>
  <c r="C4109" i="4"/>
  <c r="I4108" i="4"/>
  <c r="C4108" i="4"/>
  <c r="I4107" i="4"/>
  <c r="C4107" i="4"/>
  <c r="I4106" i="4"/>
  <c r="C4106" i="4"/>
  <c r="I4105" i="4"/>
  <c r="C4105" i="4"/>
  <c r="I4104" i="4"/>
  <c r="C4104" i="4"/>
  <c r="I4103" i="4"/>
  <c r="C4103" i="4"/>
  <c r="I4102" i="4"/>
  <c r="C4102" i="4"/>
  <c r="I4101" i="4"/>
  <c r="C4101" i="4"/>
  <c r="I4100" i="4"/>
  <c r="C4100" i="4"/>
  <c r="I4099" i="4"/>
  <c r="C4099" i="4"/>
  <c r="I4098" i="4"/>
  <c r="C4098" i="4"/>
  <c r="I4097" i="4"/>
  <c r="C4097" i="4"/>
  <c r="I4096" i="4"/>
  <c r="C4096" i="4"/>
  <c r="I4095" i="4"/>
  <c r="C4095" i="4"/>
  <c r="I4094" i="4"/>
  <c r="C4094" i="4"/>
  <c r="I4093" i="4"/>
  <c r="C4093" i="4"/>
  <c r="I4092" i="4"/>
  <c r="C4092" i="4"/>
  <c r="I4091" i="4"/>
  <c r="C4091" i="4"/>
  <c r="I4090" i="4"/>
  <c r="C4090" i="4"/>
  <c r="I4089" i="4"/>
  <c r="C4089" i="4"/>
  <c r="I4088" i="4"/>
  <c r="C4088" i="4"/>
  <c r="I4087" i="4"/>
  <c r="C4087" i="4"/>
  <c r="I4086" i="4"/>
  <c r="C4086" i="4"/>
  <c r="I4085" i="4"/>
  <c r="C4085" i="4"/>
  <c r="I4084" i="4"/>
  <c r="C4084" i="4"/>
  <c r="I4083" i="4"/>
  <c r="C4083" i="4"/>
  <c r="I4082" i="4"/>
  <c r="C4082" i="4"/>
  <c r="I4081" i="4"/>
  <c r="C4081" i="4"/>
  <c r="I4080" i="4"/>
  <c r="C4080" i="4"/>
  <c r="I4079" i="4"/>
  <c r="C4079" i="4"/>
  <c r="I4078" i="4"/>
  <c r="C4078" i="4"/>
  <c r="I4077" i="4"/>
  <c r="C4077" i="4"/>
  <c r="I4076" i="4"/>
  <c r="C4076" i="4"/>
  <c r="I4075" i="4"/>
  <c r="C4075" i="4"/>
  <c r="I4074" i="4"/>
  <c r="C4074" i="4"/>
  <c r="I4073" i="4"/>
  <c r="C4073" i="4"/>
  <c r="I4072" i="4"/>
  <c r="C4072" i="4"/>
  <c r="I4071" i="4"/>
  <c r="C4071" i="4"/>
  <c r="I4070" i="4"/>
  <c r="C4070" i="4"/>
  <c r="I4069" i="4"/>
  <c r="C4069" i="4"/>
  <c r="I4068" i="4"/>
  <c r="C4068" i="4"/>
  <c r="I4067" i="4"/>
  <c r="C4067" i="4"/>
  <c r="I4066" i="4"/>
  <c r="C4066" i="4"/>
  <c r="I4065" i="4"/>
  <c r="C4065" i="4"/>
  <c r="I4064" i="4"/>
  <c r="C4064" i="4"/>
  <c r="I4063" i="4"/>
  <c r="C4063" i="4"/>
  <c r="I4062" i="4"/>
  <c r="C4062" i="4"/>
  <c r="I4061" i="4"/>
  <c r="C4061" i="4"/>
  <c r="I4060" i="4"/>
  <c r="C4060" i="4"/>
  <c r="I4059" i="4"/>
  <c r="C4059" i="4"/>
  <c r="I4058" i="4"/>
  <c r="C4058" i="4"/>
  <c r="I4057" i="4"/>
  <c r="C4057" i="4"/>
  <c r="I4056" i="4"/>
  <c r="C4056" i="4"/>
  <c r="I4055" i="4"/>
  <c r="C4055" i="4"/>
  <c r="I4054" i="4"/>
  <c r="C4054" i="4"/>
  <c r="I4053" i="4"/>
  <c r="C4053" i="4"/>
  <c r="I4052" i="4"/>
  <c r="C4052" i="4"/>
  <c r="I4051" i="4"/>
  <c r="C4051" i="4"/>
  <c r="I4050" i="4"/>
  <c r="C4050" i="4"/>
  <c r="I4049" i="4"/>
  <c r="C4049" i="4"/>
  <c r="I4048" i="4"/>
  <c r="C4048" i="4"/>
  <c r="I4047" i="4"/>
  <c r="C4047" i="4"/>
  <c r="I4046" i="4"/>
  <c r="C4046" i="4"/>
  <c r="I4045" i="4"/>
  <c r="C4045" i="4"/>
  <c r="I4044" i="4"/>
  <c r="C4044" i="4"/>
  <c r="I4043" i="4"/>
  <c r="C4043" i="4"/>
  <c r="I4042" i="4"/>
  <c r="C4042" i="4"/>
  <c r="I4041" i="4"/>
  <c r="C4041" i="4"/>
  <c r="I4040" i="4"/>
  <c r="C4040" i="4"/>
  <c r="I4039" i="4"/>
  <c r="C4039" i="4"/>
  <c r="I4038" i="4"/>
  <c r="C4038" i="4"/>
  <c r="I4037" i="4"/>
  <c r="C4037" i="4"/>
  <c r="I4036" i="4"/>
  <c r="C4036" i="4"/>
  <c r="I4035" i="4"/>
  <c r="C4035" i="4"/>
  <c r="I4034" i="4"/>
  <c r="C4034" i="4"/>
  <c r="I4033" i="4"/>
  <c r="C4033" i="4"/>
  <c r="I4032" i="4"/>
  <c r="C4032" i="4"/>
  <c r="I4031" i="4"/>
  <c r="C4031" i="4"/>
  <c r="I4030" i="4"/>
  <c r="C4030" i="4"/>
  <c r="I4029" i="4"/>
  <c r="C4029" i="4"/>
  <c r="I4028" i="4"/>
  <c r="C4028" i="4"/>
  <c r="I4027" i="4"/>
  <c r="C4027" i="4"/>
  <c r="I4026" i="4"/>
  <c r="C4026" i="4"/>
  <c r="I4025" i="4"/>
  <c r="C4025" i="4"/>
  <c r="I4024" i="4"/>
  <c r="C4024" i="4"/>
  <c r="I4023" i="4"/>
  <c r="C4023" i="4"/>
  <c r="I4022" i="4"/>
  <c r="C4022" i="4"/>
  <c r="I4021" i="4"/>
  <c r="C4021" i="4"/>
  <c r="I4020" i="4"/>
  <c r="C4020" i="4"/>
  <c r="I4019" i="4"/>
  <c r="C4019" i="4"/>
  <c r="I4018" i="4"/>
  <c r="C4018" i="4"/>
  <c r="I4017" i="4"/>
  <c r="C4017" i="4"/>
  <c r="I4016" i="4"/>
  <c r="C4016" i="4"/>
  <c r="I4015" i="4"/>
  <c r="C4015" i="4"/>
  <c r="I4014" i="4"/>
  <c r="C4014" i="4"/>
  <c r="I4013" i="4"/>
  <c r="C4013" i="4"/>
  <c r="I4012" i="4"/>
  <c r="C4012" i="4"/>
  <c r="I4011" i="4"/>
  <c r="C4011" i="4"/>
  <c r="I4010" i="4"/>
  <c r="C4010" i="4"/>
  <c r="I4009" i="4"/>
  <c r="C4009" i="4"/>
  <c r="I4008" i="4"/>
  <c r="C4008" i="4"/>
  <c r="I4007" i="4"/>
  <c r="C4007" i="4"/>
  <c r="I4006" i="4"/>
  <c r="C4006" i="4"/>
  <c r="I4005" i="4"/>
  <c r="C4005" i="4"/>
  <c r="I4004" i="4"/>
  <c r="C4004" i="4"/>
  <c r="I4003" i="4"/>
  <c r="C4003" i="4"/>
  <c r="I4002" i="4"/>
  <c r="C4002" i="4"/>
  <c r="I4001" i="4"/>
  <c r="C4001" i="4"/>
  <c r="I4000" i="4"/>
  <c r="C4000" i="4"/>
  <c r="I3999" i="4"/>
  <c r="C3999" i="4"/>
  <c r="I3998" i="4"/>
  <c r="C3998" i="4"/>
  <c r="I3997" i="4"/>
  <c r="C3997" i="4"/>
  <c r="I3996" i="4"/>
  <c r="C3996" i="4"/>
  <c r="I3995" i="4"/>
  <c r="C3995" i="4"/>
  <c r="I3994" i="4"/>
  <c r="C3994" i="4"/>
  <c r="I3993" i="4"/>
  <c r="C3993" i="4"/>
  <c r="I3992" i="4"/>
  <c r="C3992" i="4"/>
  <c r="I3991" i="4"/>
  <c r="C3991" i="4"/>
  <c r="I3990" i="4"/>
  <c r="C3990" i="4"/>
  <c r="I3989" i="4"/>
  <c r="C3989" i="4"/>
  <c r="I3988" i="4"/>
  <c r="C3988" i="4"/>
  <c r="I3987" i="4"/>
  <c r="C3987" i="4"/>
  <c r="I3986" i="4"/>
  <c r="C3986" i="4"/>
  <c r="I3985" i="4"/>
  <c r="C3985" i="4"/>
  <c r="I3984" i="4"/>
  <c r="C3984" i="4"/>
  <c r="I3983" i="4"/>
  <c r="C3983" i="4"/>
  <c r="I3982" i="4"/>
  <c r="C3982" i="4"/>
  <c r="I3981" i="4"/>
  <c r="C3981" i="4"/>
  <c r="I3980" i="4"/>
  <c r="C3980" i="4"/>
  <c r="I3979" i="4"/>
  <c r="C3979" i="4"/>
  <c r="I3978" i="4"/>
  <c r="C3978" i="4"/>
  <c r="I3977" i="4"/>
  <c r="C3977" i="4"/>
  <c r="I3976" i="4"/>
  <c r="C3976" i="4"/>
  <c r="I3975" i="4"/>
  <c r="C3975" i="4"/>
  <c r="I3974" i="4"/>
  <c r="C3974" i="4"/>
  <c r="I3973" i="4"/>
  <c r="C3973" i="4"/>
  <c r="I3972" i="4"/>
  <c r="C3972" i="4"/>
  <c r="I3971" i="4"/>
  <c r="C3971" i="4"/>
  <c r="I3970" i="4"/>
  <c r="C3970" i="4"/>
  <c r="I3969" i="4"/>
  <c r="C3969" i="4"/>
  <c r="I3968" i="4"/>
  <c r="C3968" i="4"/>
  <c r="I3967" i="4"/>
  <c r="C3967" i="4"/>
  <c r="I3966" i="4"/>
  <c r="C3966" i="4"/>
  <c r="I3965" i="4"/>
  <c r="C3965" i="4"/>
  <c r="I3964" i="4"/>
  <c r="C3964" i="4"/>
  <c r="I3963" i="4"/>
  <c r="C3963" i="4"/>
  <c r="I3962" i="4"/>
  <c r="C3962" i="4"/>
  <c r="I3961" i="4"/>
  <c r="C3961" i="4"/>
  <c r="I3960" i="4"/>
  <c r="C3960" i="4"/>
  <c r="I3959" i="4"/>
  <c r="C3959" i="4"/>
  <c r="I3958" i="4"/>
  <c r="C3958" i="4"/>
  <c r="I3957" i="4"/>
  <c r="C3957" i="4"/>
  <c r="I3956" i="4"/>
  <c r="C3956" i="4"/>
  <c r="I3955" i="4"/>
  <c r="C3955" i="4"/>
  <c r="I3954" i="4"/>
  <c r="C3954" i="4"/>
  <c r="I3953" i="4"/>
  <c r="C3953" i="4"/>
  <c r="I3952" i="4"/>
  <c r="C3952" i="4"/>
  <c r="I3951" i="4"/>
  <c r="C3951" i="4"/>
  <c r="I3950" i="4"/>
  <c r="C3950" i="4"/>
  <c r="I3949" i="4"/>
  <c r="C3949" i="4"/>
  <c r="I3948" i="4"/>
  <c r="C3948" i="4"/>
  <c r="I3947" i="4"/>
  <c r="C3947" i="4"/>
  <c r="I3946" i="4"/>
  <c r="C3946" i="4"/>
  <c r="I3945" i="4"/>
  <c r="C3945" i="4"/>
  <c r="I3944" i="4"/>
  <c r="C3944" i="4"/>
  <c r="I3943" i="4"/>
  <c r="C3943" i="4"/>
  <c r="I3942" i="4"/>
  <c r="C3942" i="4"/>
  <c r="I3941" i="4"/>
  <c r="C3941" i="4"/>
  <c r="I3940" i="4"/>
  <c r="C3940" i="4"/>
  <c r="I3939" i="4"/>
  <c r="C3939" i="4"/>
  <c r="I3938" i="4"/>
  <c r="C3938" i="4"/>
  <c r="I3937" i="4"/>
  <c r="C3937" i="4"/>
  <c r="I3936" i="4"/>
  <c r="C3936" i="4"/>
  <c r="I3935" i="4"/>
  <c r="C3935" i="4"/>
  <c r="I3934" i="4"/>
  <c r="C3934" i="4"/>
  <c r="I3933" i="4"/>
  <c r="C3933" i="4"/>
  <c r="I3932" i="4"/>
  <c r="C3932" i="4"/>
  <c r="I3931" i="4"/>
  <c r="C3931" i="4"/>
  <c r="I3930" i="4"/>
  <c r="C3930" i="4"/>
  <c r="I3929" i="4"/>
  <c r="C3929" i="4"/>
  <c r="I3928" i="4"/>
  <c r="C3928" i="4"/>
  <c r="I3927" i="4"/>
  <c r="C3927" i="4"/>
  <c r="I3926" i="4"/>
  <c r="C3926" i="4"/>
  <c r="I3925" i="4"/>
  <c r="C3925" i="4"/>
  <c r="I3924" i="4"/>
  <c r="C3924" i="4"/>
  <c r="I3923" i="4"/>
  <c r="C3923" i="4"/>
  <c r="I3922" i="4"/>
  <c r="C3922" i="4"/>
  <c r="I3921" i="4"/>
  <c r="C3921" i="4"/>
  <c r="I3920" i="4"/>
  <c r="C3920" i="4"/>
  <c r="I3919" i="4"/>
  <c r="C3919" i="4"/>
  <c r="I3918" i="4"/>
  <c r="C3918" i="4"/>
  <c r="I3917" i="4"/>
  <c r="C3917" i="4"/>
  <c r="I3916" i="4"/>
  <c r="C3916" i="4"/>
  <c r="I3915" i="4"/>
  <c r="C3915" i="4"/>
  <c r="I3914" i="4"/>
  <c r="C3914" i="4"/>
  <c r="I3913" i="4"/>
  <c r="C3913" i="4"/>
  <c r="I3912" i="4"/>
  <c r="C3912" i="4"/>
  <c r="I3911" i="4"/>
  <c r="C3911" i="4"/>
  <c r="I3910" i="4"/>
  <c r="C3910" i="4"/>
  <c r="I3909" i="4"/>
  <c r="C3909" i="4"/>
  <c r="I3908" i="4"/>
  <c r="C3908" i="4"/>
  <c r="I3907" i="4"/>
  <c r="C3907" i="4"/>
  <c r="I3906" i="4"/>
  <c r="C3906" i="4"/>
  <c r="I3905" i="4"/>
  <c r="C3905" i="4"/>
  <c r="I3904" i="4"/>
  <c r="C3904" i="4"/>
  <c r="I3903" i="4"/>
  <c r="C3903" i="4"/>
  <c r="I3902" i="4"/>
  <c r="C3902" i="4"/>
  <c r="I3901" i="4"/>
  <c r="C3901" i="4"/>
  <c r="I3900" i="4"/>
  <c r="C3900" i="4"/>
  <c r="I3899" i="4"/>
  <c r="C3899" i="4"/>
  <c r="I3898" i="4"/>
  <c r="C3898" i="4"/>
  <c r="I3897" i="4"/>
  <c r="C3897" i="4"/>
  <c r="I3896" i="4"/>
  <c r="C3896" i="4"/>
  <c r="I3895" i="4"/>
  <c r="C3895" i="4"/>
  <c r="I3894" i="4"/>
  <c r="C3894" i="4"/>
  <c r="I3893" i="4"/>
  <c r="C3893" i="4"/>
  <c r="I3892" i="4"/>
  <c r="C3892" i="4"/>
  <c r="I3891" i="4"/>
  <c r="C3891" i="4"/>
  <c r="I3890" i="4"/>
  <c r="C3890" i="4"/>
  <c r="I3889" i="4"/>
  <c r="C3889" i="4"/>
  <c r="I3888" i="4"/>
  <c r="C3888" i="4"/>
  <c r="I3887" i="4"/>
  <c r="C3887" i="4"/>
  <c r="I3886" i="4"/>
  <c r="C3886" i="4"/>
  <c r="I3885" i="4"/>
  <c r="C3885" i="4"/>
  <c r="I3884" i="4"/>
  <c r="C3884" i="4"/>
  <c r="I3883" i="4"/>
  <c r="C3883" i="4"/>
  <c r="I3882" i="4"/>
  <c r="C3882" i="4"/>
  <c r="I3881" i="4"/>
  <c r="C3881" i="4"/>
  <c r="I3880" i="4"/>
  <c r="C3880" i="4"/>
  <c r="I3879" i="4"/>
  <c r="C3879" i="4"/>
  <c r="I3878" i="4"/>
  <c r="C3878" i="4"/>
  <c r="I3877" i="4"/>
  <c r="C3877" i="4"/>
  <c r="I3876" i="4"/>
  <c r="C3876" i="4"/>
  <c r="I3875" i="4"/>
  <c r="C3875" i="4"/>
  <c r="I3874" i="4"/>
  <c r="C3874" i="4"/>
  <c r="I3873" i="4"/>
  <c r="C3873" i="4"/>
  <c r="I3872" i="4"/>
  <c r="C3872" i="4"/>
  <c r="I3871" i="4"/>
  <c r="C3871" i="4"/>
  <c r="I3870" i="4"/>
  <c r="C3870" i="4"/>
  <c r="I3869" i="4"/>
  <c r="C3869" i="4"/>
  <c r="I3868" i="4"/>
  <c r="C3868" i="4"/>
  <c r="I3867" i="4"/>
  <c r="C3867" i="4"/>
  <c r="I3866" i="4"/>
  <c r="C3866" i="4"/>
  <c r="I3865" i="4"/>
  <c r="C3865" i="4"/>
  <c r="I3864" i="4"/>
  <c r="C3864" i="4"/>
  <c r="I3863" i="4"/>
  <c r="C3863" i="4"/>
  <c r="I3862" i="4"/>
  <c r="C3862" i="4"/>
  <c r="I3861" i="4"/>
  <c r="C3861" i="4"/>
  <c r="I3860" i="4"/>
  <c r="C3860" i="4"/>
  <c r="I3859" i="4"/>
  <c r="C3859" i="4"/>
  <c r="I3858" i="4"/>
  <c r="C3858" i="4"/>
  <c r="I3857" i="4"/>
  <c r="C3857" i="4"/>
  <c r="I3856" i="4"/>
  <c r="C3856" i="4"/>
  <c r="I3855" i="4"/>
  <c r="C3855" i="4"/>
  <c r="I3854" i="4"/>
  <c r="C3854" i="4"/>
  <c r="I3853" i="4"/>
  <c r="C3853" i="4"/>
  <c r="I3852" i="4"/>
  <c r="C3852" i="4"/>
  <c r="I3851" i="4"/>
  <c r="C3851" i="4"/>
  <c r="I3850" i="4"/>
  <c r="C3850" i="4"/>
  <c r="I3849" i="4"/>
  <c r="C3849" i="4"/>
  <c r="I3848" i="4"/>
  <c r="C3848" i="4"/>
  <c r="I3847" i="4"/>
  <c r="C3847" i="4"/>
  <c r="I3846" i="4"/>
  <c r="C3846" i="4"/>
  <c r="I3845" i="4"/>
  <c r="C3845" i="4"/>
  <c r="I3844" i="4"/>
  <c r="C3844" i="4"/>
  <c r="I3843" i="4"/>
  <c r="C3843" i="4"/>
  <c r="I3842" i="4"/>
  <c r="C3842" i="4"/>
  <c r="I3841" i="4"/>
  <c r="C3841" i="4"/>
  <c r="I3840" i="4"/>
  <c r="C3840" i="4"/>
  <c r="I3839" i="4"/>
  <c r="C3839" i="4"/>
  <c r="I3838" i="4"/>
  <c r="C3838" i="4"/>
  <c r="I3837" i="4"/>
  <c r="C3837" i="4"/>
  <c r="I3836" i="4"/>
  <c r="C3836" i="4"/>
  <c r="I3835" i="4"/>
  <c r="C3835" i="4"/>
  <c r="I3834" i="4"/>
  <c r="C3834" i="4"/>
  <c r="I3833" i="4"/>
  <c r="C3833" i="4"/>
  <c r="I3832" i="4"/>
  <c r="C3832" i="4"/>
  <c r="I3831" i="4"/>
  <c r="C3831" i="4"/>
  <c r="I3830" i="4"/>
  <c r="C3830" i="4"/>
  <c r="I3829" i="4"/>
  <c r="C3829" i="4"/>
  <c r="I3828" i="4"/>
  <c r="C3828" i="4"/>
  <c r="I3827" i="4"/>
  <c r="C3827" i="4"/>
  <c r="I3826" i="4"/>
  <c r="C3826" i="4"/>
  <c r="I3825" i="4"/>
  <c r="C3825" i="4"/>
  <c r="I3824" i="4"/>
  <c r="C3824" i="4"/>
  <c r="I3823" i="4"/>
  <c r="C3823" i="4"/>
  <c r="I3822" i="4"/>
  <c r="C3822" i="4"/>
  <c r="I3821" i="4"/>
  <c r="C3821" i="4"/>
  <c r="I3820" i="4"/>
  <c r="C3820" i="4"/>
  <c r="I3819" i="4"/>
  <c r="C3819" i="4"/>
  <c r="I3818" i="4"/>
  <c r="C3818" i="4"/>
  <c r="I3817" i="4"/>
  <c r="C3817" i="4"/>
  <c r="I3816" i="4"/>
  <c r="C3816" i="4"/>
  <c r="I3815" i="4"/>
  <c r="C3815" i="4"/>
  <c r="I3814" i="4"/>
  <c r="C3814" i="4"/>
  <c r="I3813" i="4"/>
  <c r="C3813" i="4"/>
  <c r="I3812" i="4"/>
  <c r="C3812" i="4"/>
  <c r="I3811" i="4"/>
  <c r="C3811" i="4"/>
  <c r="I3810" i="4"/>
  <c r="C3810" i="4"/>
  <c r="I3809" i="4"/>
  <c r="C3809" i="4"/>
  <c r="I3808" i="4"/>
  <c r="C3808" i="4"/>
  <c r="I3807" i="4"/>
  <c r="C3807" i="4"/>
  <c r="I3806" i="4"/>
  <c r="C3806" i="4"/>
  <c r="I3805" i="4"/>
  <c r="C3805" i="4"/>
  <c r="I3804" i="4"/>
  <c r="C3804" i="4"/>
  <c r="I3803" i="4"/>
  <c r="C3803" i="4"/>
  <c r="I3802" i="4"/>
  <c r="C3802" i="4"/>
  <c r="I3801" i="4"/>
  <c r="C3801" i="4"/>
  <c r="I3800" i="4"/>
  <c r="C3800" i="4"/>
  <c r="I3799" i="4"/>
  <c r="C3799" i="4"/>
  <c r="I3798" i="4"/>
  <c r="C3798" i="4"/>
  <c r="I3797" i="4"/>
  <c r="C3797" i="4"/>
  <c r="I3796" i="4"/>
  <c r="C3796" i="4"/>
  <c r="I3795" i="4"/>
  <c r="C3795" i="4"/>
  <c r="I3794" i="4"/>
  <c r="C3794" i="4"/>
  <c r="I3793" i="4"/>
  <c r="C3793" i="4"/>
  <c r="I3792" i="4"/>
  <c r="C3792" i="4"/>
  <c r="I3791" i="4"/>
  <c r="C3791" i="4"/>
  <c r="I3790" i="4"/>
  <c r="C3790" i="4"/>
  <c r="I3789" i="4"/>
  <c r="C3789" i="4"/>
  <c r="I3788" i="4"/>
  <c r="C3788" i="4"/>
  <c r="I3787" i="4"/>
  <c r="C3787" i="4"/>
  <c r="I3786" i="4"/>
  <c r="C3786" i="4"/>
  <c r="I3785" i="4"/>
  <c r="C3785" i="4"/>
  <c r="I3784" i="4"/>
  <c r="C3784" i="4"/>
  <c r="I3783" i="4"/>
  <c r="C3783" i="4"/>
  <c r="I3782" i="4"/>
  <c r="C3782" i="4"/>
  <c r="I3781" i="4"/>
  <c r="C3781" i="4"/>
  <c r="I3780" i="4"/>
  <c r="C3780" i="4"/>
  <c r="I3779" i="4"/>
  <c r="C3779" i="4"/>
  <c r="I3778" i="4"/>
  <c r="C3778" i="4"/>
  <c r="I3777" i="4"/>
  <c r="C3777" i="4"/>
  <c r="I3776" i="4"/>
  <c r="C3776" i="4"/>
  <c r="I3775" i="4"/>
  <c r="C3775" i="4"/>
  <c r="I3774" i="4"/>
  <c r="C3774" i="4"/>
  <c r="I3773" i="4"/>
  <c r="C3773" i="4"/>
  <c r="I3772" i="4"/>
  <c r="C3772" i="4"/>
  <c r="I3771" i="4"/>
  <c r="C3771" i="4"/>
  <c r="I3770" i="4"/>
  <c r="C3770" i="4"/>
  <c r="I3769" i="4"/>
  <c r="C3769" i="4"/>
  <c r="I3768" i="4"/>
  <c r="C3768" i="4"/>
  <c r="I3767" i="4"/>
  <c r="C3767" i="4"/>
  <c r="I3766" i="4"/>
  <c r="C3766" i="4"/>
  <c r="I3765" i="4"/>
  <c r="C3765" i="4"/>
  <c r="I3764" i="4"/>
  <c r="C3764" i="4"/>
  <c r="I3763" i="4"/>
  <c r="C3763" i="4"/>
  <c r="I3762" i="4"/>
  <c r="C3762" i="4"/>
  <c r="I3761" i="4"/>
  <c r="C3761" i="4"/>
  <c r="I3760" i="4"/>
  <c r="C3760" i="4"/>
  <c r="I3759" i="4"/>
  <c r="C3759" i="4"/>
  <c r="I3758" i="4"/>
  <c r="C3758" i="4"/>
  <c r="I3757" i="4"/>
  <c r="C3757" i="4"/>
  <c r="I3756" i="4"/>
  <c r="C3756" i="4"/>
  <c r="I3755" i="4"/>
  <c r="C3755" i="4"/>
  <c r="I3754" i="4"/>
  <c r="C3754" i="4"/>
  <c r="I3753" i="4"/>
  <c r="C3753" i="4"/>
  <c r="I3752" i="4"/>
  <c r="C3752" i="4"/>
  <c r="I3751" i="4"/>
  <c r="C3751" i="4"/>
  <c r="I3750" i="4"/>
  <c r="C3750" i="4"/>
  <c r="I3749" i="4"/>
  <c r="C3749" i="4"/>
  <c r="I3748" i="4"/>
  <c r="C3748" i="4"/>
  <c r="I3747" i="4"/>
  <c r="C3747" i="4"/>
  <c r="I3746" i="4"/>
  <c r="C3746" i="4"/>
  <c r="I3745" i="4"/>
  <c r="C3745" i="4"/>
  <c r="I3744" i="4"/>
  <c r="C3744" i="4"/>
  <c r="I3743" i="4"/>
  <c r="C3743" i="4"/>
  <c r="I3742" i="4"/>
  <c r="C3742" i="4"/>
  <c r="I3741" i="4"/>
  <c r="C3741" i="4"/>
  <c r="I3740" i="4"/>
  <c r="C3740" i="4"/>
  <c r="I3739" i="4"/>
  <c r="C3739" i="4"/>
  <c r="I3738" i="4"/>
  <c r="C3738" i="4"/>
  <c r="I3737" i="4"/>
  <c r="C3737" i="4"/>
  <c r="I3736" i="4"/>
  <c r="C3736" i="4"/>
  <c r="I3735" i="4"/>
  <c r="C3735" i="4"/>
  <c r="I3734" i="4"/>
  <c r="C3734" i="4"/>
  <c r="I3733" i="4"/>
  <c r="C3733" i="4"/>
  <c r="I3732" i="4"/>
  <c r="C3732" i="4"/>
  <c r="I3731" i="4"/>
  <c r="C3731" i="4"/>
  <c r="I3730" i="4"/>
  <c r="C3730" i="4"/>
  <c r="I3729" i="4"/>
  <c r="C3729" i="4"/>
  <c r="I3728" i="4"/>
  <c r="C3728" i="4"/>
  <c r="I3727" i="4"/>
  <c r="C3727" i="4"/>
  <c r="I3726" i="4"/>
  <c r="C3726" i="4"/>
  <c r="I3725" i="4"/>
  <c r="C3725" i="4"/>
  <c r="I3724" i="4"/>
  <c r="C3724" i="4"/>
  <c r="I3723" i="4"/>
  <c r="C3723" i="4"/>
  <c r="I3722" i="4"/>
  <c r="C3722" i="4"/>
  <c r="I3721" i="4"/>
  <c r="C3721" i="4"/>
  <c r="I3720" i="4"/>
  <c r="C3720" i="4"/>
  <c r="I3719" i="4"/>
  <c r="C3719" i="4"/>
  <c r="I3718" i="4"/>
  <c r="C3718" i="4"/>
  <c r="I3717" i="4"/>
  <c r="C3717" i="4"/>
  <c r="I3716" i="4"/>
  <c r="C3716" i="4"/>
  <c r="I3715" i="4"/>
  <c r="C3715" i="4"/>
  <c r="I3714" i="4"/>
  <c r="C3714" i="4"/>
  <c r="I3713" i="4"/>
  <c r="C3713" i="4"/>
  <c r="I3712" i="4"/>
  <c r="C3712" i="4"/>
  <c r="I3711" i="4"/>
  <c r="C3711" i="4"/>
  <c r="I3710" i="4"/>
  <c r="C3710" i="4"/>
  <c r="I3709" i="4"/>
  <c r="C3709" i="4"/>
  <c r="I3708" i="4"/>
  <c r="C3708" i="4"/>
  <c r="I3707" i="4"/>
  <c r="C3707" i="4"/>
  <c r="I3706" i="4"/>
  <c r="C3706" i="4"/>
  <c r="I3705" i="4"/>
  <c r="C3705" i="4"/>
  <c r="I3704" i="4"/>
  <c r="C3704" i="4"/>
  <c r="I3703" i="4"/>
  <c r="C3703" i="4"/>
  <c r="I3702" i="4"/>
  <c r="C3702" i="4"/>
  <c r="I3701" i="4"/>
  <c r="C3701" i="4"/>
  <c r="I3700" i="4"/>
  <c r="C3700" i="4"/>
  <c r="I3699" i="4"/>
  <c r="C3699" i="4"/>
  <c r="I3698" i="4"/>
  <c r="C3698" i="4"/>
  <c r="I3697" i="4"/>
  <c r="C3697" i="4"/>
  <c r="I3696" i="4"/>
  <c r="C3696" i="4"/>
  <c r="I3695" i="4"/>
  <c r="C3695" i="4"/>
  <c r="I3694" i="4"/>
  <c r="C3694" i="4"/>
  <c r="I3693" i="4"/>
  <c r="C3693" i="4"/>
  <c r="I3692" i="4"/>
  <c r="C3692" i="4"/>
  <c r="I3691" i="4"/>
  <c r="C3691" i="4"/>
  <c r="I3690" i="4"/>
  <c r="C3690" i="4"/>
  <c r="I3689" i="4"/>
  <c r="C3689" i="4"/>
  <c r="I3688" i="4"/>
  <c r="C3688" i="4"/>
  <c r="I3687" i="4"/>
  <c r="C3687" i="4"/>
  <c r="I3686" i="4"/>
  <c r="C3686" i="4"/>
  <c r="I3685" i="4"/>
  <c r="C3685" i="4"/>
  <c r="I3684" i="4"/>
  <c r="C3684" i="4"/>
  <c r="I3683" i="4"/>
  <c r="C3683" i="4"/>
  <c r="I3682" i="4"/>
  <c r="C3682" i="4"/>
  <c r="I3681" i="4"/>
  <c r="C3681" i="4"/>
  <c r="I3680" i="4"/>
  <c r="C3680" i="4"/>
  <c r="I3679" i="4"/>
  <c r="C3679" i="4"/>
  <c r="I3678" i="4"/>
  <c r="C3678" i="4"/>
  <c r="I3677" i="4"/>
  <c r="C3677" i="4"/>
  <c r="I3676" i="4"/>
  <c r="C3676" i="4"/>
  <c r="I3675" i="4"/>
  <c r="C3675" i="4"/>
  <c r="I3674" i="4"/>
  <c r="C3674" i="4"/>
  <c r="I3673" i="4"/>
  <c r="C3673" i="4"/>
  <c r="I3672" i="4"/>
  <c r="C3672" i="4"/>
  <c r="I3671" i="4"/>
  <c r="C3671" i="4"/>
  <c r="I3670" i="4"/>
  <c r="C3670" i="4"/>
  <c r="I3669" i="4"/>
  <c r="C3669" i="4"/>
  <c r="I3668" i="4"/>
  <c r="C3668" i="4"/>
  <c r="I3667" i="4"/>
  <c r="C3667" i="4"/>
  <c r="I3666" i="4"/>
  <c r="C3666" i="4"/>
  <c r="I3665" i="4"/>
  <c r="C3665" i="4"/>
  <c r="I3664" i="4"/>
  <c r="C3664" i="4"/>
  <c r="I3663" i="4"/>
  <c r="C3663" i="4"/>
  <c r="I3662" i="4"/>
  <c r="C3662" i="4"/>
  <c r="I3661" i="4"/>
  <c r="C3661" i="4"/>
  <c r="I3660" i="4"/>
  <c r="C3660" i="4"/>
  <c r="I3659" i="4"/>
  <c r="C3659" i="4"/>
  <c r="I3658" i="4"/>
  <c r="C3658" i="4"/>
  <c r="I3657" i="4"/>
  <c r="C3657" i="4"/>
  <c r="I3656" i="4"/>
  <c r="C3656" i="4"/>
  <c r="I3655" i="4"/>
  <c r="C3655" i="4"/>
  <c r="I3654" i="4"/>
  <c r="C3654" i="4"/>
  <c r="I3653" i="4"/>
  <c r="C3653" i="4"/>
  <c r="I3652" i="4"/>
  <c r="C3652" i="4"/>
  <c r="I3651" i="4"/>
  <c r="C3651" i="4"/>
  <c r="I3650" i="4"/>
  <c r="C3650" i="4"/>
  <c r="I3649" i="4"/>
  <c r="C3649" i="4"/>
  <c r="I3648" i="4"/>
  <c r="C3648" i="4"/>
  <c r="I3647" i="4"/>
  <c r="C3647" i="4"/>
  <c r="I3646" i="4"/>
  <c r="C3646" i="4"/>
  <c r="I3645" i="4"/>
  <c r="C3645" i="4"/>
  <c r="I3644" i="4"/>
  <c r="C3644" i="4"/>
  <c r="I3643" i="4"/>
  <c r="C3643" i="4"/>
  <c r="I3642" i="4"/>
  <c r="C3642" i="4"/>
  <c r="I3641" i="4"/>
  <c r="C3641" i="4"/>
  <c r="I3640" i="4"/>
  <c r="C3640" i="4"/>
  <c r="I3639" i="4"/>
  <c r="C3639" i="4"/>
  <c r="I3638" i="4"/>
  <c r="C3638" i="4"/>
  <c r="I3637" i="4"/>
  <c r="C3637" i="4"/>
  <c r="I3636" i="4"/>
  <c r="C3636" i="4"/>
  <c r="I3635" i="4"/>
  <c r="C3635" i="4"/>
  <c r="I3634" i="4"/>
  <c r="C3634" i="4"/>
  <c r="I3633" i="4"/>
  <c r="C3633" i="4"/>
  <c r="I3632" i="4"/>
  <c r="C3632" i="4"/>
  <c r="I3631" i="4"/>
  <c r="C3631" i="4"/>
  <c r="I3630" i="4"/>
  <c r="C3630" i="4"/>
  <c r="I3629" i="4"/>
  <c r="C3629" i="4"/>
  <c r="I3628" i="4"/>
  <c r="C3628" i="4"/>
  <c r="I3627" i="4"/>
  <c r="C3627" i="4"/>
  <c r="I3626" i="4"/>
  <c r="C3626" i="4"/>
  <c r="I3625" i="4"/>
  <c r="C3625" i="4"/>
  <c r="I3624" i="4"/>
  <c r="C3624" i="4"/>
  <c r="I3623" i="4"/>
  <c r="C3623" i="4"/>
  <c r="I3622" i="4"/>
  <c r="C3622" i="4"/>
  <c r="I3621" i="4"/>
  <c r="C3621" i="4"/>
  <c r="I3620" i="4"/>
  <c r="C3620" i="4"/>
  <c r="I3619" i="4"/>
  <c r="C3619" i="4"/>
  <c r="I3618" i="4"/>
  <c r="C3618" i="4"/>
  <c r="I3617" i="4"/>
  <c r="C3617" i="4"/>
  <c r="I3616" i="4"/>
  <c r="C3616" i="4"/>
  <c r="I3615" i="4"/>
  <c r="C3615" i="4"/>
  <c r="I3614" i="4"/>
  <c r="C3614" i="4"/>
  <c r="I3613" i="4"/>
  <c r="C3613" i="4"/>
  <c r="I3612" i="4"/>
  <c r="C3612" i="4"/>
  <c r="I3611" i="4"/>
  <c r="C3611" i="4"/>
  <c r="I3610" i="4"/>
  <c r="C3610" i="4"/>
  <c r="I3609" i="4"/>
  <c r="C3609" i="4"/>
  <c r="I3608" i="4"/>
  <c r="C3608" i="4"/>
  <c r="I3607" i="4"/>
  <c r="C3607" i="4"/>
  <c r="I3606" i="4"/>
  <c r="C3606" i="4"/>
  <c r="I3605" i="4"/>
  <c r="C3605" i="4"/>
  <c r="I3604" i="4"/>
  <c r="C3604" i="4"/>
  <c r="I3603" i="4"/>
  <c r="C3603" i="4"/>
  <c r="I3602" i="4"/>
  <c r="C3602" i="4"/>
  <c r="I3601" i="4"/>
  <c r="C3601" i="4"/>
  <c r="I3600" i="4"/>
  <c r="C3600" i="4"/>
  <c r="I3599" i="4"/>
  <c r="C3599" i="4"/>
  <c r="I3598" i="4"/>
  <c r="C3598" i="4"/>
  <c r="I3597" i="4"/>
  <c r="C3597" i="4"/>
  <c r="I3596" i="4"/>
  <c r="C3596" i="4"/>
  <c r="I3595" i="4"/>
  <c r="C3595" i="4"/>
  <c r="I3594" i="4"/>
  <c r="C3594" i="4"/>
  <c r="I3593" i="4"/>
  <c r="C3593" i="4"/>
  <c r="I3592" i="4"/>
  <c r="C3592" i="4"/>
  <c r="I3591" i="4"/>
  <c r="C3591" i="4"/>
  <c r="I3590" i="4"/>
  <c r="C3590" i="4"/>
  <c r="I3589" i="4"/>
  <c r="C3589" i="4"/>
  <c r="I3588" i="4"/>
  <c r="C3588" i="4"/>
  <c r="I3587" i="4"/>
  <c r="C3587" i="4"/>
  <c r="I3586" i="4"/>
  <c r="C3586" i="4"/>
  <c r="I3585" i="4"/>
  <c r="C3585" i="4"/>
  <c r="I3584" i="4"/>
  <c r="C3584" i="4"/>
  <c r="I3583" i="4"/>
  <c r="C3583" i="4"/>
  <c r="I3582" i="4"/>
  <c r="C3582" i="4"/>
  <c r="I3581" i="4"/>
  <c r="C3581" i="4"/>
  <c r="I3580" i="4"/>
  <c r="C3580" i="4"/>
  <c r="I3579" i="4"/>
  <c r="C3579" i="4"/>
  <c r="I3578" i="4"/>
  <c r="C3578" i="4"/>
  <c r="I3577" i="4"/>
  <c r="C3577" i="4"/>
  <c r="I3576" i="4"/>
  <c r="C3576" i="4"/>
  <c r="I3575" i="4"/>
  <c r="C3575" i="4"/>
  <c r="I3574" i="4"/>
  <c r="C3574" i="4"/>
  <c r="I3573" i="4"/>
  <c r="C3573" i="4"/>
  <c r="I3572" i="4"/>
  <c r="C3572" i="4"/>
  <c r="I3571" i="4"/>
  <c r="C3571" i="4"/>
  <c r="I3570" i="4"/>
  <c r="C3570" i="4"/>
  <c r="I3569" i="4"/>
  <c r="C3569" i="4"/>
  <c r="I3568" i="4"/>
  <c r="C3568" i="4"/>
  <c r="I3567" i="4"/>
  <c r="C3567" i="4"/>
  <c r="I3566" i="4"/>
  <c r="C3566" i="4"/>
  <c r="I3565" i="4"/>
  <c r="C3565" i="4"/>
  <c r="I3564" i="4"/>
  <c r="C3564" i="4"/>
  <c r="I3563" i="4"/>
  <c r="C3563" i="4"/>
  <c r="I3562" i="4"/>
  <c r="C3562" i="4"/>
  <c r="I3561" i="4"/>
  <c r="C3561" i="4"/>
  <c r="I3560" i="4"/>
  <c r="C3560" i="4"/>
  <c r="I3559" i="4"/>
  <c r="C3559" i="4"/>
  <c r="I3558" i="4"/>
  <c r="C3558" i="4"/>
  <c r="I3557" i="4"/>
  <c r="C3557" i="4"/>
  <c r="I3556" i="4"/>
  <c r="C3556" i="4"/>
  <c r="I3555" i="4"/>
  <c r="C3555" i="4"/>
  <c r="I3554" i="4"/>
  <c r="C3554" i="4"/>
  <c r="I3553" i="4"/>
  <c r="C3553" i="4"/>
  <c r="I3552" i="4"/>
  <c r="C3552" i="4"/>
  <c r="I3551" i="4"/>
  <c r="C3551" i="4"/>
  <c r="I3550" i="4"/>
  <c r="C3550" i="4"/>
  <c r="I3549" i="4"/>
  <c r="C3549" i="4"/>
  <c r="I3548" i="4"/>
  <c r="C3548" i="4"/>
  <c r="I3547" i="4"/>
  <c r="C3547" i="4"/>
  <c r="I3546" i="4"/>
  <c r="C3546" i="4"/>
  <c r="I3545" i="4"/>
  <c r="C3545" i="4"/>
  <c r="I3544" i="4"/>
  <c r="C3544" i="4"/>
  <c r="I3543" i="4"/>
  <c r="C3543" i="4"/>
  <c r="I3542" i="4"/>
  <c r="C3542" i="4"/>
  <c r="I3541" i="4"/>
  <c r="C3541" i="4"/>
  <c r="I3540" i="4"/>
  <c r="C3540" i="4"/>
  <c r="I3539" i="4"/>
  <c r="C3539" i="4"/>
  <c r="I3538" i="4"/>
  <c r="C3538" i="4"/>
  <c r="I3537" i="4"/>
  <c r="C3537" i="4"/>
  <c r="I3536" i="4"/>
  <c r="C3536" i="4"/>
  <c r="I3535" i="4"/>
  <c r="C3535" i="4"/>
  <c r="I3534" i="4"/>
  <c r="C3534" i="4"/>
  <c r="I3533" i="4"/>
  <c r="C3533" i="4"/>
  <c r="I3532" i="4"/>
  <c r="C3532" i="4"/>
  <c r="I3531" i="4"/>
  <c r="C3531" i="4"/>
  <c r="I3530" i="4"/>
  <c r="C3530" i="4"/>
  <c r="I3529" i="4"/>
  <c r="C3529" i="4"/>
  <c r="I3528" i="4"/>
  <c r="C3528" i="4"/>
  <c r="I3527" i="4"/>
  <c r="C3527" i="4"/>
  <c r="I3526" i="4"/>
  <c r="C3526" i="4"/>
  <c r="I3525" i="4"/>
  <c r="C3525" i="4"/>
  <c r="I3524" i="4"/>
  <c r="C3524" i="4"/>
  <c r="I3523" i="4"/>
  <c r="C3523" i="4"/>
  <c r="I3522" i="4"/>
  <c r="C3522" i="4"/>
  <c r="I3521" i="4"/>
  <c r="C3521" i="4"/>
  <c r="I3520" i="4"/>
  <c r="C3520" i="4"/>
  <c r="I3519" i="4"/>
  <c r="C3519" i="4"/>
  <c r="I3518" i="4"/>
  <c r="C3518" i="4"/>
  <c r="I3517" i="4"/>
  <c r="C3517" i="4"/>
  <c r="I3516" i="4"/>
  <c r="C3516" i="4"/>
  <c r="I3515" i="4"/>
  <c r="C3515" i="4"/>
  <c r="I3514" i="4"/>
  <c r="C3514" i="4"/>
  <c r="I3513" i="4"/>
  <c r="C3513" i="4"/>
  <c r="I3512" i="4"/>
  <c r="C3512" i="4"/>
  <c r="I3511" i="4"/>
  <c r="C3511" i="4"/>
  <c r="I3510" i="4"/>
  <c r="C3510" i="4"/>
  <c r="I3509" i="4"/>
  <c r="C3509" i="4"/>
  <c r="I3508" i="4"/>
  <c r="C3508" i="4"/>
  <c r="I3507" i="4"/>
  <c r="C3507" i="4"/>
  <c r="I3506" i="4"/>
  <c r="C3506" i="4"/>
  <c r="I3505" i="4"/>
  <c r="C3505" i="4"/>
  <c r="I3504" i="4"/>
  <c r="C3504" i="4"/>
  <c r="I3503" i="4"/>
  <c r="C3503" i="4"/>
  <c r="I3502" i="4"/>
  <c r="C3502" i="4"/>
  <c r="I3501" i="4"/>
  <c r="C3501" i="4"/>
  <c r="I3500" i="4"/>
  <c r="C3500" i="4"/>
  <c r="I3499" i="4"/>
  <c r="C3499" i="4"/>
  <c r="I3498" i="4"/>
  <c r="C3498" i="4"/>
  <c r="I3497" i="4"/>
  <c r="C3497" i="4"/>
  <c r="I3496" i="4"/>
  <c r="C3496" i="4"/>
  <c r="I3495" i="4"/>
  <c r="C3495" i="4"/>
  <c r="I3494" i="4"/>
  <c r="C3494" i="4"/>
  <c r="I3493" i="4"/>
  <c r="C3493" i="4"/>
  <c r="I3492" i="4"/>
  <c r="C3492" i="4"/>
  <c r="I3491" i="4"/>
  <c r="C3491" i="4"/>
  <c r="I3490" i="4"/>
  <c r="C3490" i="4"/>
  <c r="I3489" i="4"/>
  <c r="C3489" i="4"/>
  <c r="I3488" i="4"/>
  <c r="C3488" i="4"/>
  <c r="I3487" i="4"/>
  <c r="C3487" i="4"/>
  <c r="I3486" i="4"/>
  <c r="C3486" i="4"/>
  <c r="I3485" i="4"/>
  <c r="C3485" i="4"/>
  <c r="I3484" i="4"/>
  <c r="C3484" i="4"/>
  <c r="I3483" i="4"/>
  <c r="C3483" i="4"/>
  <c r="I3482" i="4"/>
  <c r="C3482" i="4"/>
  <c r="I3481" i="4"/>
  <c r="C3481" i="4"/>
  <c r="I3480" i="4"/>
  <c r="C3480" i="4"/>
  <c r="I3479" i="4"/>
  <c r="C3479" i="4"/>
  <c r="I3478" i="4"/>
  <c r="C3478" i="4"/>
  <c r="I3477" i="4"/>
  <c r="C3477" i="4"/>
  <c r="I3476" i="4"/>
  <c r="C3476" i="4"/>
  <c r="I3475" i="4"/>
  <c r="C3475" i="4"/>
  <c r="I3474" i="4"/>
  <c r="C3474" i="4"/>
  <c r="I3473" i="4"/>
  <c r="C3473" i="4"/>
  <c r="I3472" i="4"/>
  <c r="C3472" i="4"/>
  <c r="I3471" i="4"/>
  <c r="C3471" i="4"/>
  <c r="I3470" i="4"/>
  <c r="C3470" i="4"/>
  <c r="I3469" i="4"/>
  <c r="C3469" i="4"/>
  <c r="I3468" i="4"/>
  <c r="C3468" i="4"/>
  <c r="I3467" i="4"/>
  <c r="C3467" i="4"/>
  <c r="I3466" i="4"/>
  <c r="C3466" i="4"/>
  <c r="I3465" i="4"/>
  <c r="C3465" i="4"/>
  <c r="I3464" i="4"/>
  <c r="C3464" i="4"/>
  <c r="I3463" i="4"/>
  <c r="C3463" i="4"/>
  <c r="I3462" i="4"/>
  <c r="C3462" i="4"/>
  <c r="I3461" i="4"/>
  <c r="C3461" i="4"/>
  <c r="I3460" i="4"/>
  <c r="C3460" i="4"/>
  <c r="I3459" i="4"/>
  <c r="C3459" i="4"/>
  <c r="I3458" i="4"/>
  <c r="C3458" i="4"/>
  <c r="I3457" i="4"/>
  <c r="C3457" i="4"/>
  <c r="I3456" i="4"/>
  <c r="C3456" i="4"/>
  <c r="I3455" i="4"/>
  <c r="C3455" i="4"/>
  <c r="I3454" i="4"/>
  <c r="C3454" i="4"/>
  <c r="I3453" i="4"/>
  <c r="C3453" i="4"/>
  <c r="I3452" i="4"/>
  <c r="C3452" i="4"/>
  <c r="I3451" i="4"/>
  <c r="C3451" i="4"/>
  <c r="I3450" i="4"/>
  <c r="C3450" i="4"/>
  <c r="I3449" i="4"/>
  <c r="C3449" i="4"/>
  <c r="I3448" i="4"/>
  <c r="C3448" i="4"/>
  <c r="I3447" i="4"/>
  <c r="C3447" i="4"/>
  <c r="I3446" i="4"/>
  <c r="C3446" i="4"/>
  <c r="I3445" i="4"/>
  <c r="C3445" i="4"/>
  <c r="I3444" i="4"/>
  <c r="C3444" i="4"/>
  <c r="I3443" i="4"/>
  <c r="C3443" i="4"/>
  <c r="I3442" i="4"/>
  <c r="C3442" i="4"/>
  <c r="I3441" i="4"/>
  <c r="C3441" i="4"/>
  <c r="I3440" i="4"/>
  <c r="C3440" i="4"/>
  <c r="I3439" i="4"/>
  <c r="C3439" i="4"/>
  <c r="I3438" i="4"/>
  <c r="C3438" i="4"/>
  <c r="I3437" i="4"/>
  <c r="C3437" i="4"/>
  <c r="I3436" i="4"/>
  <c r="C3436" i="4"/>
  <c r="I3435" i="4"/>
  <c r="C3435" i="4"/>
  <c r="I3434" i="4"/>
  <c r="C3434" i="4"/>
  <c r="I3433" i="4"/>
  <c r="C3433" i="4"/>
  <c r="I3432" i="4"/>
  <c r="C3432" i="4"/>
  <c r="I3431" i="4"/>
  <c r="C3431" i="4"/>
  <c r="I3430" i="4"/>
  <c r="C3430" i="4"/>
  <c r="I3429" i="4"/>
  <c r="C3429" i="4"/>
  <c r="I3428" i="4"/>
  <c r="C3428" i="4"/>
  <c r="I3427" i="4"/>
  <c r="C3427" i="4"/>
  <c r="I3426" i="4"/>
  <c r="C3426" i="4"/>
  <c r="I3425" i="4"/>
  <c r="C3425" i="4"/>
  <c r="I3424" i="4"/>
  <c r="C3424" i="4"/>
  <c r="I3423" i="4"/>
  <c r="C3423" i="4"/>
  <c r="I3422" i="4"/>
  <c r="C3422" i="4"/>
  <c r="I3421" i="4"/>
  <c r="C3421" i="4"/>
  <c r="I3420" i="4"/>
  <c r="C3420" i="4"/>
  <c r="I3419" i="4"/>
  <c r="C3419" i="4"/>
  <c r="I3418" i="4"/>
  <c r="C3418" i="4"/>
  <c r="I3417" i="4"/>
  <c r="C3417" i="4"/>
  <c r="I3416" i="4"/>
  <c r="C3416" i="4"/>
  <c r="I3415" i="4"/>
  <c r="C3415" i="4"/>
  <c r="I3414" i="4"/>
  <c r="C3414" i="4"/>
  <c r="I3413" i="4"/>
  <c r="C3413" i="4"/>
  <c r="I3412" i="4"/>
  <c r="C3412" i="4"/>
  <c r="I3411" i="4"/>
  <c r="C3411" i="4"/>
  <c r="I3410" i="4"/>
  <c r="C3410" i="4"/>
  <c r="I3409" i="4"/>
  <c r="C3409" i="4"/>
  <c r="I3408" i="4"/>
  <c r="C3408" i="4"/>
  <c r="I3407" i="4"/>
  <c r="C3407" i="4"/>
  <c r="I3406" i="4"/>
  <c r="C3406" i="4"/>
  <c r="I3405" i="4"/>
  <c r="C3405" i="4"/>
  <c r="I3404" i="4"/>
  <c r="C3404" i="4"/>
  <c r="I3403" i="4"/>
  <c r="C3403" i="4"/>
  <c r="I3402" i="4"/>
  <c r="C3402" i="4"/>
  <c r="I3401" i="4"/>
  <c r="C3401" i="4"/>
  <c r="I3400" i="4"/>
  <c r="C3400" i="4"/>
  <c r="I3399" i="4"/>
  <c r="C3399" i="4"/>
  <c r="I3398" i="4"/>
  <c r="C3398" i="4"/>
  <c r="I3397" i="4"/>
  <c r="C3397" i="4"/>
  <c r="I3396" i="4"/>
  <c r="C3396" i="4"/>
  <c r="I3395" i="4"/>
  <c r="C3395" i="4"/>
  <c r="I3394" i="4"/>
  <c r="C3394" i="4"/>
  <c r="I3393" i="4"/>
  <c r="C3393" i="4"/>
  <c r="I3392" i="4"/>
  <c r="C3392" i="4"/>
  <c r="I3391" i="4"/>
  <c r="C3391" i="4"/>
  <c r="I3390" i="4"/>
  <c r="C3390" i="4"/>
  <c r="I3389" i="4"/>
  <c r="C3389" i="4"/>
  <c r="I3388" i="4"/>
  <c r="C3388" i="4"/>
  <c r="I3387" i="4"/>
  <c r="C3387" i="4"/>
  <c r="I3386" i="4"/>
  <c r="C3386" i="4"/>
  <c r="I3385" i="4"/>
  <c r="C3385" i="4"/>
  <c r="I3384" i="4"/>
  <c r="C3384" i="4"/>
  <c r="I3383" i="4"/>
  <c r="C3383" i="4"/>
  <c r="I3382" i="4"/>
  <c r="C3382" i="4"/>
  <c r="I3381" i="4"/>
  <c r="C3381" i="4"/>
  <c r="I3380" i="4"/>
  <c r="C3380" i="4"/>
  <c r="I3379" i="4"/>
  <c r="C3379" i="4"/>
  <c r="I3378" i="4"/>
  <c r="C3378" i="4"/>
  <c r="I3377" i="4"/>
  <c r="C3377" i="4"/>
  <c r="I3376" i="4"/>
  <c r="C3376" i="4"/>
  <c r="I3375" i="4"/>
  <c r="C3375" i="4"/>
  <c r="I3374" i="4"/>
  <c r="C3374" i="4"/>
  <c r="I3373" i="4"/>
  <c r="C3373" i="4"/>
  <c r="I3372" i="4"/>
  <c r="C3372" i="4"/>
  <c r="I3371" i="4"/>
  <c r="C3371" i="4"/>
  <c r="I3370" i="4"/>
  <c r="C3370" i="4"/>
  <c r="I3369" i="4"/>
  <c r="C3369" i="4"/>
  <c r="I3368" i="4"/>
  <c r="C3368" i="4"/>
  <c r="I3367" i="4"/>
  <c r="C3367" i="4"/>
  <c r="I3366" i="4"/>
  <c r="C3366" i="4"/>
  <c r="I3365" i="4"/>
  <c r="C3365" i="4"/>
  <c r="I3364" i="4"/>
  <c r="C3364" i="4"/>
  <c r="I3363" i="4"/>
  <c r="C3363" i="4"/>
  <c r="I3362" i="4"/>
  <c r="C3362" i="4"/>
  <c r="I3361" i="4"/>
  <c r="C3361" i="4"/>
  <c r="I3360" i="4"/>
  <c r="C3360" i="4"/>
  <c r="I3359" i="4"/>
  <c r="C3359" i="4"/>
  <c r="I3358" i="4"/>
  <c r="C3358" i="4"/>
  <c r="I3357" i="4"/>
  <c r="C3357" i="4"/>
  <c r="I3356" i="4"/>
  <c r="C3356" i="4"/>
  <c r="I3355" i="4"/>
  <c r="C3355" i="4"/>
  <c r="I3354" i="4"/>
  <c r="C3354" i="4"/>
  <c r="I3353" i="4"/>
  <c r="C3353" i="4"/>
  <c r="I3352" i="4"/>
  <c r="C3352" i="4"/>
  <c r="I3351" i="4"/>
  <c r="C3351" i="4"/>
  <c r="I3350" i="4"/>
  <c r="C3350" i="4"/>
  <c r="I3349" i="4"/>
  <c r="C3349" i="4"/>
  <c r="I3348" i="4"/>
  <c r="C3348" i="4"/>
  <c r="I3347" i="4"/>
  <c r="C3347" i="4"/>
  <c r="I3346" i="4"/>
  <c r="C3346" i="4"/>
  <c r="I3345" i="4"/>
  <c r="C3345" i="4"/>
  <c r="I3344" i="4"/>
  <c r="C3344" i="4"/>
  <c r="I3343" i="4"/>
  <c r="C3343" i="4"/>
  <c r="I3342" i="4"/>
  <c r="C3342" i="4"/>
  <c r="I3341" i="4"/>
  <c r="C3341" i="4"/>
  <c r="I3340" i="4"/>
  <c r="C3340" i="4"/>
  <c r="I3339" i="4"/>
  <c r="C3339" i="4"/>
  <c r="I3338" i="4"/>
  <c r="C3338" i="4"/>
  <c r="I3337" i="4"/>
  <c r="C3337" i="4"/>
  <c r="I3336" i="4"/>
  <c r="C3336" i="4"/>
  <c r="I3335" i="4"/>
  <c r="C3335" i="4"/>
  <c r="I3334" i="4"/>
  <c r="C3334" i="4"/>
  <c r="I3333" i="4"/>
  <c r="C3333" i="4"/>
  <c r="I3332" i="4"/>
  <c r="C3332" i="4"/>
  <c r="I3331" i="4"/>
  <c r="C3331" i="4"/>
  <c r="I3330" i="4"/>
  <c r="C3330" i="4"/>
  <c r="I3329" i="4"/>
  <c r="C3329" i="4"/>
  <c r="I3328" i="4"/>
  <c r="C3328" i="4"/>
  <c r="I3327" i="4"/>
  <c r="C3327" i="4"/>
  <c r="I3326" i="4"/>
  <c r="C3326" i="4"/>
  <c r="I3325" i="4"/>
  <c r="C3325" i="4"/>
  <c r="I3324" i="4"/>
  <c r="C3324" i="4"/>
  <c r="I3323" i="4"/>
  <c r="C3323" i="4"/>
  <c r="I3322" i="4"/>
  <c r="C3322" i="4"/>
  <c r="I3321" i="4"/>
  <c r="C3321" i="4"/>
  <c r="I3320" i="4"/>
  <c r="C3320" i="4"/>
  <c r="I3319" i="4"/>
  <c r="C3319" i="4"/>
  <c r="I3318" i="4"/>
  <c r="C3318" i="4"/>
  <c r="I3317" i="4"/>
  <c r="C3317" i="4"/>
  <c r="I3316" i="4"/>
  <c r="C3316" i="4"/>
  <c r="I3315" i="4"/>
  <c r="C3315" i="4"/>
  <c r="I3314" i="4"/>
  <c r="C3314" i="4"/>
  <c r="I3313" i="4"/>
  <c r="C3313" i="4"/>
  <c r="I3312" i="4"/>
  <c r="C3312" i="4"/>
  <c r="I3311" i="4"/>
  <c r="C3311" i="4"/>
  <c r="I3310" i="4"/>
  <c r="C3310" i="4"/>
  <c r="I3309" i="4"/>
  <c r="C3309" i="4"/>
  <c r="I3308" i="4"/>
  <c r="C3308" i="4"/>
  <c r="I3307" i="4"/>
  <c r="C3307" i="4"/>
  <c r="I3306" i="4"/>
  <c r="C3306" i="4"/>
  <c r="I3305" i="4"/>
  <c r="C3305" i="4"/>
  <c r="I3304" i="4"/>
  <c r="C3304" i="4"/>
  <c r="I3303" i="4"/>
  <c r="C3303" i="4"/>
  <c r="I3302" i="4"/>
  <c r="C3302" i="4"/>
  <c r="I3301" i="4"/>
  <c r="C3301" i="4"/>
  <c r="I3300" i="4"/>
  <c r="C3300" i="4"/>
  <c r="I3299" i="4"/>
  <c r="C3299" i="4"/>
  <c r="I3298" i="4"/>
  <c r="C3298" i="4"/>
  <c r="I3297" i="4"/>
  <c r="C3297" i="4"/>
  <c r="I3296" i="4"/>
  <c r="C3296" i="4"/>
  <c r="I3295" i="4"/>
  <c r="C3295" i="4"/>
  <c r="I3294" i="4"/>
  <c r="C3294" i="4"/>
  <c r="I3293" i="4"/>
  <c r="C3293" i="4"/>
  <c r="I3292" i="4"/>
  <c r="C3292" i="4"/>
  <c r="I3291" i="4"/>
  <c r="C3291" i="4"/>
  <c r="I3290" i="4"/>
  <c r="C3290" i="4"/>
  <c r="I3289" i="4"/>
  <c r="C3289" i="4"/>
  <c r="I3288" i="4"/>
  <c r="C3288" i="4"/>
  <c r="I3287" i="4"/>
  <c r="C3287" i="4"/>
  <c r="I3286" i="4"/>
  <c r="C3286" i="4"/>
  <c r="I3285" i="4"/>
  <c r="C3285" i="4"/>
  <c r="I3284" i="4"/>
  <c r="C3284" i="4"/>
  <c r="I3283" i="4"/>
  <c r="C3283" i="4"/>
  <c r="I3282" i="4"/>
  <c r="C3282" i="4"/>
  <c r="I3281" i="4"/>
  <c r="C3281" i="4"/>
  <c r="I3280" i="4"/>
  <c r="C3280" i="4"/>
  <c r="I3279" i="4"/>
  <c r="C3279" i="4"/>
  <c r="I3278" i="4"/>
  <c r="C3278" i="4"/>
  <c r="I3277" i="4"/>
  <c r="C3277" i="4"/>
  <c r="I3276" i="4"/>
  <c r="C3276" i="4"/>
  <c r="I3275" i="4"/>
  <c r="C3275" i="4"/>
  <c r="I3274" i="4"/>
  <c r="C3274" i="4"/>
  <c r="I3273" i="4"/>
  <c r="C3273" i="4"/>
  <c r="I3272" i="4"/>
  <c r="C3272" i="4"/>
  <c r="I3271" i="4"/>
  <c r="C3271" i="4"/>
  <c r="I3270" i="4"/>
  <c r="C3270" i="4"/>
  <c r="I3269" i="4"/>
  <c r="C3269" i="4"/>
  <c r="I3268" i="4"/>
  <c r="C3268" i="4"/>
  <c r="I3267" i="4"/>
  <c r="C3267" i="4"/>
  <c r="I3266" i="4"/>
  <c r="C3266" i="4"/>
  <c r="I3265" i="4"/>
  <c r="C3265" i="4"/>
  <c r="I3264" i="4"/>
  <c r="C3264" i="4"/>
  <c r="I3263" i="4"/>
  <c r="C3263" i="4"/>
  <c r="I3262" i="4"/>
  <c r="C3262" i="4"/>
  <c r="I3261" i="4"/>
  <c r="C3261" i="4"/>
  <c r="I3260" i="4"/>
  <c r="C3260" i="4"/>
  <c r="I3259" i="4"/>
  <c r="C3259" i="4"/>
  <c r="I3258" i="4"/>
  <c r="C3258" i="4"/>
  <c r="I3257" i="4"/>
  <c r="C3257" i="4"/>
  <c r="I3256" i="4"/>
  <c r="C3256" i="4"/>
  <c r="I3255" i="4"/>
  <c r="C3255" i="4"/>
  <c r="I3254" i="4"/>
  <c r="C3254" i="4"/>
  <c r="I3253" i="4"/>
  <c r="C3253" i="4"/>
  <c r="I3252" i="4"/>
  <c r="C3252" i="4"/>
  <c r="I3251" i="4"/>
  <c r="C3251" i="4"/>
  <c r="I3250" i="4"/>
  <c r="C3250" i="4"/>
  <c r="I3249" i="4"/>
  <c r="C3249" i="4"/>
  <c r="I3248" i="4"/>
  <c r="C3248" i="4"/>
  <c r="I3247" i="4"/>
  <c r="C3247" i="4"/>
  <c r="I3246" i="4"/>
  <c r="C3246" i="4"/>
  <c r="I3245" i="4"/>
  <c r="C3245" i="4"/>
  <c r="I3244" i="4"/>
  <c r="C3244" i="4"/>
  <c r="I3243" i="4"/>
  <c r="C3243" i="4"/>
  <c r="I3242" i="4"/>
  <c r="C3242" i="4"/>
  <c r="I3241" i="4"/>
  <c r="C3241" i="4"/>
  <c r="I3240" i="4"/>
  <c r="C3240" i="4"/>
  <c r="I3239" i="4"/>
  <c r="C3239" i="4"/>
  <c r="I3238" i="4"/>
  <c r="C3238" i="4"/>
  <c r="I3237" i="4"/>
  <c r="C3237" i="4"/>
  <c r="I3236" i="4"/>
  <c r="C3236" i="4"/>
  <c r="I3235" i="4"/>
  <c r="C3235" i="4"/>
  <c r="I3234" i="4"/>
  <c r="C3234" i="4"/>
  <c r="I3233" i="4"/>
  <c r="C3233" i="4"/>
  <c r="I3232" i="4"/>
  <c r="C3232" i="4"/>
  <c r="I3231" i="4"/>
  <c r="C3231" i="4"/>
  <c r="I3230" i="4"/>
  <c r="C3230" i="4"/>
  <c r="I3229" i="4"/>
  <c r="C3229" i="4"/>
  <c r="I3228" i="4"/>
  <c r="C3228" i="4"/>
  <c r="I3227" i="4"/>
  <c r="C3227" i="4"/>
  <c r="I3226" i="4"/>
  <c r="C3226" i="4"/>
  <c r="I3225" i="4"/>
  <c r="C3225" i="4"/>
  <c r="I3224" i="4"/>
  <c r="C3224" i="4"/>
  <c r="I3223" i="4"/>
  <c r="C3223" i="4"/>
  <c r="I3222" i="4"/>
  <c r="C3222" i="4"/>
  <c r="I3221" i="4"/>
  <c r="C3221" i="4"/>
  <c r="I3220" i="4"/>
  <c r="C3220" i="4"/>
  <c r="I3219" i="4"/>
  <c r="C3219" i="4"/>
  <c r="I3218" i="4"/>
  <c r="C3218" i="4"/>
  <c r="I3217" i="4"/>
  <c r="C3217" i="4"/>
  <c r="I3216" i="4"/>
  <c r="C3216" i="4"/>
  <c r="I3215" i="4"/>
  <c r="C3215" i="4"/>
  <c r="I3214" i="4"/>
  <c r="C3214" i="4"/>
  <c r="I3213" i="4"/>
  <c r="C3213" i="4"/>
  <c r="I3212" i="4"/>
  <c r="C3212" i="4"/>
  <c r="I3211" i="4"/>
  <c r="C3211" i="4"/>
  <c r="I3210" i="4"/>
  <c r="C3210" i="4"/>
  <c r="I3209" i="4"/>
  <c r="C3209" i="4"/>
  <c r="I3208" i="4"/>
  <c r="C3208" i="4"/>
  <c r="I3207" i="4"/>
  <c r="C3207" i="4"/>
  <c r="I3206" i="4"/>
  <c r="C3206" i="4"/>
  <c r="I3205" i="4"/>
  <c r="C3205" i="4"/>
  <c r="I3204" i="4"/>
  <c r="C3204" i="4"/>
  <c r="I3203" i="4"/>
  <c r="C3203" i="4"/>
  <c r="I3202" i="4"/>
  <c r="C3202" i="4"/>
  <c r="I3201" i="4"/>
  <c r="C3201" i="4"/>
  <c r="I3200" i="4"/>
  <c r="C3200" i="4"/>
  <c r="I3199" i="4"/>
  <c r="C3199" i="4"/>
  <c r="I3198" i="4"/>
  <c r="C3198" i="4"/>
  <c r="I3197" i="4"/>
  <c r="C3197" i="4"/>
  <c r="I3196" i="4"/>
  <c r="C3196" i="4"/>
  <c r="I3195" i="4"/>
  <c r="C3195" i="4"/>
  <c r="I3194" i="4"/>
  <c r="C3194" i="4"/>
  <c r="I3193" i="4"/>
  <c r="C3193" i="4"/>
  <c r="I3192" i="4"/>
  <c r="C3192" i="4"/>
  <c r="I3191" i="4"/>
  <c r="C3191" i="4"/>
  <c r="I3190" i="4"/>
  <c r="C3190" i="4"/>
  <c r="I3189" i="4"/>
  <c r="C3189" i="4"/>
  <c r="I3188" i="4"/>
  <c r="C3188" i="4"/>
  <c r="I3187" i="4"/>
  <c r="C3187" i="4"/>
  <c r="I3186" i="4"/>
  <c r="C3186" i="4"/>
  <c r="I3185" i="4"/>
  <c r="C3185" i="4"/>
  <c r="I3184" i="4"/>
  <c r="C3184" i="4"/>
  <c r="I3183" i="4"/>
  <c r="C3183" i="4"/>
  <c r="I3182" i="4"/>
  <c r="C3182" i="4"/>
  <c r="I3181" i="4"/>
  <c r="C3181" i="4"/>
  <c r="I3180" i="4"/>
  <c r="C3180" i="4"/>
  <c r="I3179" i="4"/>
  <c r="C3179" i="4"/>
  <c r="I3178" i="4"/>
  <c r="C3178" i="4"/>
  <c r="I3177" i="4"/>
  <c r="C3177" i="4"/>
  <c r="I3176" i="4"/>
  <c r="C3176" i="4"/>
  <c r="I3175" i="4"/>
  <c r="C3175" i="4"/>
  <c r="I3174" i="4"/>
  <c r="C3174" i="4"/>
  <c r="I3173" i="4"/>
  <c r="C3173" i="4"/>
  <c r="I3172" i="4"/>
  <c r="C3172" i="4"/>
  <c r="I3171" i="4"/>
  <c r="C3171" i="4"/>
  <c r="I3170" i="4"/>
  <c r="C3170" i="4"/>
  <c r="I3169" i="4"/>
  <c r="C3169" i="4"/>
  <c r="I3168" i="4"/>
  <c r="C3168" i="4"/>
  <c r="I3167" i="4"/>
  <c r="C3167" i="4"/>
  <c r="I3166" i="4"/>
  <c r="C3166" i="4"/>
  <c r="I3165" i="4"/>
  <c r="C3165" i="4"/>
  <c r="I3164" i="4"/>
  <c r="C3164" i="4"/>
  <c r="I3163" i="4"/>
  <c r="C3163" i="4"/>
  <c r="I3162" i="4"/>
  <c r="C3162" i="4"/>
  <c r="I3161" i="4"/>
  <c r="C3161" i="4"/>
  <c r="I3160" i="4"/>
  <c r="C3160" i="4"/>
  <c r="I3159" i="4"/>
  <c r="C3159" i="4"/>
  <c r="I3158" i="4"/>
  <c r="C3158" i="4"/>
  <c r="I3157" i="4"/>
  <c r="C3157" i="4"/>
  <c r="I3156" i="4"/>
  <c r="C3156" i="4"/>
  <c r="I3155" i="4"/>
  <c r="C3155" i="4"/>
  <c r="I3154" i="4"/>
  <c r="C3154" i="4"/>
  <c r="I3153" i="4"/>
  <c r="C3153" i="4"/>
  <c r="I3152" i="4"/>
  <c r="C3152" i="4"/>
  <c r="I3151" i="4"/>
  <c r="C3151" i="4"/>
  <c r="I3150" i="4"/>
  <c r="C3150" i="4"/>
  <c r="I3149" i="4"/>
  <c r="C3149" i="4"/>
  <c r="I3148" i="4"/>
  <c r="C3148" i="4"/>
  <c r="I3147" i="4"/>
  <c r="C3147" i="4"/>
  <c r="I3146" i="4"/>
  <c r="C3146" i="4"/>
  <c r="I3145" i="4"/>
  <c r="C3145" i="4"/>
  <c r="I3144" i="4"/>
  <c r="C3144" i="4"/>
  <c r="I3143" i="4"/>
  <c r="C3143" i="4"/>
  <c r="I3142" i="4"/>
  <c r="C3142" i="4"/>
  <c r="I3141" i="4"/>
  <c r="C3141" i="4"/>
  <c r="I3140" i="4"/>
  <c r="C3140" i="4"/>
  <c r="I3139" i="4"/>
  <c r="C3139" i="4"/>
  <c r="I3138" i="4"/>
  <c r="C3138" i="4"/>
  <c r="I3137" i="4"/>
  <c r="C3137" i="4"/>
  <c r="I3136" i="4"/>
  <c r="C3136" i="4"/>
  <c r="I3135" i="4"/>
  <c r="C3135" i="4"/>
  <c r="I3134" i="4"/>
  <c r="C3134" i="4"/>
  <c r="I3133" i="4"/>
  <c r="C3133" i="4"/>
  <c r="I3132" i="4"/>
  <c r="C3132" i="4"/>
  <c r="I3131" i="4"/>
  <c r="C3131" i="4"/>
  <c r="I3130" i="4"/>
  <c r="C3130" i="4"/>
  <c r="I3129" i="4"/>
  <c r="C3129" i="4"/>
  <c r="I3128" i="4"/>
  <c r="C3128" i="4"/>
  <c r="I3127" i="4"/>
  <c r="C3127" i="4"/>
  <c r="I3126" i="4"/>
  <c r="C3126" i="4"/>
  <c r="I3125" i="4"/>
  <c r="C3125" i="4"/>
  <c r="I3124" i="4"/>
  <c r="C3124" i="4"/>
  <c r="I3123" i="4"/>
  <c r="C3123" i="4"/>
  <c r="I3122" i="4"/>
  <c r="C3122" i="4"/>
  <c r="I3121" i="4"/>
  <c r="C3121" i="4"/>
  <c r="I3120" i="4"/>
  <c r="C3120" i="4"/>
  <c r="I3119" i="4"/>
  <c r="C3119" i="4"/>
  <c r="I3118" i="4"/>
  <c r="C3118" i="4"/>
  <c r="I3117" i="4"/>
  <c r="C3117" i="4"/>
  <c r="I3116" i="4"/>
  <c r="C3116" i="4"/>
  <c r="I3115" i="4"/>
  <c r="C3115" i="4"/>
  <c r="I3114" i="4"/>
  <c r="C3114" i="4"/>
  <c r="I3113" i="4"/>
  <c r="C3113" i="4"/>
  <c r="I3112" i="4"/>
  <c r="C3112" i="4"/>
  <c r="I3111" i="4"/>
  <c r="C3111" i="4"/>
  <c r="I3110" i="4"/>
  <c r="C3110" i="4"/>
  <c r="I3109" i="4"/>
  <c r="C3109" i="4"/>
  <c r="I3108" i="4"/>
  <c r="C3108" i="4"/>
  <c r="I3107" i="4"/>
  <c r="C3107" i="4"/>
  <c r="I3106" i="4"/>
  <c r="C3106" i="4"/>
  <c r="I3105" i="4"/>
  <c r="C3105" i="4"/>
  <c r="I3104" i="4"/>
  <c r="C3104" i="4"/>
  <c r="I3103" i="4"/>
  <c r="C3103" i="4"/>
  <c r="I3102" i="4"/>
  <c r="C3102" i="4"/>
  <c r="I3101" i="4"/>
  <c r="C3101" i="4"/>
  <c r="I3100" i="4"/>
  <c r="C3100" i="4"/>
  <c r="I3099" i="4"/>
  <c r="C3099" i="4"/>
  <c r="I3098" i="4"/>
  <c r="C3098" i="4"/>
  <c r="I3097" i="4"/>
  <c r="C3097" i="4"/>
  <c r="I3096" i="4"/>
  <c r="C3096" i="4"/>
  <c r="I3095" i="4"/>
  <c r="C3095" i="4"/>
  <c r="I3094" i="4"/>
  <c r="C3094" i="4"/>
  <c r="I3093" i="4"/>
  <c r="C3093" i="4"/>
  <c r="I3092" i="4"/>
  <c r="C3092" i="4"/>
  <c r="I3091" i="4"/>
  <c r="C3091" i="4"/>
  <c r="I3090" i="4"/>
  <c r="C3090" i="4"/>
  <c r="I3089" i="4"/>
  <c r="C3089" i="4"/>
  <c r="I3088" i="4"/>
  <c r="C3088" i="4"/>
  <c r="I3087" i="4"/>
  <c r="C3087" i="4"/>
  <c r="I3086" i="4"/>
  <c r="C3086" i="4"/>
  <c r="I3085" i="4"/>
  <c r="C3085" i="4"/>
  <c r="I3084" i="4"/>
  <c r="C3084" i="4"/>
  <c r="I3083" i="4"/>
  <c r="C3083" i="4"/>
  <c r="I3082" i="4"/>
  <c r="C3082" i="4"/>
  <c r="I3081" i="4"/>
  <c r="C3081" i="4"/>
  <c r="I3080" i="4"/>
  <c r="C3080" i="4"/>
  <c r="I3079" i="4"/>
  <c r="C3079" i="4"/>
  <c r="I3078" i="4"/>
  <c r="C3078" i="4"/>
  <c r="I3077" i="4"/>
  <c r="C3077" i="4"/>
  <c r="I3076" i="4"/>
  <c r="C3076" i="4"/>
  <c r="I3075" i="4"/>
  <c r="C3075" i="4"/>
  <c r="I3074" i="4"/>
  <c r="C3074" i="4"/>
  <c r="I3073" i="4"/>
  <c r="C3073" i="4"/>
  <c r="I3072" i="4"/>
  <c r="C3072" i="4"/>
  <c r="I3071" i="4"/>
  <c r="C3071" i="4"/>
  <c r="I3070" i="4"/>
  <c r="C3070" i="4"/>
  <c r="I3069" i="4"/>
  <c r="C3069" i="4"/>
  <c r="I3068" i="4"/>
  <c r="C3068" i="4"/>
  <c r="I3067" i="4"/>
  <c r="C3067" i="4"/>
  <c r="I3066" i="4"/>
  <c r="C3066" i="4"/>
  <c r="I3065" i="4"/>
  <c r="C3065" i="4"/>
  <c r="I3064" i="4"/>
  <c r="C3064" i="4"/>
  <c r="I3063" i="4"/>
  <c r="C3063" i="4"/>
  <c r="I3062" i="4"/>
  <c r="C3062" i="4"/>
  <c r="I3061" i="4"/>
  <c r="C3061" i="4"/>
  <c r="I3060" i="4"/>
  <c r="C3060" i="4"/>
  <c r="I3059" i="4"/>
  <c r="C3059" i="4"/>
  <c r="I3058" i="4"/>
  <c r="C3058" i="4"/>
  <c r="I3057" i="4"/>
  <c r="C3057" i="4"/>
  <c r="I3056" i="4"/>
  <c r="C3056" i="4"/>
  <c r="I3055" i="4"/>
  <c r="C3055" i="4"/>
  <c r="I3054" i="4"/>
  <c r="C3054" i="4"/>
  <c r="I3053" i="4"/>
  <c r="C3053" i="4"/>
  <c r="I3052" i="4"/>
  <c r="C3052" i="4"/>
  <c r="I3051" i="4"/>
  <c r="C3051" i="4"/>
  <c r="I3050" i="4"/>
  <c r="C3050" i="4"/>
  <c r="I3049" i="4"/>
  <c r="C3049" i="4"/>
  <c r="I3048" i="4"/>
  <c r="C3048" i="4"/>
  <c r="I3047" i="4"/>
  <c r="C3047" i="4"/>
  <c r="I3046" i="4"/>
  <c r="C3046" i="4"/>
  <c r="I3045" i="4"/>
  <c r="C3045" i="4"/>
  <c r="I3044" i="4"/>
  <c r="C3044" i="4"/>
  <c r="I3043" i="4"/>
  <c r="C3043" i="4"/>
  <c r="I3042" i="4"/>
  <c r="C3042" i="4"/>
  <c r="I3041" i="4"/>
  <c r="C3041" i="4"/>
  <c r="I3040" i="4"/>
  <c r="C3040" i="4"/>
  <c r="I3039" i="4"/>
  <c r="C3039" i="4"/>
  <c r="I3038" i="4"/>
  <c r="C3038" i="4"/>
  <c r="I3037" i="4"/>
  <c r="C3037" i="4"/>
  <c r="I3036" i="4"/>
  <c r="C3036" i="4"/>
  <c r="I3035" i="4"/>
  <c r="C3035" i="4"/>
  <c r="I3034" i="4"/>
  <c r="C3034" i="4"/>
  <c r="I3033" i="4"/>
  <c r="C3033" i="4"/>
  <c r="I3032" i="4"/>
  <c r="C3032" i="4"/>
  <c r="I3031" i="4"/>
  <c r="C3031" i="4"/>
  <c r="I3030" i="4"/>
  <c r="C3030" i="4"/>
  <c r="I3029" i="4"/>
  <c r="C3029" i="4"/>
  <c r="I3028" i="4"/>
  <c r="C3028" i="4"/>
  <c r="I3027" i="4"/>
  <c r="C3027" i="4"/>
  <c r="I3026" i="4"/>
  <c r="C3026" i="4"/>
  <c r="I3025" i="4"/>
  <c r="C3025" i="4"/>
  <c r="I3024" i="4"/>
  <c r="C3024" i="4"/>
  <c r="I3023" i="4"/>
  <c r="C3023" i="4"/>
  <c r="I3022" i="4"/>
  <c r="C3022" i="4"/>
  <c r="I3021" i="4"/>
  <c r="C3021" i="4"/>
  <c r="I3020" i="4"/>
  <c r="C3020" i="4"/>
  <c r="I3019" i="4"/>
  <c r="C3019" i="4"/>
  <c r="I3018" i="4"/>
  <c r="C3018" i="4"/>
  <c r="I3017" i="4"/>
  <c r="C3017" i="4"/>
  <c r="I3016" i="4"/>
  <c r="C3016" i="4"/>
  <c r="I3015" i="4"/>
  <c r="C3015" i="4"/>
  <c r="I3014" i="4"/>
  <c r="C3014" i="4"/>
  <c r="I3013" i="4"/>
  <c r="C3013" i="4"/>
  <c r="I3012" i="4"/>
  <c r="C3012" i="4"/>
  <c r="I3011" i="4"/>
  <c r="C3011" i="4"/>
  <c r="I3010" i="4"/>
  <c r="C3010" i="4"/>
  <c r="I3009" i="4"/>
  <c r="C3009" i="4"/>
  <c r="I3008" i="4"/>
  <c r="C3008" i="4"/>
  <c r="I3007" i="4"/>
  <c r="C3007" i="4"/>
  <c r="I3006" i="4"/>
  <c r="C3006" i="4"/>
  <c r="I3005" i="4"/>
  <c r="C3005" i="4"/>
  <c r="I3004" i="4"/>
  <c r="C3004" i="4"/>
  <c r="I3003" i="4"/>
  <c r="C3003" i="4"/>
  <c r="I3002" i="4"/>
  <c r="C3002" i="4"/>
  <c r="I3001" i="4"/>
  <c r="C3001" i="4"/>
  <c r="I3000" i="4"/>
  <c r="C3000" i="4"/>
  <c r="I2999" i="4"/>
  <c r="C2999" i="4"/>
  <c r="I2998" i="4"/>
  <c r="C2998" i="4"/>
  <c r="I2997" i="4"/>
  <c r="C2997" i="4"/>
  <c r="I2996" i="4"/>
  <c r="C2996" i="4"/>
  <c r="I2995" i="4"/>
  <c r="C2995" i="4"/>
  <c r="I2994" i="4"/>
  <c r="C2994" i="4"/>
  <c r="I2993" i="4"/>
  <c r="C2993" i="4"/>
  <c r="I2992" i="4"/>
  <c r="C2992" i="4"/>
  <c r="I2991" i="4"/>
  <c r="C2991" i="4"/>
  <c r="I2990" i="4"/>
  <c r="C2990" i="4"/>
  <c r="I2989" i="4"/>
  <c r="C2989" i="4"/>
  <c r="I2988" i="4"/>
  <c r="C2988" i="4"/>
  <c r="I2987" i="4"/>
  <c r="C2987" i="4"/>
  <c r="I2986" i="4"/>
  <c r="C2986" i="4"/>
  <c r="I2985" i="4"/>
  <c r="C2985" i="4"/>
  <c r="I2984" i="4"/>
  <c r="C2984" i="4"/>
  <c r="I2983" i="4"/>
  <c r="C2983" i="4"/>
  <c r="I2982" i="4"/>
  <c r="C2982" i="4"/>
  <c r="I2981" i="4"/>
  <c r="C2981" i="4"/>
  <c r="I2980" i="4"/>
  <c r="C2980" i="4"/>
  <c r="I2979" i="4"/>
  <c r="C2979" i="4"/>
  <c r="I2978" i="4"/>
  <c r="C2978" i="4"/>
  <c r="I2977" i="4"/>
  <c r="C2977" i="4"/>
  <c r="I2976" i="4"/>
  <c r="C2976" i="4"/>
  <c r="I2975" i="4"/>
  <c r="C2975" i="4"/>
  <c r="I2974" i="4"/>
  <c r="C2974" i="4"/>
  <c r="I2973" i="4"/>
  <c r="C2973" i="4"/>
  <c r="I2972" i="4"/>
  <c r="C2972" i="4"/>
  <c r="I2971" i="4"/>
  <c r="C2971" i="4"/>
  <c r="I2970" i="4"/>
  <c r="C2970" i="4"/>
  <c r="I2969" i="4"/>
  <c r="C2969" i="4"/>
  <c r="I2968" i="4"/>
  <c r="C2968" i="4"/>
  <c r="I2967" i="4"/>
  <c r="C2967" i="4"/>
  <c r="I2966" i="4"/>
  <c r="C2966" i="4"/>
  <c r="I2965" i="4"/>
  <c r="C2965" i="4"/>
  <c r="I2964" i="4"/>
  <c r="C2964" i="4"/>
  <c r="I2963" i="4"/>
  <c r="C2963" i="4"/>
  <c r="I2962" i="4"/>
  <c r="C2962" i="4"/>
  <c r="I2961" i="4"/>
  <c r="C2961" i="4"/>
  <c r="I2960" i="4"/>
  <c r="C2960" i="4"/>
  <c r="I2959" i="4"/>
  <c r="C2959" i="4"/>
  <c r="I2958" i="4"/>
  <c r="C2958" i="4"/>
  <c r="I2957" i="4"/>
  <c r="C2957" i="4"/>
  <c r="I2956" i="4"/>
  <c r="C2956" i="4"/>
  <c r="I2955" i="4"/>
  <c r="C2955" i="4"/>
  <c r="I2954" i="4"/>
  <c r="C2954" i="4"/>
  <c r="I2953" i="4"/>
  <c r="C2953" i="4"/>
  <c r="I2952" i="4"/>
  <c r="C2952" i="4"/>
  <c r="I2951" i="4"/>
  <c r="C2951" i="4"/>
  <c r="I2950" i="4"/>
  <c r="C2950" i="4"/>
  <c r="I2949" i="4"/>
  <c r="C2949" i="4"/>
  <c r="I2948" i="4"/>
  <c r="C2948" i="4"/>
  <c r="I2947" i="4"/>
  <c r="C2947" i="4"/>
  <c r="I2946" i="4"/>
  <c r="C2946" i="4"/>
  <c r="I2945" i="4"/>
  <c r="C2945" i="4"/>
  <c r="I2944" i="4"/>
  <c r="C2944" i="4"/>
  <c r="I2943" i="4"/>
  <c r="C2943" i="4"/>
  <c r="I2942" i="4"/>
  <c r="C2942" i="4"/>
  <c r="I2941" i="4"/>
  <c r="C2941" i="4"/>
  <c r="I2940" i="4"/>
  <c r="C2940" i="4"/>
  <c r="I2939" i="4"/>
  <c r="C2939" i="4"/>
  <c r="I2938" i="4"/>
  <c r="C2938" i="4"/>
  <c r="I2937" i="4"/>
  <c r="C2937" i="4"/>
  <c r="I2936" i="4"/>
  <c r="C2936" i="4"/>
  <c r="I2935" i="4"/>
  <c r="C2935" i="4"/>
  <c r="I2934" i="4"/>
  <c r="C2934" i="4"/>
  <c r="I2933" i="4"/>
  <c r="C2933" i="4"/>
  <c r="I2932" i="4"/>
  <c r="C2932" i="4"/>
  <c r="I2931" i="4"/>
  <c r="C2931" i="4"/>
  <c r="I2930" i="4"/>
  <c r="C2930" i="4"/>
  <c r="I2929" i="4"/>
  <c r="C2929" i="4"/>
  <c r="I2928" i="4"/>
  <c r="C2928" i="4"/>
  <c r="I2927" i="4"/>
  <c r="C2927" i="4"/>
  <c r="I2926" i="4"/>
  <c r="C2926" i="4"/>
  <c r="I2925" i="4"/>
  <c r="C2925" i="4"/>
  <c r="I2924" i="4"/>
  <c r="C2924" i="4"/>
  <c r="I2923" i="4"/>
  <c r="C2923" i="4"/>
  <c r="I2922" i="4"/>
  <c r="C2922" i="4"/>
  <c r="I2921" i="4"/>
  <c r="C2921" i="4"/>
  <c r="I2920" i="4"/>
  <c r="C2920" i="4"/>
  <c r="I2919" i="4"/>
  <c r="C2919" i="4"/>
  <c r="I2918" i="4"/>
  <c r="C2918" i="4"/>
  <c r="I2917" i="4"/>
  <c r="C2917" i="4"/>
  <c r="I2916" i="4"/>
  <c r="C2916" i="4"/>
  <c r="I2915" i="4"/>
  <c r="C2915" i="4"/>
  <c r="I2914" i="4"/>
  <c r="C2914" i="4"/>
  <c r="I2913" i="4"/>
  <c r="C2913" i="4"/>
  <c r="I2912" i="4"/>
  <c r="C2912" i="4"/>
  <c r="I2911" i="4"/>
  <c r="C2911" i="4"/>
  <c r="I2910" i="4"/>
  <c r="C2910" i="4"/>
  <c r="I2909" i="4"/>
  <c r="C2909" i="4"/>
  <c r="I2908" i="4"/>
  <c r="C2908" i="4"/>
  <c r="I2907" i="4"/>
  <c r="C2907" i="4"/>
  <c r="I2906" i="4"/>
  <c r="C2906" i="4"/>
  <c r="I2905" i="4"/>
  <c r="C2905" i="4"/>
  <c r="I2904" i="4"/>
  <c r="C2904" i="4"/>
  <c r="I2903" i="4"/>
  <c r="C2903" i="4"/>
  <c r="I2902" i="4"/>
  <c r="C2902" i="4"/>
  <c r="I2901" i="4"/>
  <c r="C2901" i="4"/>
  <c r="I2900" i="4"/>
  <c r="C2900" i="4"/>
  <c r="I2899" i="4"/>
  <c r="C2899" i="4"/>
  <c r="I2898" i="4"/>
  <c r="C2898" i="4"/>
  <c r="I2897" i="4"/>
  <c r="C2897" i="4"/>
  <c r="I2896" i="4"/>
  <c r="C2896" i="4"/>
  <c r="I2895" i="4"/>
  <c r="C2895" i="4"/>
  <c r="I2894" i="4"/>
  <c r="C2894" i="4"/>
  <c r="I2893" i="4"/>
  <c r="C2893" i="4"/>
  <c r="I2892" i="4"/>
  <c r="C2892" i="4"/>
  <c r="I2891" i="4"/>
  <c r="C2891" i="4"/>
  <c r="I2890" i="4"/>
  <c r="C2890" i="4"/>
  <c r="I2889" i="4"/>
  <c r="C2889" i="4"/>
  <c r="I2888" i="4"/>
  <c r="C2888" i="4"/>
  <c r="I2887" i="4"/>
  <c r="C2887" i="4"/>
  <c r="I2886" i="4"/>
  <c r="C2886" i="4"/>
  <c r="I2885" i="4"/>
  <c r="C2885" i="4"/>
  <c r="I2884" i="4"/>
  <c r="C2884" i="4"/>
  <c r="I2883" i="4"/>
  <c r="C2883" i="4"/>
  <c r="I2882" i="4"/>
  <c r="C2882" i="4"/>
  <c r="I2881" i="4"/>
  <c r="C2881" i="4"/>
  <c r="I2880" i="4"/>
  <c r="C2880" i="4"/>
  <c r="I2879" i="4"/>
  <c r="C2879" i="4"/>
  <c r="I2878" i="4"/>
  <c r="C2878" i="4"/>
  <c r="I2877" i="4"/>
  <c r="C2877" i="4"/>
  <c r="I2876" i="4"/>
  <c r="C2876" i="4"/>
  <c r="I2875" i="4"/>
  <c r="C2875" i="4"/>
  <c r="I2874" i="4"/>
  <c r="C2874" i="4"/>
  <c r="I2873" i="4"/>
  <c r="C2873" i="4"/>
  <c r="I2872" i="4"/>
  <c r="C2872" i="4"/>
  <c r="I2871" i="4"/>
  <c r="C2871" i="4"/>
  <c r="I2870" i="4"/>
  <c r="C2870" i="4"/>
  <c r="I2869" i="4"/>
  <c r="C2869" i="4"/>
  <c r="I2868" i="4"/>
  <c r="C2868" i="4"/>
  <c r="I2867" i="4"/>
  <c r="C2867" i="4"/>
  <c r="I2866" i="4"/>
  <c r="C2866" i="4"/>
  <c r="I2865" i="4"/>
  <c r="C2865" i="4"/>
  <c r="I2864" i="4"/>
  <c r="C2864" i="4"/>
  <c r="I2863" i="4"/>
  <c r="C2863" i="4"/>
  <c r="I2862" i="4"/>
  <c r="C2862" i="4"/>
  <c r="I2861" i="4"/>
  <c r="C2861" i="4"/>
  <c r="I2860" i="4"/>
  <c r="C2860" i="4"/>
  <c r="I2859" i="4"/>
  <c r="C2859" i="4"/>
  <c r="I2858" i="4"/>
  <c r="C2858" i="4"/>
  <c r="I2857" i="4"/>
  <c r="C2857" i="4"/>
  <c r="I2856" i="4"/>
  <c r="C2856" i="4"/>
  <c r="I2855" i="4"/>
  <c r="C2855" i="4"/>
  <c r="I2854" i="4"/>
  <c r="C2854" i="4"/>
  <c r="I2853" i="4"/>
  <c r="C2853" i="4"/>
  <c r="I2852" i="4"/>
  <c r="C2852" i="4"/>
  <c r="I2851" i="4"/>
  <c r="C2851" i="4"/>
  <c r="I2850" i="4"/>
  <c r="C2850" i="4"/>
  <c r="I2849" i="4"/>
  <c r="C2849" i="4"/>
  <c r="I2848" i="4"/>
  <c r="C2848" i="4"/>
  <c r="I2847" i="4"/>
  <c r="C2847" i="4"/>
  <c r="I2846" i="4"/>
  <c r="C2846" i="4"/>
  <c r="I2845" i="4"/>
  <c r="C2845" i="4"/>
  <c r="I2844" i="4"/>
  <c r="C2844" i="4"/>
  <c r="I2843" i="4"/>
  <c r="C2843" i="4"/>
  <c r="I2842" i="4"/>
  <c r="C2842" i="4"/>
  <c r="I2841" i="4"/>
  <c r="C2841" i="4"/>
  <c r="I2840" i="4"/>
  <c r="C2840" i="4"/>
  <c r="I2839" i="4"/>
  <c r="C2839" i="4"/>
  <c r="I2838" i="4"/>
  <c r="C2838" i="4"/>
  <c r="I2837" i="4"/>
  <c r="C2837" i="4"/>
  <c r="I2836" i="4"/>
  <c r="C2836" i="4"/>
  <c r="I2835" i="4"/>
  <c r="C2835" i="4"/>
  <c r="I2834" i="4"/>
  <c r="C2834" i="4"/>
  <c r="I2833" i="4"/>
  <c r="C2833" i="4"/>
  <c r="I2832" i="4"/>
  <c r="C2832" i="4"/>
  <c r="I2831" i="4"/>
  <c r="C2831" i="4"/>
  <c r="I2830" i="4"/>
  <c r="C2830" i="4"/>
  <c r="I2829" i="4"/>
  <c r="C2829" i="4"/>
  <c r="I2828" i="4"/>
  <c r="C2828" i="4"/>
  <c r="I2827" i="4"/>
  <c r="C2827" i="4"/>
  <c r="I2826" i="4"/>
  <c r="C2826" i="4"/>
  <c r="I2825" i="4"/>
  <c r="C2825" i="4"/>
  <c r="I2824" i="4"/>
  <c r="C2824" i="4"/>
  <c r="I2823" i="4"/>
  <c r="C2823" i="4"/>
  <c r="I2822" i="4"/>
  <c r="C2822" i="4"/>
  <c r="I2821" i="4"/>
  <c r="C2821" i="4"/>
  <c r="I2820" i="4"/>
  <c r="C2820" i="4"/>
  <c r="I2819" i="4"/>
  <c r="C2819" i="4"/>
  <c r="I2818" i="4"/>
  <c r="C2818" i="4"/>
  <c r="I2817" i="4"/>
  <c r="C2817" i="4"/>
  <c r="I2816" i="4"/>
  <c r="C2816" i="4"/>
  <c r="I2815" i="4"/>
  <c r="C2815" i="4"/>
  <c r="I2814" i="4"/>
  <c r="C2814" i="4"/>
  <c r="I2813" i="4"/>
  <c r="C2813" i="4"/>
  <c r="I2812" i="4"/>
  <c r="C2812" i="4"/>
  <c r="I2811" i="4"/>
  <c r="C2811" i="4"/>
  <c r="I2810" i="4"/>
  <c r="C2810" i="4"/>
  <c r="I2809" i="4"/>
  <c r="C2809" i="4"/>
  <c r="I2808" i="4"/>
  <c r="C2808" i="4"/>
  <c r="I2807" i="4"/>
  <c r="C2807" i="4"/>
  <c r="I2806" i="4"/>
  <c r="C2806" i="4"/>
  <c r="I2805" i="4"/>
  <c r="C2805" i="4"/>
  <c r="I2804" i="4"/>
  <c r="C2804" i="4"/>
  <c r="I2803" i="4"/>
  <c r="C2803" i="4"/>
  <c r="I2802" i="4"/>
  <c r="C2802" i="4"/>
  <c r="I2801" i="4"/>
  <c r="C2801" i="4"/>
  <c r="I2800" i="4"/>
  <c r="C2800" i="4"/>
  <c r="I2799" i="4"/>
  <c r="C2799" i="4"/>
  <c r="I2798" i="4"/>
  <c r="C2798" i="4"/>
  <c r="I2797" i="4"/>
  <c r="C2797" i="4"/>
  <c r="I2796" i="4"/>
  <c r="C2796" i="4"/>
  <c r="I2795" i="4"/>
  <c r="C2795" i="4"/>
  <c r="I2794" i="4"/>
  <c r="C2794" i="4"/>
  <c r="I2793" i="4"/>
  <c r="C2793" i="4"/>
  <c r="I2792" i="4"/>
  <c r="C2792" i="4"/>
  <c r="I2791" i="4"/>
  <c r="C2791" i="4"/>
  <c r="I2790" i="4"/>
  <c r="C2790" i="4"/>
  <c r="I2789" i="4"/>
  <c r="C2789" i="4"/>
  <c r="I2788" i="4"/>
  <c r="C2788" i="4"/>
  <c r="I2787" i="4"/>
  <c r="C2787" i="4"/>
  <c r="I2786" i="4"/>
  <c r="C2786" i="4"/>
  <c r="I2785" i="4"/>
  <c r="C2785" i="4"/>
  <c r="I2784" i="4"/>
  <c r="C2784" i="4"/>
  <c r="I2783" i="4"/>
  <c r="C2783" i="4"/>
  <c r="I2782" i="4"/>
  <c r="C2782" i="4"/>
  <c r="I2781" i="4"/>
  <c r="C2781" i="4"/>
  <c r="I2780" i="4"/>
  <c r="C2780" i="4"/>
  <c r="I2779" i="4"/>
  <c r="C2779" i="4"/>
  <c r="I2778" i="4"/>
  <c r="C2778" i="4"/>
  <c r="I2777" i="4"/>
  <c r="C2777" i="4"/>
  <c r="I2776" i="4"/>
  <c r="C2776" i="4"/>
  <c r="I2775" i="4"/>
  <c r="C2775" i="4"/>
  <c r="I2774" i="4"/>
  <c r="C2774" i="4"/>
  <c r="I2773" i="4"/>
  <c r="C2773" i="4"/>
  <c r="I2772" i="4"/>
  <c r="C2772" i="4"/>
  <c r="I2771" i="4"/>
  <c r="C2771" i="4"/>
  <c r="I2770" i="4"/>
  <c r="C2770" i="4"/>
  <c r="I2769" i="4"/>
  <c r="C2769" i="4"/>
  <c r="I2768" i="4"/>
  <c r="C2768" i="4"/>
  <c r="I2767" i="4"/>
  <c r="C2767" i="4"/>
  <c r="I2766" i="4"/>
  <c r="C2766" i="4"/>
  <c r="I2765" i="4"/>
  <c r="C2765" i="4"/>
  <c r="I2764" i="4"/>
  <c r="C2764" i="4"/>
  <c r="I2763" i="4"/>
  <c r="C2763" i="4"/>
  <c r="I2762" i="4"/>
  <c r="C2762" i="4"/>
  <c r="I2761" i="4"/>
  <c r="C2761" i="4"/>
  <c r="I2760" i="4"/>
  <c r="C2760" i="4"/>
  <c r="I2759" i="4"/>
  <c r="C2759" i="4"/>
  <c r="I2758" i="4"/>
  <c r="C2758" i="4"/>
  <c r="I2757" i="4"/>
  <c r="C2757" i="4"/>
  <c r="I2756" i="4"/>
  <c r="C2756" i="4"/>
  <c r="I2755" i="4"/>
  <c r="C2755" i="4"/>
  <c r="I2754" i="4"/>
  <c r="C2754" i="4"/>
  <c r="I2753" i="4"/>
  <c r="C2753" i="4"/>
  <c r="I2752" i="4"/>
  <c r="C2752" i="4"/>
  <c r="I2751" i="4"/>
  <c r="C2751" i="4"/>
  <c r="I2750" i="4"/>
  <c r="C2750" i="4"/>
  <c r="I2749" i="4"/>
  <c r="C2749" i="4"/>
  <c r="I2748" i="4"/>
  <c r="C2748" i="4"/>
  <c r="I2747" i="4"/>
  <c r="C2747" i="4"/>
  <c r="I2746" i="4"/>
  <c r="C2746" i="4"/>
  <c r="I2745" i="4"/>
  <c r="C2745" i="4"/>
  <c r="I2744" i="4"/>
  <c r="C2744" i="4"/>
  <c r="I2743" i="4"/>
  <c r="C2743" i="4"/>
  <c r="I2742" i="4"/>
  <c r="C2742" i="4"/>
  <c r="I2741" i="4"/>
  <c r="C2741" i="4"/>
  <c r="I2740" i="4"/>
  <c r="C2740" i="4"/>
  <c r="I2739" i="4"/>
  <c r="C2739" i="4"/>
  <c r="I2738" i="4"/>
  <c r="C2738" i="4"/>
  <c r="I2737" i="4"/>
  <c r="C2737" i="4"/>
  <c r="I2736" i="4"/>
  <c r="C2736" i="4"/>
  <c r="I2735" i="4"/>
  <c r="C2735" i="4"/>
  <c r="I2734" i="4"/>
  <c r="C2734" i="4"/>
  <c r="I2733" i="4"/>
  <c r="C2733" i="4"/>
  <c r="I2732" i="4"/>
  <c r="C2732" i="4"/>
  <c r="I2731" i="4"/>
  <c r="C2731" i="4"/>
  <c r="I2730" i="4"/>
  <c r="C2730" i="4"/>
  <c r="I2729" i="4"/>
  <c r="C2729" i="4"/>
  <c r="I2728" i="4"/>
  <c r="C2728" i="4"/>
  <c r="I2727" i="4"/>
  <c r="C2727" i="4"/>
  <c r="I2726" i="4"/>
  <c r="C2726" i="4"/>
  <c r="I2725" i="4"/>
  <c r="C2725" i="4"/>
  <c r="I2724" i="4"/>
  <c r="C2724" i="4"/>
  <c r="I2723" i="4"/>
  <c r="C2723" i="4"/>
  <c r="I2722" i="4"/>
  <c r="C2722" i="4"/>
  <c r="I2721" i="4"/>
  <c r="C2721" i="4"/>
  <c r="I2720" i="4"/>
  <c r="C2720" i="4"/>
  <c r="I2719" i="4"/>
  <c r="C2719" i="4"/>
  <c r="I2718" i="4"/>
  <c r="C2718" i="4"/>
  <c r="I2717" i="4"/>
  <c r="C2717" i="4"/>
  <c r="I2716" i="4"/>
  <c r="C2716" i="4"/>
  <c r="I2715" i="4"/>
  <c r="C2715" i="4"/>
  <c r="I2714" i="4"/>
  <c r="C2714" i="4"/>
  <c r="I2713" i="4"/>
  <c r="C2713" i="4"/>
  <c r="I2712" i="4"/>
  <c r="C2712" i="4"/>
  <c r="I2711" i="4"/>
  <c r="C2711" i="4"/>
  <c r="I2710" i="4"/>
  <c r="C2710" i="4"/>
  <c r="I2709" i="4"/>
  <c r="C2709" i="4"/>
  <c r="I2708" i="4"/>
  <c r="C2708" i="4"/>
  <c r="I2707" i="4"/>
  <c r="C2707" i="4"/>
  <c r="I2706" i="4"/>
  <c r="C2706" i="4"/>
  <c r="I2705" i="4"/>
  <c r="C2705" i="4"/>
  <c r="I2704" i="4"/>
  <c r="C2704" i="4"/>
  <c r="I2703" i="4"/>
  <c r="C2703" i="4"/>
  <c r="I2702" i="4"/>
  <c r="C2702" i="4"/>
  <c r="I2701" i="4"/>
  <c r="C2701" i="4"/>
  <c r="I2700" i="4"/>
  <c r="C2700" i="4"/>
  <c r="I2699" i="4"/>
  <c r="C2699" i="4"/>
  <c r="I2698" i="4"/>
  <c r="C2698" i="4"/>
  <c r="I2697" i="4"/>
  <c r="C2697" i="4"/>
  <c r="I2696" i="4"/>
  <c r="C2696" i="4"/>
  <c r="I2695" i="4"/>
  <c r="C2695" i="4"/>
  <c r="I2694" i="4"/>
  <c r="C2694" i="4"/>
  <c r="I2693" i="4"/>
  <c r="C2693" i="4"/>
  <c r="I2692" i="4"/>
  <c r="C2692" i="4"/>
  <c r="I2691" i="4"/>
  <c r="C2691" i="4"/>
  <c r="I2690" i="4"/>
  <c r="C2690" i="4"/>
  <c r="I2689" i="4"/>
  <c r="C2689" i="4"/>
  <c r="I2688" i="4"/>
  <c r="C2688" i="4"/>
  <c r="I2687" i="4"/>
  <c r="C2687" i="4"/>
  <c r="I2686" i="4"/>
  <c r="C2686" i="4"/>
  <c r="I2685" i="4"/>
  <c r="C2685" i="4"/>
  <c r="I2684" i="4"/>
  <c r="C2684" i="4"/>
  <c r="I2683" i="4"/>
  <c r="C2683" i="4"/>
  <c r="I2682" i="4"/>
  <c r="C2682" i="4"/>
  <c r="I2681" i="4"/>
  <c r="C2681" i="4"/>
  <c r="I2680" i="4"/>
  <c r="C2680" i="4"/>
  <c r="I2679" i="4"/>
  <c r="C2679" i="4"/>
  <c r="I2678" i="4"/>
  <c r="C2678" i="4"/>
  <c r="I2677" i="4"/>
  <c r="C2677" i="4"/>
  <c r="I2676" i="4"/>
  <c r="C2676" i="4"/>
  <c r="I2675" i="4"/>
  <c r="C2675" i="4"/>
  <c r="I2674" i="4"/>
  <c r="C2674" i="4"/>
  <c r="I2673" i="4"/>
  <c r="C2673" i="4"/>
  <c r="I2672" i="4"/>
  <c r="C2672" i="4"/>
  <c r="I2671" i="4"/>
  <c r="C2671" i="4"/>
  <c r="I2670" i="4"/>
  <c r="C2670" i="4"/>
  <c r="I2669" i="4"/>
  <c r="C2669" i="4"/>
  <c r="I2668" i="4"/>
  <c r="C2668" i="4"/>
  <c r="I2667" i="4"/>
  <c r="C2667" i="4"/>
  <c r="I2666" i="4"/>
  <c r="C2666" i="4"/>
  <c r="I2665" i="4"/>
  <c r="C2665" i="4"/>
  <c r="I2664" i="4"/>
  <c r="C2664" i="4"/>
  <c r="I2663" i="4"/>
  <c r="C2663" i="4"/>
  <c r="I2662" i="4"/>
  <c r="C2662" i="4"/>
  <c r="I2661" i="4"/>
  <c r="C2661" i="4"/>
  <c r="I2660" i="4"/>
  <c r="C2660" i="4"/>
  <c r="I2659" i="4"/>
  <c r="C2659" i="4"/>
  <c r="I2658" i="4"/>
  <c r="C2658" i="4"/>
  <c r="I2657" i="4"/>
  <c r="C2657" i="4"/>
  <c r="I2656" i="4"/>
  <c r="C2656" i="4"/>
  <c r="I2655" i="4"/>
  <c r="C2655" i="4"/>
  <c r="I2654" i="4"/>
  <c r="C2654" i="4"/>
  <c r="I2653" i="4"/>
  <c r="C2653" i="4"/>
  <c r="I2652" i="4"/>
  <c r="C2652" i="4"/>
  <c r="I2651" i="4"/>
  <c r="C2651" i="4"/>
  <c r="I2650" i="4"/>
  <c r="C2650" i="4"/>
  <c r="I2649" i="4"/>
  <c r="C2649" i="4"/>
  <c r="I2648" i="4"/>
  <c r="C2648" i="4"/>
  <c r="I2647" i="4"/>
  <c r="C2647" i="4"/>
  <c r="I2646" i="4"/>
  <c r="C2646" i="4"/>
  <c r="I2645" i="4"/>
  <c r="C2645" i="4"/>
  <c r="I2644" i="4"/>
  <c r="C2644" i="4"/>
  <c r="I2643" i="4"/>
  <c r="C2643" i="4"/>
  <c r="I2642" i="4"/>
  <c r="C2642" i="4"/>
  <c r="I2641" i="4"/>
  <c r="C2641" i="4"/>
  <c r="I2640" i="4"/>
  <c r="C2640" i="4"/>
  <c r="I2639" i="4"/>
  <c r="C2639" i="4"/>
  <c r="I2638" i="4"/>
  <c r="C2638" i="4"/>
  <c r="I2637" i="4"/>
  <c r="C2637" i="4"/>
  <c r="I2636" i="4"/>
  <c r="C2636" i="4"/>
  <c r="I2635" i="4"/>
  <c r="C2635" i="4"/>
  <c r="I2634" i="4"/>
  <c r="C2634" i="4"/>
  <c r="I2633" i="4"/>
  <c r="C2633" i="4"/>
  <c r="I2632" i="4"/>
  <c r="C2632" i="4"/>
  <c r="I2631" i="4"/>
  <c r="C2631" i="4"/>
  <c r="I2630" i="4"/>
  <c r="C2630" i="4"/>
  <c r="I2629" i="4"/>
  <c r="C2629" i="4"/>
  <c r="I2628" i="4"/>
  <c r="C2628" i="4"/>
  <c r="I2627" i="4"/>
  <c r="C2627" i="4"/>
  <c r="I2626" i="4"/>
  <c r="C2626" i="4"/>
  <c r="I2625" i="4"/>
  <c r="C2625" i="4"/>
  <c r="I2624" i="4"/>
  <c r="C2624" i="4"/>
  <c r="I2623" i="4"/>
  <c r="C2623" i="4"/>
  <c r="I2622" i="4"/>
  <c r="C2622" i="4"/>
  <c r="I2621" i="4"/>
  <c r="C2621" i="4"/>
  <c r="I2620" i="4"/>
  <c r="C2620" i="4"/>
  <c r="I2619" i="4"/>
  <c r="C2619" i="4"/>
  <c r="I2618" i="4"/>
  <c r="C2618" i="4"/>
  <c r="I2617" i="4"/>
  <c r="C2617" i="4"/>
  <c r="I2616" i="4"/>
  <c r="C2616" i="4"/>
  <c r="I2615" i="4"/>
  <c r="C2615" i="4"/>
  <c r="I2614" i="4"/>
  <c r="C2614" i="4"/>
  <c r="I2613" i="4"/>
  <c r="C2613" i="4"/>
  <c r="I2612" i="4"/>
  <c r="C2612" i="4"/>
  <c r="I2611" i="4"/>
  <c r="C2611" i="4"/>
  <c r="I2610" i="4"/>
  <c r="C2610" i="4"/>
  <c r="I2609" i="4"/>
  <c r="C2609" i="4"/>
  <c r="I2608" i="4"/>
  <c r="C2608" i="4"/>
  <c r="I2607" i="4"/>
  <c r="C2607" i="4"/>
  <c r="I2606" i="4"/>
  <c r="C2606" i="4"/>
  <c r="I2605" i="4"/>
  <c r="C2605" i="4"/>
  <c r="I2604" i="4"/>
  <c r="C2604" i="4"/>
  <c r="I2603" i="4"/>
  <c r="C2603" i="4"/>
  <c r="I2602" i="4"/>
  <c r="C2602" i="4"/>
  <c r="I2601" i="4"/>
  <c r="C2601" i="4"/>
  <c r="I2600" i="4"/>
  <c r="C2600" i="4"/>
  <c r="I2599" i="4"/>
  <c r="C2599" i="4"/>
  <c r="I2598" i="4"/>
  <c r="C2598" i="4"/>
  <c r="I2597" i="4"/>
  <c r="C2597" i="4"/>
  <c r="I2596" i="4"/>
  <c r="C2596" i="4"/>
  <c r="I2595" i="4"/>
  <c r="C2595" i="4"/>
  <c r="I2594" i="4"/>
  <c r="C2594" i="4"/>
  <c r="I2593" i="4"/>
  <c r="C2593" i="4"/>
  <c r="I2592" i="4"/>
  <c r="C2592" i="4"/>
  <c r="I2591" i="4"/>
  <c r="C2591" i="4"/>
  <c r="I2590" i="4"/>
  <c r="C2590" i="4"/>
  <c r="I2589" i="4"/>
  <c r="C2589" i="4"/>
  <c r="I2588" i="4"/>
  <c r="C2588" i="4"/>
  <c r="I2587" i="4"/>
  <c r="C2587" i="4"/>
  <c r="I2586" i="4"/>
  <c r="C2586" i="4"/>
  <c r="I2585" i="4"/>
  <c r="C2585" i="4"/>
  <c r="I2584" i="4"/>
  <c r="C2584" i="4"/>
  <c r="I2583" i="4"/>
  <c r="C2583" i="4"/>
  <c r="I2582" i="4"/>
  <c r="C2582" i="4"/>
  <c r="I2581" i="4"/>
  <c r="C2581" i="4"/>
  <c r="I2580" i="4"/>
  <c r="C2580" i="4"/>
  <c r="I2579" i="4"/>
  <c r="C2579" i="4"/>
  <c r="I2578" i="4"/>
  <c r="C2578" i="4"/>
  <c r="I2577" i="4"/>
  <c r="C2577" i="4"/>
  <c r="I2576" i="4"/>
  <c r="C2576" i="4"/>
  <c r="I2575" i="4"/>
  <c r="C2575" i="4"/>
  <c r="I2574" i="4"/>
  <c r="C2574" i="4"/>
  <c r="I2573" i="4"/>
  <c r="C2573" i="4"/>
  <c r="I2572" i="4"/>
  <c r="C2572" i="4"/>
  <c r="I2571" i="4"/>
  <c r="C2571" i="4"/>
  <c r="I2570" i="4"/>
  <c r="C2570" i="4"/>
  <c r="I2569" i="4"/>
  <c r="C2569" i="4"/>
  <c r="I2568" i="4"/>
  <c r="C2568" i="4"/>
  <c r="I2567" i="4"/>
  <c r="C2567" i="4"/>
  <c r="I2566" i="4"/>
  <c r="C2566" i="4"/>
  <c r="I2565" i="4"/>
  <c r="C2565" i="4"/>
  <c r="I2564" i="4"/>
  <c r="C2564" i="4"/>
  <c r="I2563" i="4"/>
  <c r="C2563" i="4"/>
  <c r="I2562" i="4"/>
  <c r="C2562" i="4"/>
  <c r="I2561" i="4"/>
  <c r="C2561" i="4"/>
  <c r="I2560" i="4"/>
  <c r="C2560" i="4"/>
  <c r="I2559" i="4"/>
  <c r="C2559" i="4"/>
  <c r="I2558" i="4"/>
  <c r="C2558" i="4"/>
  <c r="I2557" i="4"/>
  <c r="C2557" i="4"/>
  <c r="I2556" i="4"/>
  <c r="C2556" i="4"/>
  <c r="I2555" i="4"/>
  <c r="C2555" i="4"/>
  <c r="I2554" i="4"/>
  <c r="C2554" i="4"/>
  <c r="I2553" i="4"/>
  <c r="C2553" i="4"/>
  <c r="I2552" i="4"/>
  <c r="C2552" i="4"/>
  <c r="I2551" i="4"/>
  <c r="C2551" i="4"/>
  <c r="I2550" i="4"/>
  <c r="C2550" i="4"/>
  <c r="I2549" i="4"/>
  <c r="C2549" i="4"/>
  <c r="I2548" i="4"/>
  <c r="C2548" i="4"/>
  <c r="I2547" i="4"/>
  <c r="C2547" i="4"/>
  <c r="I2546" i="4"/>
  <c r="C2546" i="4"/>
  <c r="I2545" i="4"/>
  <c r="C2545" i="4"/>
  <c r="I2544" i="4"/>
  <c r="C2544" i="4"/>
  <c r="I2543" i="4"/>
  <c r="C2543" i="4"/>
  <c r="I2542" i="4"/>
  <c r="C2542" i="4"/>
  <c r="I2541" i="4"/>
  <c r="C2541" i="4"/>
  <c r="I2540" i="4"/>
  <c r="C2540" i="4"/>
  <c r="I2539" i="4"/>
  <c r="C2539" i="4"/>
  <c r="I2538" i="4"/>
  <c r="C2538" i="4"/>
  <c r="I2537" i="4"/>
  <c r="C2537" i="4"/>
  <c r="I2536" i="4"/>
  <c r="C2536" i="4"/>
  <c r="I2535" i="4"/>
  <c r="C2535" i="4"/>
  <c r="I2534" i="4"/>
  <c r="C2534" i="4"/>
  <c r="I2533" i="4"/>
  <c r="C2533" i="4"/>
  <c r="I2532" i="4"/>
  <c r="C2532" i="4"/>
  <c r="I2531" i="4"/>
  <c r="C2531" i="4"/>
  <c r="I2530" i="4"/>
  <c r="C2530" i="4"/>
  <c r="I2529" i="4"/>
  <c r="C2529" i="4"/>
  <c r="I2528" i="4"/>
  <c r="C2528" i="4"/>
  <c r="I2527" i="4"/>
  <c r="C2527" i="4"/>
  <c r="I2526" i="4"/>
  <c r="C2526" i="4"/>
  <c r="I2525" i="4"/>
  <c r="C2525" i="4"/>
  <c r="I2524" i="4"/>
  <c r="C2524" i="4"/>
  <c r="I2523" i="4"/>
  <c r="C2523" i="4"/>
  <c r="I2522" i="4"/>
  <c r="C2522" i="4"/>
  <c r="I2521" i="4"/>
  <c r="C2521" i="4"/>
  <c r="I2520" i="4"/>
  <c r="C2520" i="4"/>
  <c r="I2519" i="4"/>
  <c r="C2519" i="4"/>
  <c r="I2518" i="4"/>
  <c r="C2518" i="4"/>
  <c r="I2517" i="4"/>
  <c r="C2517" i="4"/>
  <c r="I2516" i="4"/>
  <c r="C2516" i="4"/>
  <c r="I2515" i="4"/>
  <c r="C2515" i="4"/>
  <c r="I2514" i="4"/>
  <c r="C2514" i="4"/>
  <c r="I2513" i="4"/>
  <c r="C2513" i="4"/>
  <c r="I2512" i="4"/>
  <c r="C2512" i="4"/>
  <c r="I2511" i="4"/>
  <c r="C2511" i="4"/>
  <c r="I2510" i="4"/>
  <c r="C2510" i="4"/>
  <c r="I2509" i="4"/>
  <c r="C2509" i="4"/>
  <c r="I2508" i="4"/>
  <c r="C2508" i="4"/>
  <c r="I2507" i="4"/>
  <c r="C2507" i="4"/>
  <c r="I2506" i="4"/>
  <c r="C2506" i="4"/>
  <c r="I2505" i="4"/>
  <c r="C2505" i="4"/>
  <c r="I2504" i="4"/>
  <c r="C2504" i="4"/>
  <c r="I2503" i="4"/>
  <c r="C2503" i="4"/>
  <c r="I2502" i="4"/>
  <c r="C2502" i="4"/>
  <c r="I2501" i="4"/>
  <c r="C2501" i="4"/>
  <c r="I2500" i="4"/>
  <c r="C2500" i="4"/>
  <c r="I2499" i="4"/>
  <c r="C2499" i="4"/>
  <c r="I2498" i="4"/>
  <c r="C2498" i="4"/>
  <c r="I2497" i="4"/>
  <c r="C2497" i="4"/>
  <c r="I2496" i="4"/>
  <c r="C2496" i="4"/>
  <c r="I2495" i="4"/>
  <c r="C2495" i="4"/>
  <c r="I2494" i="4"/>
  <c r="C2494" i="4"/>
  <c r="I2493" i="4"/>
  <c r="C2493" i="4"/>
  <c r="I2492" i="4"/>
  <c r="C2492" i="4"/>
  <c r="I2491" i="4"/>
  <c r="C2491" i="4"/>
  <c r="I2490" i="4"/>
  <c r="C2490" i="4"/>
  <c r="I2489" i="4"/>
  <c r="C2489" i="4"/>
  <c r="I2488" i="4"/>
  <c r="C2488" i="4"/>
  <c r="I2487" i="4"/>
  <c r="C2487" i="4"/>
  <c r="I2486" i="4"/>
  <c r="C2486" i="4"/>
  <c r="I2485" i="4"/>
  <c r="C2485" i="4"/>
  <c r="I2484" i="4"/>
  <c r="C2484" i="4"/>
  <c r="I2483" i="4"/>
  <c r="C2483" i="4"/>
  <c r="I2482" i="4"/>
  <c r="C2482" i="4"/>
  <c r="I2481" i="4"/>
  <c r="C2481" i="4"/>
  <c r="I2480" i="4"/>
  <c r="C2480" i="4"/>
  <c r="I2479" i="4"/>
  <c r="C2479" i="4"/>
  <c r="I2478" i="4"/>
  <c r="C2478" i="4"/>
  <c r="I2477" i="4"/>
  <c r="C2477" i="4"/>
  <c r="I2476" i="4"/>
  <c r="C2476" i="4"/>
  <c r="I2475" i="4"/>
  <c r="C2475" i="4"/>
  <c r="I2474" i="4"/>
  <c r="C2474" i="4"/>
  <c r="I2473" i="4"/>
  <c r="C2473" i="4"/>
  <c r="I2472" i="4"/>
  <c r="C2472" i="4"/>
  <c r="I2471" i="4"/>
  <c r="C2471" i="4"/>
  <c r="I2470" i="4"/>
  <c r="C2470" i="4"/>
  <c r="I2469" i="4"/>
  <c r="C2469" i="4"/>
  <c r="I2468" i="4"/>
  <c r="C2468" i="4"/>
  <c r="I2467" i="4"/>
  <c r="C2467" i="4"/>
  <c r="I2466" i="4"/>
  <c r="C2466" i="4"/>
  <c r="I2465" i="4"/>
  <c r="C2465" i="4"/>
  <c r="I2464" i="4"/>
  <c r="C2464" i="4"/>
  <c r="I2463" i="4"/>
  <c r="C2463" i="4"/>
  <c r="I2462" i="4"/>
  <c r="C2462" i="4"/>
  <c r="I2461" i="4"/>
  <c r="C2461" i="4"/>
  <c r="I2460" i="4"/>
  <c r="C2460" i="4"/>
  <c r="I2459" i="4"/>
  <c r="C2459" i="4"/>
  <c r="I2458" i="4"/>
  <c r="C2458" i="4"/>
  <c r="I2457" i="4"/>
  <c r="C2457" i="4"/>
  <c r="I2456" i="4"/>
  <c r="C2456" i="4"/>
  <c r="I2455" i="4"/>
  <c r="C2455" i="4"/>
  <c r="I2454" i="4"/>
  <c r="C2454" i="4"/>
  <c r="I2453" i="4"/>
  <c r="C2453" i="4"/>
  <c r="I2452" i="4"/>
  <c r="C2452" i="4"/>
  <c r="I2451" i="4"/>
  <c r="C2451" i="4"/>
  <c r="I2450" i="4"/>
  <c r="C2450" i="4"/>
  <c r="I2449" i="4"/>
  <c r="C2449" i="4"/>
  <c r="I2448" i="4"/>
  <c r="C2448" i="4"/>
  <c r="I2447" i="4"/>
  <c r="C2447" i="4"/>
  <c r="I2446" i="4"/>
  <c r="C2446" i="4"/>
  <c r="I2445" i="4"/>
  <c r="C2445" i="4"/>
  <c r="I2444" i="4"/>
  <c r="C2444" i="4"/>
  <c r="I2443" i="4"/>
  <c r="C2443" i="4"/>
  <c r="I2442" i="4"/>
  <c r="C2442" i="4"/>
  <c r="I2441" i="4"/>
  <c r="C2441" i="4"/>
  <c r="I2440" i="4"/>
  <c r="C2440" i="4"/>
  <c r="I2439" i="4"/>
  <c r="C2439" i="4"/>
  <c r="I2438" i="4"/>
  <c r="C2438" i="4"/>
  <c r="I2437" i="4"/>
  <c r="C2437" i="4"/>
  <c r="I2436" i="4"/>
  <c r="C2436" i="4"/>
  <c r="I2435" i="4"/>
  <c r="C2435" i="4"/>
  <c r="I2434" i="4"/>
  <c r="C2434" i="4"/>
  <c r="I2433" i="4"/>
  <c r="C2433" i="4"/>
  <c r="I2432" i="4"/>
  <c r="C2432" i="4"/>
  <c r="I2431" i="4"/>
  <c r="C2431" i="4"/>
  <c r="I2430" i="4"/>
  <c r="C2430" i="4"/>
  <c r="I2429" i="4"/>
  <c r="C2429" i="4"/>
  <c r="I2428" i="4"/>
  <c r="C2428" i="4"/>
  <c r="I2427" i="4"/>
  <c r="C2427" i="4"/>
  <c r="I2426" i="4"/>
  <c r="C2426" i="4"/>
  <c r="I2425" i="4"/>
  <c r="C2425" i="4"/>
  <c r="I2424" i="4"/>
  <c r="C2424" i="4"/>
  <c r="I2423" i="4"/>
  <c r="C2423" i="4"/>
  <c r="I2422" i="4"/>
  <c r="C2422" i="4"/>
  <c r="I2421" i="4"/>
  <c r="C2421" i="4"/>
  <c r="I2420" i="4"/>
  <c r="C2420" i="4"/>
  <c r="I2419" i="4"/>
  <c r="C2419" i="4"/>
  <c r="I2418" i="4"/>
  <c r="C2418" i="4"/>
  <c r="I2417" i="4"/>
  <c r="C2417" i="4"/>
  <c r="I2416" i="4"/>
  <c r="C2416" i="4"/>
  <c r="I2415" i="4"/>
  <c r="C2415" i="4"/>
  <c r="I2414" i="4"/>
  <c r="C2414" i="4"/>
  <c r="I2413" i="4"/>
  <c r="C2413" i="4"/>
  <c r="I2412" i="4"/>
  <c r="C2412" i="4"/>
  <c r="I2411" i="4"/>
  <c r="C2411" i="4"/>
  <c r="I2410" i="4"/>
  <c r="C2410" i="4"/>
  <c r="I2409" i="4"/>
  <c r="C2409" i="4"/>
  <c r="I2408" i="4"/>
  <c r="C2408" i="4"/>
  <c r="I2407" i="4"/>
  <c r="C2407" i="4"/>
  <c r="I2406" i="4"/>
  <c r="C2406" i="4"/>
  <c r="I2405" i="4"/>
  <c r="C2405" i="4"/>
  <c r="I2404" i="4"/>
  <c r="C2404" i="4"/>
  <c r="I2403" i="4"/>
  <c r="C2403" i="4"/>
  <c r="I2402" i="4"/>
  <c r="C2402" i="4"/>
  <c r="I2401" i="4"/>
  <c r="C2401" i="4"/>
  <c r="I2400" i="4"/>
  <c r="C2400" i="4"/>
  <c r="I2399" i="4"/>
  <c r="C2399" i="4"/>
  <c r="I2398" i="4"/>
  <c r="C2398" i="4"/>
  <c r="I2397" i="4"/>
  <c r="C2397" i="4"/>
  <c r="I2396" i="4"/>
  <c r="C2396" i="4"/>
  <c r="I2395" i="4"/>
  <c r="C2395" i="4"/>
  <c r="I2394" i="4"/>
  <c r="C2394" i="4"/>
  <c r="I2393" i="4"/>
  <c r="C2393" i="4"/>
  <c r="I2392" i="4"/>
  <c r="C2392" i="4"/>
  <c r="I2391" i="4"/>
  <c r="C2391" i="4"/>
  <c r="I2390" i="4"/>
  <c r="C2390" i="4"/>
  <c r="I2389" i="4"/>
  <c r="C2389" i="4"/>
  <c r="I2388" i="4"/>
  <c r="C2388" i="4"/>
  <c r="I2387" i="4"/>
  <c r="C2387" i="4"/>
  <c r="I2386" i="4"/>
  <c r="C2386" i="4"/>
  <c r="I2385" i="4"/>
  <c r="C2385" i="4"/>
  <c r="I2384" i="4"/>
  <c r="C2384" i="4"/>
  <c r="I2383" i="4"/>
  <c r="C2383" i="4"/>
  <c r="I2382" i="4"/>
  <c r="C2382" i="4"/>
  <c r="I2381" i="4"/>
  <c r="C2381" i="4"/>
  <c r="I2380" i="4"/>
  <c r="C2380" i="4"/>
  <c r="I2379" i="4"/>
  <c r="C2379" i="4"/>
  <c r="I2378" i="4"/>
  <c r="C2378" i="4"/>
  <c r="I2377" i="4"/>
  <c r="C2377" i="4"/>
  <c r="I2376" i="4"/>
  <c r="C2376" i="4"/>
  <c r="I2375" i="4"/>
  <c r="C2375" i="4"/>
  <c r="I2374" i="4"/>
  <c r="C2374" i="4"/>
  <c r="I2373" i="4"/>
  <c r="C2373" i="4"/>
  <c r="I2372" i="4"/>
  <c r="C2372" i="4"/>
  <c r="I2371" i="4"/>
  <c r="C2371" i="4"/>
  <c r="I2370" i="4"/>
  <c r="C2370" i="4"/>
  <c r="I2369" i="4"/>
  <c r="C2369" i="4"/>
  <c r="I2368" i="4"/>
  <c r="C2368" i="4"/>
  <c r="I2367" i="4"/>
  <c r="C2367" i="4"/>
  <c r="I2366" i="4"/>
  <c r="C2366" i="4"/>
  <c r="I2365" i="4"/>
  <c r="C2365" i="4"/>
  <c r="I2364" i="4"/>
  <c r="C2364" i="4"/>
  <c r="I2363" i="4"/>
  <c r="C2363" i="4"/>
  <c r="I2362" i="4"/>
  <c r="C2362" i="4"/>
  <c r="I2361" i="4"/>
  <c r="C2361" i="4"/>
  <c r="I2360" i="4"/>
  <c r="C2360" i="4"/>
  <c r="I2359" i="4"/>
  <c r="C2359" i="4"/>
  <c r="I2358" i="4"/>
  <c r="C2358" i="4"/>
  <c r="I2357" i="4"/>
  <c r="C2357" i="4"/>
  <c r="I2356" i="4"/>
  <c r="C2356" i="4"/>
  <c r="I2355" i="4"/>
  <c r="C2355" i="4"/>
  <c r="I2354" i="4"/>
  <c r="C2354" i="4"/>
  <c r="I2353" i="4"/>
  <c r="C2353" i="4"/>
  <c r="I2352" i="4"/>
  <c r="C2352" i="4"/>
  <c r="I2351" i="4"/>
  <c r="C2351" i="4"/>
  <c r="I2350" i="4"/>
  <c r="C2350" i="4"/>
  <c r="I2349" i="4"/>
  <c r="C2349" i="4"/>
  <c r="I2348" i="4"/>
  <c r="C2348" i="4"/>
  <c r="I2347" i="4"/>
  <c r="C2347" i="4"/>
  <c r="I2346" i="4"/>
  <c r="C2346" i="4"/>
  <c r="I2345" i="4"/>
  <c r="C2345" i="4"/>
  <c r="I2344" i="4"/>
  <c r="C2344" i="4"/>
  <c r="I2343" i="4"/>
  <c r="C2343" i="4"/>
  <c r="I2342" i="4"/>
  <c r="C2342" i="4"/>
  <c r="I2341" i="4"/>
  <c r="C2341" i="4"/>
  <c r="I2340" i="4"/>
  <c r="C2340" i="4"/>
  <c r="I2339" i="4"/>
  <c r="C2339" i="4"/>
  <c r="I2338" i="4"/>
  <c r="C2338" i="4"/>
  <c r="I2337" i="4"/>
  <c r="C2337" i="4"/>
  <c r="I2336" i="4"/>
  <c r="C2336" i="4"/>
  <c r="I2335" i="4"/>
  <c r="C2335" i="4"/>
  <c r="I2334" i="4"/>
  <c r="C2334" i="4"/>
  <c r="I2333" i="4"/>
  <c r="C2333" i="4"/>
  <c r="I2332" i="4"/>
  <c r="C2332" i="4"/>
  <c r="I2331" i="4"/>
  <c r="C2331" i="4"/>
  <c r="I2330" i="4"/>
  <c r="C2330" i="4"/>
  <c r="I2329" i="4"/>
  <c r="C2329" i="4"/>
  <c r="I2328" i="4"/>
  <c r="C2328" i="4"/>
  <c r="I2327" i="4"/>
  <c r="C2327" i="4"/>
  <c r="I2326" i="4"/>
  <c r="C2326" i="4"/>
  <c r="I2325" i="4"/>
  <c r="C2325" i="4"/>
  <c r="I2324" i="4"/>
  <c r="C2324" i="4"/>
  <c r="I2323" i="4"/>
  <c r="C2323" i="4"/>
  <c r="I2322" i="4"/>
  <c r="C2322" i="4"/>
  <c r="I2321" i="4"/>
  <c r="C2321" i="4"/>
  <c r="I2320" i="4"/>
  <c r="C2320" i="4"/>
  <c r="I2319" i="4"/>
  <c r="C2319" i="4"/>
  <c r="I2318" i="4"/>
  <c r="C2318" i="4"/>
  <c r="I2317" i="4"/>
  <c r="C2317" i="4"/>
  <c r="I2316" i="4"/>
  <c r="C2316" i="4"/>
  <c r="I2315" i="4"/>
  <c r="C2315" i="4"/>
  <c r="I2314" i="4"/>
  <c r="C2314" i="4"/>
  <c r="I2313" i="4"/>
  <c r="C2313" i="4"/>
  <c r="I2312" i="4"/>
  <c r="C2312" i="4"/>
  <c r="I2311" i="4"/>
  <c r="C2311" i="4"/>
  <c r="I2310" i="4"/>
  <c r="C2310" i="4"/>
  <c r="I2309" i="4"/>
  <c r="C2309" i="4"/>
  <c r="I2308" i="4"/>
  <c r="C2308" i="4"/>
  <c r="I2307" i="4"/>
  <c r="C2307" i="4"/>
  <c r="I2306" i="4"/>
  <c r="C2306" i="4"/>
  <c r="I2305" i="4"/>
  <c r="C2305" i="4"/>
  <c r="I2304" i="4"/>
  <c r="C2304" i="4"/>
  <c r="I2303" i="4"/>
  <c r="C2303" i="4"/>
  <c r="I2302" i="4"/>
  <c r="C2302" i="4"/>
  <c r="I2301" i="4"/>
  <c r="C2301" i="4"/>
  <c r="I2300" i="4"/>
  <c r="C2300" i="4"/>
  <c r="I2299" i="4"/>
  <c r="C2299" i="4"/>
  <c r="I2298" i="4"/>
  <c r="C2298" i="4"/>
  <c r="I2297" i="4"/>
  <c r="C2297" i="4"/>
  <c r="I2296" i="4"/>
  <c r="C2296" i="4"/>
  <c r="I2295" i="4"/>
  <c r="C2295" i="4"/>
  <c r="I2294" i="4"/>
  <c r="C2294" i="4"/>
  <c r="I2293" i="4"/>
  <c r="C2293" i="4"/>
  <c r="I2292" i="4"/>
  <c r="C2292" i="4"/>
  <c r="I2291" i="4"/>
  <c r="C2291" i="4"/>
  <c r="I2290" i="4"/>
  <c r="C2290" i="4"/>
  <c r="I2289" i="4"/>
  <c r="C2289" i="4"/>
  <c r="I2288" i="4"/>
  <c r="C2288" i="4"/>
  <c r="I2287" i="4"/>
  <c r="C2287" i="4"/>
  <c r="I2286" i="4"/>
  <c r="C2286" i="4"/>
  <c r="I2285" i="4"/>
  <c r="C2285" i="4"/>
  <c r="I2284" i="4"/>
  <c r="C2284" i="4"/>
  <c r="I2283" i="4"/>
  <c r="C2283" i="4"/>
  <c r="I2282" i="4"/>
  <c r="C2282" i="4"/>
  <c r="I2281" i="4"/>
  <c r="C2281" i="4"/>
  <c r="I2280" i="4"/>
  <c r="C2280" i="4"/>
  <c r="I2279" i="4"/>
  <c r="C2279" i="4"/>
  <c r="I2278" i="4"/>
  <c r="C2278" i="4"/>
  <c r="I2277" i="4"/>
  <c r="C2277" i="4"/>
  <c r="I2276" i="4"/>
  <c r="C2276" i="4"/>
  <c r="I2275" i="4"/>
  <c r="C2275" i="4"/>
  <c r="I2274" i="4"/>
  <c r="C2274" i="4"/>
  <c r="I2273" i="4"/>
  <c r="C2273" i="4"/>
  <c r="I2272" i="4"/>
  <c r="C2272" i="4"/>
  <c r="I2271" i="4"/>
  <c r="C2271" i="4"/>
  <c r="I2270" i="4"/>
  <c r="C2270" i="4"/>
  <c r="I2269" i="4"/>
  <c r="C2269" i="4"/>
  <c r="I2268" i="4"/>
  <c r="C2268" i="4"/>
  <c r="I2267" i="4"/>
  <c r="C2267" i="4"/>
  <c r="I2266" i="4"/>
  <c r="C2266" i="4"/>
  <c r="I2265" i="4"/>
  <c r="C2265" i="4"/>
  <c r="I2264" i="4"/>
  <c r="C2264" i="4"/>
  <c r="I2263" i="4"/>
  <c r="C2263" i="4"/>
  <c r="I2262" i="4"/>
  <c r="C2262" i="4"/>
  <c r="I2261" i="4"/>
  <c r="C2261" i="4"/>
  <c r="I2260" i="4"/>
  <c r="C2260" i="4"/>
  <c r="I2259" i="4"/>
  <c r="C2259" i="4"/>
  <c r="I2258" i="4"/>
  <c r="C2258" i="4"/>
  <c r="I2257" i="4"/>
  <c r="C2257" i="4"/>
  <c r="I2256" i="4"/>
  <c r="C2256" i="4"/>
  <c r="I2255" i="4"/>
  <c r="C2255" i="4"/>
  <c r="I2254" i="4"/>
  <c r="C2254" i="4"/>
  <c r="I2253" i="4"/>
  <c r="C2253" i="4"/>
  <c r="I2252" i="4"/>
  <c r="C2252" i="4"/>
  <c r="I2251" i="4"/>
  <c r="C2251" i="4"/>
  <c r="I2250" i="4"/>
  <c r="C2250" i="4"/>
  <c r="I2249" i="4"/>
  <c r="C2249" i="4"/>
  <c r="I2248" i="4"/>
  <c r="C2248" i="4"/>
  <c r="I2247" i="4"/>
  <c r="C2247" i="4"/>
  <c r="I2246" i="4"/>
  <c r="C2246" i="4"/>
  <c r="I2245" i="4"/>
  <c r="C2245" i="4"/>
  <c r="I2244" i="4"/>
  <c r="C2244" i="4"/>
  <c r="I2243" i="4"/>
  <c r="C2243" i="4"/>
  <c r="I2242" i="4"/>
  <c r="C2242" i="4"/>
  <c r="I2241" i="4"/>
  <c r="C2241" i="4"/>
  <c r="I2240" i="4"/>
  <c r="C2240" i="4"/>
  <c r="I2239" i="4"/>
  <c r="C2239" i="4"/>
  <c r="I2238" i="4"/>
  <c r="C2238" i="4"/>
  <c r="I2237" i="4"/>
  <c r="C2237" i="4"/>
  <c r="I2236" i="4"/>
  <c r="C2236" i="4"/>
  <c r="I2235" i="4"/>
  <c r="C2235" i="4"/>
  <c r="I2234" i="4"/>
  <c r="C2234" i="4"/>
  <c r="I2233" i="4"/>
  <c r="C2233" i="4"/>
  <c r="I2232" i="4"/>
  <c r="C2232" i="4"/>
  <c r="I2231" i="4"/>
  <c r="C2231" i="4"/>
  <c r="I2230" i="4"/>
  <c r="C2230" i="4"/>
  <c r="I2229" i="4"/>
  <c r="C2229" i="4"/>
  <c r="I2228" i="4"/>
  <c r="C2228" i="4"/>
  <c r="I2227" i="4"/>
  <c r="C2227" i="4"/>
  <c r="I2226" i="4"/>
  <c r="C2226" i="4"/>
  <c r="I2225" i="4"/>
  <c r="C2225" i="4"/>
  <c r="I2224" i="4"/>
  <c r="C2224" i="4"/>
  <c r="I2223" i="4"/>
  <c r="C2223" i="4"/>
  <c r="I2222" i="4"/>
  <c r="C2222" i="4"/>
  <c r="I2221" i="4"/>
  <c r="C2221" i="4"/>
  <c r="I2220" i="4"/>
  <c r="C2220" i="4"/>
  <c r="I2219" i="4"/>
  <c r="C2219" i="4"/>
  <c r="I2218" i="4"/>
  <c r="C2218" i="4"/>
  <c r="I2217" i="4"/>
  <c r="C2217" i="4"/>
  <c r="I2216" i="4"/>
  <c r="C2216" i="4"/>
  <c r="I2215" i="4"/>
  <c r="C2215" i="4"/>
  <c r="I2214" i="4"/>
  <c r="C2214" i="4"/>
  <c r="I2213" i="4"/>
  <c r="C2213" i="4"/>
  <c r="I2212" i="4"/>
  <c r="C2212" i="4"/>
  <c r="I2211" i="4"/>
  <c r="C2211" i="4"/>
  <c r="I2210" i="4"/>
  <c r="C2210" i="4"/>
  <c r="I2209" i="4"/>
  <c r="C2209" i="4"/>
  <c r="I2208" i="4"/>
  <c r="C2208" i="4"/>
  <c r="I2207" i="4"/>
  <c r="C2207" i="4"/>
  <c r="I2206" i="4"/>
  <c r="C2206" i="4"/>
  <c r="I2205" i="4"/>
  <c r="C2205" i="4"/>
  <c r="I2204" i="4"/>
  <c r="C2204" i="4"/>
  <c r="I2203" i="4"/>
  <c r="C2203" i="4"/>
  <c r="I2202" i="4"/>
  <c r="C2202" i="4"/>
  <c r="I2201" i="4"/>
  <c r="C2201" i="4"/>
  <c r="I2200" i="4"/>
  <c r="C2200" i="4"/>
  <c r="I2199" i="4"/>
  <c r="C2199" i="4"/>
  <c r="I2198" i="4"/>
  <c r="C2198" i="4"/>
  <c r="I2197" i="4"/>
  <c r="C2197" i="4"/>
  <c r="I2196" i="4"/>
  <c r="C2196" i="4"/>
  <c r="I2195" i="4"/>
  <c r="C2195" i="4"/>
  <c r="I2194" i="4"/>
  <c r="C2194" i="4"/>
  <c r="I2193" i="4"/>
  <c r="C2193" i="4"/>
  <c r="I2192" i="4"/>
  <c r="C2192" i="4"/>
  <c r="I2191" i="4"/>
  <c r="C2191" i="4"/>
  <c r="I2190" i="4"/>
  <c r="C2190" i="4"/>
  <c r="I2189" i="4"/>
  <c r="C2189" i="4"/>
  <c r="I2188" i="4"/>
  <c r="C2188" i="4"/>
  <c r="I2187" i="4"/>
  <c r="C2187" i="4"/>
  <c r="I2186" i="4"/>
  <c r="C2186" i="4"/>
  <c r="I2185" i="4"/>
  <c r="C2185" i="4"/>
  <c r="I2184" i="4"/>
  <c r="C2184" i="4"/>
  <c r="I2183" i="4"/>
  <c r="C2183" i="4"/>
  <c r="I2182" i="4"/>
  <c r="C2182" i="4"/>
  <c r="I2181" i="4"/>
  <c r="C2181" i="4"/>
  <c r="I2180" i="4"/>
  <c r="C2180" i="4"/>
  <c r="I2179" i="4"/>
  <c r="C2179" i="4"/>
  <c r="I2178" i="4"/>
  <c r="C2178" i="4"/>
  <c r="I2177" i="4"/>
  <c r="C2177" i="4"/>
  <c r="I2176" i="4"/>
  <c r="C2176" i="4"/>
  <c r="I2175" i="4"/>
  <c r="C2175" i="4"/>
  <c r="I2174" i="4"/>
  <c r="C2174" i="4"/>
  <c r="I2173" i="4"/>
  <c r="C2173" i="4"/>
  <c r="I2172" i="4"/>
  <c r="C2172" i="4"/>
  <c r="I2171" i="4"/>
  <c r="C2171" i="4"/>
  <c r="I2170" i="4"/>
  <c r="C2170" i="4"/>
  <c r="I2169" i="4"/>
  <c r="C2169" i="4"/>
  <c r="I2168" i="4"/>
  <c r="C2168" i="4"/>
  <c r="I2167" i="4"/>
  <c r="C2167" i="4"/>
  <c r="I2166" i="4"/>
  <c r="C2166" i="4"/>
  <c r="I2165" i="4"/>
  <c r="C2165" i="4"/>
  <c r="I2164" i="4"/>
  <c r="C2164" i="4"/>
  <c r="I2163" i="4"/>
  <c r="C2163" i="4"/>
  <c r="I2162" i="4"/>
  <c r="C2162" i="4"/>
  <c r="I2161" i="4"/>
  <c r="C2161" i="4"/>
  <c r="I2160" i="4"/>
  <c r="C2160" i="4"/>
  <c r="I2159" i="4"/>
  <c r="C2159" i="4"/>
  <c r="I2158" i="4"/>
  <c r="C2158" i="4"/>
  <c r="I2157" i="4"/>
  <c r="C2157" i="4"/>
  <c r="I2156" i="4"/>
  <c r="C2156" i="4"/>
  <c r="I2155" i="4"/>
  <c r="C2155" i="4"/>
  <c r="I2154" i="4"/>
  <c r="C2154" i="4"/>
  <c r="I2153" i="4"/>
  <c r="C2153" i="4"/>
  <c r="I2152" i="4"/>
  <c r="C2152" i="4"/>
  <c r="I2151" i="4"/>
  <c r="C2151" i="4"/>
  <c r="I2150" i="4"/>
  <c r="C2150" i="4"/>
  <c r="I2149" i="4"/>
  <c r="C2149" i="4"/>
  <c r="I2148" i="4"/>
  <c r="C2148" i="4"/>
  <c r="I2147" i="4"/>
  <c r="C2147" i="4"/>
  <c r="I2146" i="4"/>
  <c r="C2146" i="4"/>
  <c r="I2145" i="4"/>
  <c r="C2145" i="4"/>
  <c r="I2144" i="4"/>
  <c r="C2144" i="4"/>
  <c r="I2143" i="4"/>
  <c r="C2143" i="4"/>
  <c r="I2142" i="4"/>
  <c r="C2142" i="4"/>
  <c r="I2141" i="4"/>
  <c r="C2141" i="4"/>
  <c r="I2140" i="4"/>
  <c r="C2140" i="4"/>
  <c r="I2139" i="4"/>
  <c r="C2139" i="4"/>
  <c r="I2138" i="4"/>
  <c r="C2138" i="4"/>
  <c r="I2137" i="4"/>
  <c r="C2137" i="4"/>
  <c r="I2136" i="4"/>
  <c r="C2136" i="4"/>
  <c r="I2135" i="4"/>
  <c r="C2135" i="4"/>
  <c r="I2134" i="4"/>
  <c r="C2134" i="4"/>
  <c r="I2133" i="4"/>
  <c r="C2133" i="4"/>
  <c r="I2132" i="4"/>
  <c r="C2132" i="4"/>
  <c r="I2131" i="4"/>
  <c r="C2131" i="4"/>
  <c r="I2130" i="4"/>
  <c r="C2130" i="4"/>
  <c r="I2129" i="4"/>
  <c r="C2129" i="4"/>
  <c r="I2128" i="4"/>
  <c r="C2128" i="4"/>
  <c r="I2127" i="4"/>
  <c r="C2127" i="4"/>
  <c r="I2126" i="4"/>
  <c r="C2126" i="4"/>
  <c r="I2125" i="4"/>
  <c r="C2125" i="4"/>
  <c r="I2124" i="4"/>
  <c r="C2124" i="4"/>
  <c r="I2123" i="4"/>
  <c r="C2123" i="4"/>
  <c r="I2122" i="4"/>
  <c r="C2122" i="4"/>
  <c r="I2121" i="4"/>
  <c r="C2121" i="4"/>
  <c r="I2120" i="4"/>
  <c r="C2120" i="4"/>
  <c r="I2119" i="4"/>
  <c r="C2119" i="4"/>
  <c r="I2118" i="4"/>
  <c r="C2118" i="4"/>
  <c r="I2117" i="4"/>
  <c r="C2117" i="4"/>
  <c r="I2116" i="4"/>
  <c r="C2116" i="4"/>
  <c r="I2115" i="4"/>
  <c r="C2115" i="4"/>
  <c r="I2114" i="4"/>
  <c r="C2114" i="4"/>
  <c r="I2113" i="4"/>
  <c r="C2113" i="4"/>
  <c r="I2112" i="4"/>
  <c r="C2112" i="4"/>
  <c r="I2111" i="4"/>
  <c r="C2111" i="4"/>
  <c r="I2110" i="4"/>
  <c r="C2110" i="4"/>
  <c r="I2109" i="4"/>
  <c r="C2109" i="4"/>
  <c r="I2108" i="4"/>
  <c r="C2108" i="4"/>
  <c r="I2107" i="4"/>
  <c r="C2107" i="4"/>
  <c r="I2106" i="4"/>
  <c r="C2106" i="4"/>
  <c r="I2105" i="4"/>
  <c r="C2105" i="4"/>
  <c r="I2104" i="4"/>
  <c r="C2104" i="4"/>
  <c r="I2103" i="4"/>
  <c r="C2103" i="4"/>
  <c r="I2102" i="4"/>
  <c r="C2102" i="4"/>
  <c r="I2101" i="4"/>
  <c r="C2101" i="4"/>
  <c r="I2100" i="4"/>
  <c r="C2100" i="4"/>
  <c r="I2099" i="4"/>
  <c r="C2099" i="4"/>
  <c r="I2098" i="4"/>
  <c r="C2098" i="4"/>
  <c r="I2097" i="4"/>
  <c r="C2097" i="4"/>
  <c r="I2096" i="4"/>
  <c r="C2096" i="4"/>
  <c r="I2095" i="4"/>
  <c r="C2095" i="4"/>
  <c r="I2094" i="4"/>
  <c r="C2094" i="4"/>
  <c r="I2093" i="4"/>
  <c r="C2093" i="4"/>
  <c r="I2092" i="4"/>
  <c r="C2092" i="4"/>
  <c r="I2091" i="4"/>
  <c r="C2091" i="4"/>
  <c r="I2090" i="4"/>
  <c r="C2090" i="4"/>
  <c r="I2089" i="4"/>
  <c r="C2089" i="4"/>
  <c r="I2088" i="4"/>
  <c r="C2088" i="4"/>
  <c r="I2087" i="4"/>
  <c r="C2087" i="4"/>
  <c r="I2086" i="4"/>
  <c r="C2086" i="4"/>
  <c r="I2085" i="4"/>
  <c r="C2085" i="4"/>
  <c r="I2084" i="4"/>
  <c r="C2084" i="4"/>
  <c r="I2083" i="4"/>
  <c r="C2083" i="4"/>
  <c r="I2082" i="4"/>
  <c r="C2082" i="4"/>
  <c r="I2081" i="4"/>
  <c r="C2081" i="4"/>
  <c r="I2080" i="4"/>
  <c r="C2080" i="4"/>
  <c r="I2079" i="4"/>
  <c r="C2079" i="4"/>
  <c r="I2078" i="4"/>
  <c r="C2078" i="4"/>
  <c r="I2077" i="4"/>
  <c r="C2077" i="4"/>
  <c r="I2076" i="4"/>
  <c r="C2076" i="4"/>
  <c r="I2075" i="4"/>
  <c r="C2075" i="4"/>
  <c r="I2074" i="4"/>
  <c r="C2074" i="4"/>
  <c r="I2073" i="4"/>
  <c r="C2073" i="4"/>
  <c r="I2072" i="4"/>
  <c r="C2072" i="4"/>
  <c r="I2071" i="4"/>
  <c r="C2071" i="4"/>
  <c r="I2070" i="4"/>
  <c r="C2070" i="4"/>
  <c r="I2069" i="4"/>
  <c r="C2069" i="4"/>
  <c r="I2068" i="4"/>
  <c r="C2068" i="4"/>
  <c r="I2067" i="4"/>
  <c r="C2067" i="4"/>
  <c r="I2066" i="4"/>
  <c r="C2066" i="4"/>
  <c r="I2065" i="4"/>
  <c r="C2065" i="4"/>
  <c r="I2064" i="4"/>
  <c r="C2064" i="4"/>
  <c r="I2063" i="4"/>
  <c r="C2063" i="4"/>
  <c r="I2062" i="4"/>
  <c r="C2062" i="4"/>
  <c r="I2061" i="4"/>
  <c r="C2061" i="4"/>
  <c r="I2060" i="4"/>
  <c r="C2060" i="4"/>
  <c r="I2059" i="4"/>
  <c r="C2059" i="4"/>
  <c r="I2058" i="4"/>
  <c r="C2058" i="4"/>
  <c r="I2057" i="4"/>
  <c r="C2057" i="4"/>
  <c r="I2056" i="4"/>
  <c r="C2056" i="4"/>
  <c r="I2055" i="4"/>
  <c r="C2055" i="4"/>
  <c r="I2054" i="4"/>
  <c r="C2054" i="4"/>
  <c r="I2053" i="4"/>
  <c r="C2053" i="4"/>
  <c r="I2052" i="4"/>
  <c r="C2052" i="4"/>
  <c r="I2051" i="4"/>
  <c r="C2051" i="4"/>
  <c r="I2050" i="4"/>
  <c r="C2050" i="4"/>
  <c r="I2049" i="4"/>
  <c r="C2049" i="4"/>
  <c r="I2048" i="4"/>
  <c r="C2048" i="4"/>
  <c r="I2047" i="4"/>
  <c r="C2047" i="4"/>
  <c r="I2046" i="4"/>
  <c r="C2046" i="4"/>
  <c r="I2045" i="4"/>
  <c r="C2045" i="4"/>
  <c r="I2044" i="4"/>
  <c r="C2044" i="4"/>
  <c r="I2043" i="4"/>
  <c r="C2043" i="4"/>
  <c r="I2042" i="4"/>
  <c r="C2042" i="4"/>
  <c r="I2041" i="4"/>
  <c r="C2041" i="4"/>
  <c r="I2040" i="4"/>
  <c r="C2040" i="4"/>
  <c r="I2039" i="4"/>
  <c r="C2039" i="4"/>
  <c r="I2038" i="4"/>
  <c r="C2038" i="4"/>
  <c r="I2037" i="4"/>
  <c r="C2037" i="4"/>
  <c r="I2036" i="4"/>
  <c r="C2036" i="4"/>
  <c r="I2035" i="4"/>
  <c r="C2035" i="4"/>
  <c r="I2034" i="4"/>
  <c r="C2034" i="4"/>
  <c r="I2033" i="4"/>
  <c r="C2033" i="4"/>
  <c r="I2032" i="4"/>
  <c r="C2032" i="4"/>
  <c r="I2031" i="4"/>
  <c r="C2031" i="4"/>
  <c r="I2030" i="4"/>
  <c r="C2030" i="4"/>
  <c r="I2029" i="4"/>
  <c r="C2029" i="4"/>
  <c r="I2028" i="4"/>
  <c r="C2028" i="4"/>
  <c r="I2027" i="4"/>
  <c r="C2027" i="4"/>
  <c r="I2026" i="4"/>
  <c r="C2026" i="4"/>
  <c r="I2025" i="4"/>
  <c r="C2025" i="4"/>
  <c r="I2024" i="4"/>
  <c r="C2024" i="4"/>
  <c r="I2023" i="4"/>
  <c r="C2023" i="4"/>
  <c r="I2022" i="4"/>
  <c r="C2022" i="4"/>
  <c r="I2021" i="4"/>
  <c r="C2021" i="4"/>
  <c r="I2020" i="4"/>
  <c r="C2020" i="4"/>
  <c r="I2019" i="4"/>
  <c r="C2019" i="4"/>
  <c r="I2018" i="4"/>
  <c r="C2018" i="4"/>
  <c r="I2017" i="4"/>
  <c r="C2017" i="4"/>
  <c r="I2016" i="4"/>
  <c r="C2016" i="4"/>
  <c r="I2015" i="4"/>
  <c r="C2015" i="4"/>
  <c r="I2014" i="4"/>
  <c r="C2014" i="4"/>
  <c r="I2013" i="4"/>
  <c r="C2013" i="4"/>
  <c r="I2012" i="4"/>
  <c r="C2012" i="4"/>
  <c r="I2011" i="4"/>
  <c r="C2011" i="4"/>
  <c r="I2010" i="4"/>
  <c r="C2010" i="4"/>
  <c r="I2009" i="4"/>
  <c r="C2009" i="4"/>
  <c r="I2008" i="4"/>
  <c r="C2008" i="4"/>
  <c r="I2007" i="4"/>
  <c r="C2007" i="4"/>
  <c r="I2006" i="4"/>
  <c r="C2006" i="4"/>
  <c r="I2005" i="4"/>
  <c r="C2005" i="4"/>
  <c r="I2004" i="4"/>
  <c r="C2004" i="4"/>
  <c r="I2003" i="4"/>
  <c r="C2003" i="4"/>
  <c r="I2002" i="4"/>
  <c r="C2002" i="4"/>
  <c r="I2001" i="4"/>
  <c r="C2001" i="4"/>
  <c r="I2000" i="4"/>
  <c r="C2000" i="4"/>
  <c r="I1999" i="4"/>
  <c r="C1999" i="4"/>
  <c r="I1998" i="4"/>
  <c r="C1998" i="4"/>
  <c r="I1997" i="4"/>
  <c r="C1997" i="4"/>
  <c r="I1996" i="4"/>
  <c r="C1996" i="4"/>
  <c r="I1995" i="4"/>
  <c r="C1995" i="4"/>
  <c r="I1994" i="4"/>
  <c r="C1994" i="4"/>
  <c r="I1993" i="4"/>
  <c r="C1993" i="4"/>
  <c r="I1992" i="4"/>
  <c r="C1992" i="4"/>
  <c r="I1991" i="4"/>
  <c r="C1991" i="4"/>
  <c r="I1990" i="4"/>
  <c r="C1990" i="4"/>
  <c r="I1989" i="4"/>
  <c r="C1989" i="4"/>
  <c r="I1988" i="4"/>
  <c r="C1988" i="4"/>
  <c r="I1987" i="4"/>
  <c r="C1987" i="4"/>
  <c r="I1986" i="4"/>
  <c r="C1986" i="4"/>
  <c r="I1985" i="4"/>
  <c r="C1985" i="4"/>
  <c r="I1984" i="4"/>
  <c r="C1984" i="4"/>
  <c r="I1983" i="4"/>
  <c r="C1983" i="4"/>
  <c r="I1982" i="4"/>
  <c r="C1982" i="4"/>
  <c r="I1981" i="4"/>
  <c r="C1981" i="4"/>
  <c r="I1980" i="4"/>
  <c r="C1980" i="4"/>
  <c r="I1979" i="4"/>
  <c r="C1979" i="4"/>
  <c r="I1978" i="4"/>
  <c r="C1978" i="4"/>
  <c r="I1977" i="4"/>
  <c r="C1977" i="4"/>
  <c r="I1976" i="4"/>
  <c r="C1976" i="4"/>
  <c r="I1975" i="4"/>
  <c r="C1975" i="4"/>
  <c r="I1974" i="4"/>
  <c r="C1974" i="4"/>
  <c r="I1973" i="4"/>
  <c r="C1973" i="4"/>
  <c r="I1972" i="4"/>
  <c r="C1972" i="4"/>
  <c r="I1971" i="4"/>
  <c r="C1971" i="4"/>
  <c r="I1970" i="4"/>
  <c r="C1970" i="4"/>
  <c r="I1969" i="4"/>
  <c r="C1969" i="4"/>
  <c r="I1968" i="4"/>
  <c r="C1968" i="4"/>
  <c r="I1967" i="4"/>
  <c r="C1967" i="4"/>
  <c r="I1966" i="4"/>
  <c r="C1966" i="4"/>
  <c r="I1965" i="4"/>
  <c r="C1965" i="4"/>
  <c r="I1964" i="4"/>
  <c r="C1964" i="4"/>
  <c r="I1963" i="4"/>
  <c r="C1963" i="4"/>
  <c r="I1962" i="4"/>
  <c r="C1962" i="4"/>
  <c r="I1961" i="4"/>
  <c r="C1961" i="4"/>
  <c r="I1960" i="4"/>
  <c r="C1960" i="4"/>
  <c r="I1959" i="4"/>
  <c r="C1959" i="4"/>
  <c r="I1958" i="4"/>
  <c r="C1958" i="4"/>
  <c r="I1957" i="4"/>
  <c r="C1957" i="4"/>
  <c r="I1956" i="4"/>
  <c r="C1956" i="4"/>
  <c r="I1955" i="4"/>
  <c r="C1955" i="4"/>
  <c r="I1954" i="4"/>
  <c r="C1954" i="4"/>
  <c r="I1953" i="4"/>
  <c r="C1953" i="4"/>
  <c r="I1952" i="4"/>
  <c r="C1952" i="4"/>
  <c r="I1951" i="4"/>
  <c r="C1951" i="4"/>
  <c r="I1950" i="4"/>
  <c r="C1950" i="4"/>
  <c r="I1949" i="4"/>
  <c r="C1949" i="4"/>
  <c r="I1948" i="4"/>
  <c r="C1948" i="4"/>
  <c r="I1947" i="4"/>
  <c r="C1947" i="4"/>
  <c r="I1946" i="4"/>
  <c r="C1946" i="4"/>
  <c r="I1945" i="4"/>
  <c r="C1945" i="4"/>
  <c r="I1944" i="4"/>
  <c r="C1944" i="4"/>
  <c r="I1943" i="4"/>
  <c r="C1943" i="4"/>
  <c r="I1942" i="4"/>
  <c r="C1942" i="4"/>
  <c r="I1941" i="4"/>
  <c r="C1941" i="4"/>
  <c r="I1940" i="4"/>
  <c r="C1940" i="4"/>
  <c r="I1939" i="4"/>
  <c r="C1939" i="4"/>
  <c r="I1938" i="4"/>
  <c r="C1938" i="4"/>
  <c r="I1937" i="4"/>
  <c r="C1937" i="4"/>
  <c r="I1936" i="4"/>
  <c r="C1936" i="4"/>
  <c r="I1935" i="4"/>
  <c r="C1935" i="4"/>
  <c r="I1934" i="4"/>
  <c r="C1934" i="4"/>
  <c r="I1933" i="4"/>
  <c r="C1933" i="4"/>
  <c r="I1932" i="4"/>
  <c r="C1932" i="4"/>
  <c r="I1931" i="4"/>
  <c r="C1931" i="4"/>
  <c r="I1930" i="4"/>
  <c r="C1930" i="4"/>
  <c r="I1929" i="4"/>
  <c r="C1929" i="4"/>
  <c r="I1928" i="4"/>
  <c r="C1928" i="4"/>
  <c r="I1927" i="4"/>
  <c r="C1927" i="4"/>
  <c r="I1926" i="4"/>
  <c r="C1926" i="4"/>
  <c r="I1925" i="4"/>
  <c r="C1925" i="4"/>
  <c r="I1924" i="4"/>
  <c r="C1924" i="4"/>
  <c r="I1923" i="4"/>
  <c r="C1923" i="4"/>
  <c r="I1922" i="4"/>
  <c r="C1922" i="4"/>
  <c r="I1921" i="4"/>
  <c r="C1921" i="4"/>
  <c r="I1920" i="4"/>
  <c r="C1920" i="4"/>
  <c r="I1919" i="4"/>
  <c r="C1919" i="4"/>
  <c r="I1918" i="4"/>
  <c r="C1918" i="4"/>
  <c r="I1917" i="4"/>
  <c r="C1917" i="4"/>
  <c r="I1916" i="4"/>
  <c r="C1916" i="4"/>
  <c r="I1915" i="4"/>
  <c r="C1915" i="4"/>
  <c r="I1914" i="4"/>
  <c r="C1914" i="4"/>
  <c r="I1913" i="4"/>
  <c r="C1913" i="4"/>
  <c r="I1912" i="4"/>
  <c r="C1912" i="4"/>
  <c r="I1911" i="4"/>
  <c r="C1911" i="4"/>
  <c r="I1910" i="4"/>
  <c r="C1910" i="4"/>
  <c r="I1909" i="4"/>
  <c r="C1909" i="4"/>
  <c r="I1908" i="4"/>
  <c r="C1908" i="4"/>
  <c r="I1907" i="4"/>
  <c r="C1907" i="4"/>
  <c r="I1906" i="4"/>
  <c r="C1906" i="4"/>
  <c r="I1905" i="4"/>
  <c r="C1905" i="4"/>
  <c r="I1904" i="4"/>
  <c r="C1904" i="4"/>
  <c r="I1903" i="4"/>
  <c r="C1903" i="4"/>
  <c r="I1902" i="4"/>
  <c r="C1902" i="4"/>
  <c r="I1901" i="4"/>
  <c r="C1901" i="4"/>
  <c r="I1900" i="4"/>
  <c r="C1900" i="4"/>
  <c r="I1899" i="4"/>
  <c r="C1899" i="4"/>
  <c r="I1898" i="4"/>
  <c r="C1898" i="4"/>
  <c r="I1897" i="4"/>
  <c r="C1897" i="4"/>
  <c r="I1896" i="4"/>
  <c r="C1896" i="4"/>
  <c r="I1895" i="4"/>
  <c r="C1895" i="4"/>
  <c r="I1894" i="4"/>
  <c r="C1894" i="4"/>
  <c r="I1893" i="4"/>
  <c r="C1893" i="4"/>
  <c r="I1892" i="4"/>
  <c r="C1892" i="4"/>
  <c r="I1891" i="4"/>
  <c r="C1891" i="4"/>
  <c r="I1890" i="4"/>
  <c r="C1890" i="4"/>
  <c r="I1889" i="4"/>
  <c r="C1889" i="4"/>
  <c r="I1888" i="4"/>
  <c r="C1888" i="4"/>
  <c r="I1887" i="4"/>
  <c r="C1887" i="4"/>
  <c r="I1886" i="4"/>
  <c r="C1886" i="4"/>
  <c r="I1885" i="4"/>
  <c r="C1885" i="4"/>
  <c r="I1884" i="4"/>
  <c r="C1884" i="4"/>
  <c r="I1883" i="4"/>
  <c r="C1883" i="4"/>
  <c r="I1882" i="4"/>
  <c r="C1882" i="4"/>
  <c r="I1881" i="4"/>
  <c r="C1881" i="4"/>
  <c r="I1880" i="4"/>
  <c r="C1880" i="4"/>
  <c r="I1879" i="4"/>
  <c r="C1879" i="4"/>
  <c r="I1878" i="4"/>
  <c r="C1878" i="4"/>
  <c r="I1877" i="4"/>
  <c r="C1877" i="4"/>
  <c r="I1876" i="4"/>
  <c r="C1876" i="4"/>
  <c r="I1875" i="4"/>
  <c r="C1875" i="4"/>
  <c r="I1874" i="4"/>
  <c r="C1874" i="4"/>
  <c r="I1873" i="4"/>
  <c r="C1873" i="4"/>
  <c r="I1872" i="4"/>
  <c r="C1872" i="4"/>
  <c r="I1871" i="4"/>
  <c r="C1871" i="4"/>
  <c r="I1870" i="4"/>
  <c r="C1870" i="4"/>
  <c r="I1869" i="4"/>
  <c r="C1869" i="4"/>
  <c r="I1868" i="4"/>
  <c r="C1868" i="4"/>
  <c r="I1867" i="4"/>
  <c r="C1867" i="4"/>
  <c r="I1866" i="4"/>
  <c r="C1866" i="4"/>
  <c r="I1865" i="4"/>
  <c r="C1865" i="4"/>
  <c r="I1864" i="4"/>
  <c r="C1864" i="4"/>
  <c r="I1863" i="4"/>
  <c r="C1863" i="4"/>
  <c r="I1862" i="4"/>
  <c r="C1862" i="4"/>
  <c r="I1861" i="4"/>
  <c r="C1861" i="4"/>
  <c r="I1860" i="4"/>
  <c r="C1860" i="4"/>
  <c r="I1859" i="4"/>
  <c r="C1859" i="4"/>
  <c r="I1858" i="4"/>
  <c r="C1858" i="4"/>
  <c r="I1857" i="4"/>
  <c r="C1857" i="4"/>
  <c r="I1856" i="4"/>
  <c r="C1856" i="4"/>
  <c r="I1855" i="4"/>
  <c r="C1855" i="4"/>
  <c r="I1854" i="4"/>
  <c r="C1854" i="4"/>
  <c r="I1853" i="4"/>
  <c r="C1853" i="4"/>
  <c r="I1852" i="4"/>
  <c r="C1852" i="4"/>
  <c r="I1851" i="4"/>
  <c r="C1851" i="4"/>
  <c r="I1850" i="4"/>
  <c r="C1850" i="4"/>
  <c r="I1849" i="4"/>
  <c r="C1849" i="4"/>
  <c r="I1848" i="4"/>
  <c r="C1848" i="4"/>
  <c r="I1847" i="4"/>
  <c r="C1847" i="4"/>
  <c r="I1846" i="4"/>
  <c r="C1846" i="4"/>
  <c r="I1845" i="4"/>
  <c r="C1845" i="4"/>
  <c r="I1844" i="4"/>
  <c r="C1844" i="4"/>
  <c r="I1843" i="4"/>
  <c r="C1843" i="4"/>
  <c r="I1842" i="4"/>
  <c r="C1842" i="4"/>
  <c r="I1841" i="4"/>
  <c r="C1841" i="4"/>
  <c r="I1840" i="4"/>
  <c r="C1840" i="4"/>
  <c r="I1839" i="4"/>
  <c r="C1839" i="4"/>
  <c r="I1838" i="4"/>
  <c r="C1838" i="4"/>
  <c r="I1837" i="4"/>
  <c r="C1837" i="4"/>
  <c r="I1836" i="4"/>
  <c r="C1836" i="4"/>
  <c r="I1835" i="4"/>
  <c r="C1835" i="4"/>
  <c r="I1834" i="4"/>
  <c r="C1834" i="4"/>
  <c r="I1833" i="4"/>
  <c r="C1833" i="4"/>
  <c r="I1832" i="4"/>
  <c r="C1832" i="4"/>
  <c r="I1831" i="4"/>
  <c r="C1831" i="4"/>
  <c r="I1830" i="4"/>
  <c r="C1830" i="4"/>
  <c r="I1829" i="4"/>
  <c r="C1829" i="4"/>
  <c r="I1828" i="4"/>
  <c r="C1828" i="4"/>
  <c r="I1827" i="4"/>
  <c r="C1827" i="4"/>
  <c r="I1826" i="4"/>
  <c r="C1826" i="4"/>
  <c r="I1825" i="4"/>
  <c r="C1825" i="4"/>
  <c r="I1824" i="4"/>
  <c r="C1824" i="4"/>
  <c r="I1823" i="4"/>
  <c r="C1823" i="4"/>
  <c r="I1822" i="4"/>
  <c r="C1822" i="4"/>
  <c r="I1821" i="4"/>
  <c r="C1821" i="4"/>
  <c r="I1820" i="4"/>
  <c r="C1820" i="4"/>
  <c r="I1819" i="4"/>
  <c r="C1819" i="4"/>
  <c r="I1818" i="4"/>
  <c r="C1818" i="4"/>
  <c r="I1817" i="4"/>
  <c r="C1817" i="4"/>
  <c r="I1816" i="4"/>
  <c r="C1816" i="4"/>
  <c r="I1815" i="4"/>
  <c r="C1815" i="4"/>
  <c r="I1814" i="4"/>
  <c r="C1814" i="4"/>
  <c r="I1813" i="4"/>
  <c r="C1813" i="4"/>
  <c r="I1812" i="4"/>
  <c r="C1812" i="4"/>
  <c r="I1811" i="4"/>
  <c r="C1811" i="4"/>
  <c r="I1810" i="4"/>
  <c r="C1810" i="4"/>
  <c r="I1809" i="4"/>
  <c r="C1809" i="4"/>
  <c r="I1808" i="4"/>
  <c r="C1808" i="4"/>
  <c r="I1807" i="4"/>
  <c r="C1807" i="4"/>
  <c r="I1806" i="4"/>
  <c r="C1806" i="4"/>
  <c r="I1805" i="4"/>
  <c r="C1805" i="4"/>
  <c r="I1804" i="4"/>
  <c r="C1804" i="4"/>
  <c r="I1803" i="4"/>
  <c r="C1803" i="4"/>
  <c r="I1802" i="4"/>
  <c r="C1802" i="4"/>
  <c r="I1801" i="4"/>
  <c r="C1801" i="4"/>
  <c r="I1800" i="4"/>
  <c r="C1800" i="4"/>
  <c r="I1799" i="4"/>
  <c r="C1799" i="4"/>
  <c r="I1798" i="4"/>
  <c r="C1798" i="4"/>
  <c r="I1797" i="4"/>
  <c r="C1797" i="4"/>
  <c r="I1796" i="4"/>
  <c r="C1796" i="4"/>
  <c r="I1795" i="4"/>
  <c r="C1795" i="4"/>
  <c r="I1794" i="4"/>
  <c r="C1794" i="4"/>
  <c r="I1793" i="4"/>
  <c r="C1793" i="4"/>
  <c r="I1792" i="4"/>
  <c r="C1792" i="4"/>
  <c r="I1791" i="4"/>
  <c r="C1791" i="4"/>
  <c r="I1790" i="4"/>
  <c r="C1790" i="4"/>
  <c r="I1789" i="4"/>
  <c r="C1789" i="4"/>
  <c r="I1788" i="4"/>
  <c r="C1788" i="4"/>
  <c r="I1787" i="4"/>
  <c r="C1787" i="4"/>
  <c r="I1786" i="4"/>
  <c r="C1786" i="4"/>
  <c r="I1785" i="4"/>
  <c r="C1785" i="4"/>
  <c r="I1784" i="4"/>
  <c r="C1784" i="4"/>
  <c r="I1783" i="4"/>
  <c r="C1783" i="4"/>
  <c r="I1782" i="4"/>
  <c r="C1782" i="4"/>
  <c r="I1781" i="4"/>
  <c r="C1781" i="4"/>
  <c r="I1780" i="4"/>
  <c r="C1780" i="4"/>
  <c r="I1779" i="4"/>
  <c r="C1779" i="4"/>
  <c r="I1778" i="4"/>
  <c r="C1778" i="4"/>
  <c r="I1777" i="4"/>
  <c r="C1777" i="4"/>
  <c r="I1776" i="4"/>
  <c r="C1776" i="4"/>
  <c r="I1775" i="4"/>
  <c r="C1775" i="4"/>
  <c r="I1774" i="4"/>
  <c r="C1774" i="4"/>
  <c r="I1773" i="4"/>
  <c r="C1773" i="4"/>
  <c r="I1772" i="4"/>
  <c r="C1772" i="4"/>
  <c r="I1771" i="4"/>
  <c r="C1771" i="4"/>
  <c r="I1770" i="4"/>
  <c r="C1770" i="4"/>
  <c r="I1769" i="4"/>
  <c r="C1769" i="4"/>
  <c r="I1768" i="4"/>
  <c r="C1768" i="4"/>
  <c r="I1767" i="4"/>
  <c r="C1767" i="4"/>
  <c r="I1766" i="4"/>
  <c r="C1766" i="4"/>
  <c r="I1765" i="4"/>
  <c r="C1765" i="4"/>
  <c r="I1764" i="4"/>
  <c r="C1764" i="4"/>
  <c r="I1763" i="4"/>
  <c r="C1763" i="4"/>
  <c r="I1762" i="4"/>
  <c r="C1762" i="4"/>
  <c r="I1761" i="4"/>
  <c r="C1761" i="4"/>
  <c r="I1760" i="4"/>
  <c r="C1760" i="4"/>
  <c r="I1759" i="4"/>
  <c r="C1759" i="4"/>
  <c r="I1758" i="4"/>
  <c r="C1758" i="4"/>
  <c r="I1757" i="4"/>
  <c r="C1757" i="4"/>
  <c r="I1756" i="4"/>
  <c r="C1756" i="4"/>
  <c r="I1755" i="4"/>
  <c r="C1755" i="4"/>
  <c r="I1754" i="4"/>
  <c r="C1754" i="4"/>
  <c r="I1753" i="4"/>
  <c r="C1753" i="4"/>
  <c r="I1752" i="4"/>
  <c r="C1752" i="4"/>
  <c r="I1751" i="4"/>
  <c r="C1751" i="4"/>
  <c r="I1750" i="4"/>
  <c r="C1750" i="4"/>
  <c r="I1749" i="4"/>
  <c r="C1749" i="4"/>
  <c r="I1748" i="4"/>
  <c r="C1748" i="4"/>
  <c r="I1747" i="4"/>
  <c r="C1747" i="4"/>
  <c r="I1746" i="4"/>
  <c r="C1746" i="4"/>
  <c r="I1745" i="4"/>
  <c r="C1745" i="4"/>
  <c r="I1744" i="4"/>
  <c r="C1744" i="4"/>
  <c r="I1743" i="4"/>
  <c r="C1743" i="4"/>
  <c r="I1742" i="4"/>
  <c r="C1742" i="4"/>
  <c r="I1741" i="4"/>
  <c r="C1741" i="4"/>
  <c r="I1740" i="4"/>
  <c r="C1740" i="4"/>
  <c r="I1739" i="4"/>
  <c r="C1739" i="4"/>
  <c r="I1738" i="4"/>
  <c r="C1738" i="4"/>
  <c r="I1737" i="4"/>
  <c r="C1737" i="4"/>
  <c r="I1736" i="4"/>
  <c r="C1736" i="4"/>
  <c r="I1735" i="4"/>
  <c r="C1735" i="4"/>
  <c r="I1734" i="4"/>
  <c r="C1734" i="4"/>
  <c r="I1733" i="4"/>
  <c r="C1733" i="4"/>
  <c r="I1732" i="4"/>
  <c r="C1732" i="4"/>
  <c r="I1731" i="4"/>
  <c r="C1731" i="4"/>
  <c r="I1730" i="4"/>
  <c r="C1730" i="4"/>
  <c r="I1729" i="4"/>
  <c r="C1729" i="4"/>
  <c r="I1728" i="4"/>
  <c r="C1728" i="4"/>
  <c r="I1727" i="4"/>
  <c r="C1727" i="4"/>
  <c r="I1726" i="4"/>
  <c r="C1726" i="4"/>
  <c r="I1725" i="4"/>
  <c r="C1725" i="4"/>
  <c r="I1724" i="4"/>
  <c r="C1724" i="4"/>
  <c r="I1723" i="4"/>
  <c r="C1723" i="4"/>
  <c r="I1722" i="4"/>
  <c r="C1722" i="4"/>
  <c r="I1721" i="4"/>
  <c r="C1721" i="4"/>
  <c r="I1720" i="4"/>
  <c r="C1720" i="4"/>
  <c r="I1719" i="4"/>
  <c r="C1719" i="4"/>
  <c r="I1718" i="4"/>
  <c r="C1718" i="4"/>
  <c r="I1717" i="4"/>
  <c r="C1717" i="4"/>
  <c r="I1716" i="4"/>
  <c r="C1716" i="4"/>
  <c r="I1715" i="4"/>
  <c r="C1715" i="4"/>
  <c r="I1714" i="4"/>
  <c r="C1714" i="4"/>
  <c r="I1713" i="4"/>
  <c r="C1713" i="4"/>
  <c r="I1712" i="4"/>
  <c r="C1712" i="4"/>
  <c r="I1711" i="4"/>
  <c r="C1711" i="4"/>
  <c r="I1710" i="4"/>
  <c r="C1710" i="4"/>
  <c r="I1709" i="4"/>
  <c r="C1709" i="4"/>
  <c r="I1708" i="4"/>
  <c r="C1708" i="4"/>
  <c r="I1707" i="4"/>
  <c r="C1707" i="4"/>
  <c r="I1706" i="4"/>
  <c r="C1706" i="4"/>
  <c r="I1705" i="4"/>
  <c r="C1705" i="4"/>
  <c r="I1704" i="4"/>
  <c r="C1704" i="4"/>
  <c r="I1703" i="4"/>
  <c r="C1703" i="4"/>
  <c r="I1702" i="4"/>
  <c r="C1702" i="4"/>
  <c r="I1701" i="4"/>
  <c r="C1701" i="4"/>
  <c r="I1700" i="4"/>
  <c r="C1700" i="4"/>
  <c r="I1699" i="4"/>
  <c r="C1699" i="4"/>
  <c r="I1698" i="4"/>
  <c r="C1698" i="4"/>
  <c r="I1697" i="4"/>
  <c r="C1697" i="4"/>
  <c r="I1696" i="4"/>
  <c r="C1696" i="4"/>
  <c r="I1695" i="4"/>
  <c r="C1695" i="4"/>
  <c r="I1694" i="4"/>
  <c r="C1694" i="4"/>
  <c r="I1693" i="4"/>
  <c r="C1693" i="4"/>
  <c r="I1692" i="4"/>
  <c r="C1692" i="4"/>
  <c r="I1691" i="4"/>
  <c r="C1691" i="4"/>
  <c r="I1690" i="4"/>
  <c r="C1690" i="4"/>
  <c r="I1689" i="4"/>
  <c r="C1689" i="4"/>
  <c r="I1688" i="4"/>
  <c r="C1688" i="4"/>
  <c r="I1687" i="4"/>
  <c r="C1687" i="4"/>
  <c r="I1686" i="4"/>
  <c r="C1686" i="4"/>
  <c r="I1685" i="4"/>
  <c r="C1685" i="4"/>
  <c r="I1684" i="4"/>
  <c r="C1684" i="4"/>
  <c r="I1683" i="4"/>
  <c r="C1683" i="4"/>
  <c r="I1682" i="4"/>
  <c r="C1682" i="4"/>
  <c r="I1681" i="4"/>
  <c r="C1681" i="4"/>
  <c r="I1680" i="4"/>
  <c r="C1680" i="4"/>
  <c r="I1679" i="4"/>
  <c r="C1679" i="4"/>
  <c r="I1678" i="4"/>
  <c r="C1678" i="4"/>
  <c r="I1677" i="4"/>
  <c r="C1677" i="4"/>
  <c r="I1676" i="4"/>
  <c r="C1676" i="4"/>
  <c r="I1675" i="4"/>
  <c r="C1675" i="4"/>
  <c r="I1674" i="4"/>
  <c r="C1674" i="4"/>
  <c r="I1673" i="4"/>
  <c r="C1673" i="4"/>
  <c r="I1672" i="4"/>
  <c r="C1672" i="4"/>
  <c r="I1671" i="4"/>
  <c r="C1671" i="4"/>
  <c r="I1670" i="4"/>
  <c r="C1670" i="4"/>
  <c r="I1669" i="4"/>
  <c r="C1669" i="4"/>
  <c r="I1668" i="4"/>
  <c r="C1668" i="4"/>
  <c r="I1667" i="4"/>
  <c r="C1667" i="4"/>
  <c r="I1666" i="4"/>
  <c r="C1666" i="4"/>
  <c r="I1665" i="4"/>
  <c r="C1665" i="4"/>
  <c r="I1664" i="4"/>
  <c r="C1664" i="4"/>
  <c r="I1663" i="4"/>
  <c r="C1663" i="4"/>
  <c r="I1662" i="4"/>
  <c r="C1662" i="4"/>
  <c r="I1661" i="4"/>
  <c r="C1661" i="4"/>
  <c r="I1660" i="4"/>
  <c r="C1660" i="4"/>
  <c r="I1659" i="4"/>
  <c r="C1659" i="4"/>
  <c r="I1658" i="4"/>
  <c r="C1658" i="4"/>
  <c r="I1657" i="4"/>
  <c r="C1657" i="4"/>
  <c r="I1656" i="4"/>
  <c r="C1656" i="4"/>
  <c r="I1655" i="4"/>
  <c r="C1655" i="4"/>
  <c r="I1654" i="4"/>
  <c r="C1654" i="4"/>
  <c r="I1653" i="4"/>
  <c r="C1653" i="4"/>
  <c r="I1652" i="4"/>
  <c r="C1652" i="4"/>
  <c r="I1651" i="4"/>
  <c r="C1651" i="4"/>
  <c r="I1650" i="4"/>
  <c r="C1650" i="4"/>
  <c r="I1649" i="4"/>
  <c r="C1649" i="4"/>
  <c r="I1648" i="4"/>
  <c r="C1648" i="4"/>
  <c r="I1647" i="4"/>
  <c r="C1647" i="4"/>
  <c r="I1646" i="4"/>
  <c r="C1646" i="4"/>
  <c r="I1645" i="4"/>
  <c r="C1645" i="4"/>
  <c r="I1644" i="4"/>
  <c r="C1644" i="4"/>
  <c r="I1643" i="4"/>
  <c r="C1643" i="4"/>
  <c r="I1642" i="4"/>
  <c r="C1642" i="4"/>
  <c r="I1641" i="4"/>
  <c r="C1641" i="4"/>
  <c r="I1640" i="4"/>
  <c r="C1640" i="4"/>
  <c r="I1639" i="4"/>
  <c r="C1639" i="4"/>
  <c r="I1638" i="4"/>
  <c r="C1638" i="4"/>
  <c r="I1637" i="4"/>
  <c r="C1637" i="4"/>
  <c r="I1636" i="4"/>
  <c r="C1636" i="4"/>
  <c r="I1635" i="4"/>
  <c r="C1635" i="4"/>
  <c r="I1634" i="4"/>
  <c r="C1634" i="4"/>
  <c r="I1633" i="4"/>
  <c r="C1633" i="4"/>
  <c r="I1632" i="4"/>
  <c r="C1632" i="4"/>
  <c r="I1631" i="4"/>
  <c r="C1631" i="4"/>
  <c r="I1630" i="4"/>
  <c r="C1630" i="4"/>
  <c r="I1629" i="4"/>
  <c r="C1629" i="4"/>
  <c r="I1628" i="4"/>
  <c r="C1628" i="4"/>
  <c r="I1627" i="4"/>
  <c r="C1627" i="4"/>
  <c r="I1626" i="4"/>
  <c r="C1626" i="4"/>
  <c r="I1625" i="4"/>
  <c r="C1625" i="4"/>
  <c r="I1624" i="4"/>
  <c r="C1624" i="4"/>
  <c r="I1623" i="4"/>
  <c r="C1623" i="4"/>
  <c r="I1622" i="4"/>
  <c r="C1622" i="4"/>
  <c r="I1621" i="4"/>
  <c r="C1621" i="4"/>
  <c r="I1620" i="4"/>
  <c r="C1620" i="4"/>
  <c r="I1619" i="4"/>
  <c r="C1619" i="4"/>
  <c r="I1618" i="4"/>
  <c r="C1618" i="4"/>
  <c r="I1617" i="4"/>
  <c r="C1617" i="4"/>
  <c r="I1616" i="4"/>
  <c r="C1616" i="4"/>
  <c r="I1615" i="4"/>
  <c r="C1615" i="4"/>
  <c r="I1614" i="4"/>
  <c r="C1614" i="4"/>
  <c r="I1613" i="4"/>
  <c r="C1613" i="4"/>
  <c r="I1612" i="4"/>
  <c r="C1612" i="4"/>
  <c r="I1611" i="4"/>
  <c r="C1611" i="4"/>
  <c r="I1610" i="4"/>
  <c r="C1610" i="4"/>
  <c r="I1609" i="4"/>
  <c r="C1609" i="4"/>
  <c r="I1608" i="4"/>
  <c r="C1608" i="4"/>
  <c r="I1607" i="4"/>
  <c r="C1607" i="4"/>
  <c r="I1606" i="4"/>
  <c r="C1606" i="4"/>
  <c r="I1605" i="4"/>
  <c r="C1605" i="4"/>
  <c r="I1604" i="4"/>
  <c r="C1604" i="4"/>
  <c r="I1603" i="4"/>
  <c r="C1603" i="4"/>
  <c r="I1602" i="4"/>
  <c r="C1602" i="4"/>
  <c r="I1601" i="4"/>
  <c r="C1601" i="4"/>
  <c r="I1600" i="4"/>
  <c r="C1600" i="4"/>
  <c r="I1599" i="4"/>
  <c r="C1599" i="4"/>
  <c r="I1598" i="4"/>
  <c r="C1598" i="4"/>
  <c r="I1597" i="4"/>
  <c r="C1597" i="4"/>
  <c r="I1596" i="4"/>
  <c r="C1596" i="4"/>
  <c r="I1595" i="4"/>
  <c r="C1595" i="4"/>
  <c r="I1594" i="4"/>
  <c r="C1594" i="4"/>
  <c r="I1593" i="4"/>
  <c r="C1593" i="4"/>
  <c r="I1592" i="4"/>
  <c r="C1592" i="4"/>
  <c r="I1591" i="4"/>
  <c r="C1591" i="4"/>
  <c r="I1590" i="4"/>
  <c r="C1590" i="4"/>
  <c r="I1589" i="4"/>
  <c r="C1589" i="4"/>
  <c r="I1588" i="4"/>
  <c r="C1588" i="4"/>
  <c r="I1587" i="4"/>
  <c r="C1587" i="4"/>
  <c r="I1586" i="4"/>
  <c r="C1586" i="4"/>
  <c r="I1585" i="4"/>
  <c r="C1585" i="4"/>
  <c r="I1584" i="4"/>
  <c r="C1584" i="4"/>
  <c r="I1583" i="4"/>
  <c r="C1583" i="4"/>
  <c r="I1582" i="4"/>
  <c r="C1582" i="4"/>
  <c r="I1581" i="4"/>
  <c r="C1581" i="4"/>
  <c r="I1580" i="4"/>
  <c r="C1580" i="4"/>
  <c r="I1579" i="4"/>
  <c r="C1579" i="4"/>
  <c r="I1578" i="4"/>
  <c r="C1578" i="4"/>
  <c r="I1577" i="4"/>
  <c r="C1577" i="4"/>
  <c r="I1576" i="4"/>
  <c r="C1576" i="4"/>
  <c r="I1575" i="4"/>
  <c r="C1575" i="4"/>
  <c r="I1574" i="4"/>
  <c r="C1574" i="4"/>
  <c r="I1573" i="4"/>
  <c r="C1573" i="4"/>
  <c r="I1572" i="4"/>
  <c r="C1572" i="4"/>
  <c r="I1571" i="4"/>
  <c r="C1571" i="4"/>
  <c r="I1570" i="4"/>
  <c r="C1570" i="4"/>
  <c r="I1569" i="4"/>
  <c r="C1569" i="4"/>
  <c r="I1568" i="4"/>
  <c r="C1568" i="4"/>
  <c r="I1567" i="4"/>
  <c r="C1567" i="4"/>
  <c r="I1566" i="4"/>
  <c r="C1566" i="4"/>
  <c r="I1565" i="4"/>
  <c r="C1565" i="4"/>
  <c r="I1564" i="4"/>
  <c r="C1564" i="4"/>
  <c r="I1563" i="4"/>
  <c r="C1563" i="4"/>
  <c r="I1562" i="4"/>
  <c r="C1562" i="4"/>
  <c r="I1561" i="4"/>
  <c r="C1561" i="4"/>
  <c r="I1560" i="4"/>
  <c r="C1560" i="4"/>
  <c r="I1559" i="4"/>
  <c r="C1559" i="4"/>
  <c r="I1558" i="4"/>
  <c r="C1558" i="4"/>
  <c r="I1557" i="4"/>
  <c r="C1557" i="4"/>
  <c r="I1556" i="4"/>
  <c r="C1556" i="4"/>
  <c r="I1555" i="4"/>
  <c r="C1555" i="4"/>
  <c r="I1554" i="4"/>
  <c r="C1554" i="4"/>
  <c r="I1553" i="4"/>
  <c r="C1553" i="4"/>
  <c r="I1552" i="4"/>
  <c r="C1552" i="4"/>
  <c r="I1551" i="4"/>
  <c r="C1551" i="4"/>
  <c r="I1550" i="4"/>
  <c r="C1550" i="4"/>
  <c r="I1549" i="4"/>
  <c r="C1549" i="4"/>
  <c r="I1548" i="4"/>
  <c r="C1548" i="4"/>
  <c r="I1547" i="4"/>
  <c r="C1547" i="4"/>
  <c r="I1546" i="4"/>
  <c r="C1546" i="4"/>
  <c r="I1545" i="4"/>
  <c r="C1545" i="4"/>
  <c r="I1544" i="4"/>
  <c r="C1544" i="4"/>
  <c r="I1543" i="4"/>
  <c r="C1543" i="4"/>
  <c r="I1542" i="4"/>
  <c r="C1542" i="4"/>
  <c r="I1541" i="4"/>
  <c r="C1541" i="4"/>
  <c r="I1540" i="4"/>
  <c r="C1540" i="4"/>
  <c r="I1539" i="4"/>
  <c r="C1539" i="4"/>
  <c r="I1538" i="4"/>
  <c r="C1538" i="4"/>
  <c r="I1537" i="4"/>
  <c r="C1537" i="4"/>
  <c r="I1536" i="4"/>
  <c r="C1536" i="4"/>
  <c r="I1535" i="4"/>
  <c r="C1535" i="4"/>
  <c r="I1534" i="4"/>
  <c r="C1534" i="4"/>
  <c r="I1533" i="4"/>
  <c r="C1533" i="4"/>
  <c r="I1532" i="4"/>
  <c r="C1532" i="4"/>
  <c r="I1531" i="4"/>
  <c r="C1531" i="4"/>
  <c r="I1530" i="4"/>
  <c r="C1530" i="4"/>
  <c r="I1529" i="4"/>
  <c r="C1529" i="4"/>
  <c r="I1528" i="4"/>
  <c r="C1528" i="4"/>
  <c r="I1527" i="4"/>
  <c r="C1527" i="4"/>
  <c r="I1526" i="4"/>
  <c r="C1526" i="4"/>
  <c r="I1525" i="4"/>
  <c r="C1525" i="4"/>
  <c r="I1524" i="4"/>
  <c r="C1524" i="4"/>
  <c r="I1523" i="4"/>
  <c r="C1523" i="4"/>
  <c r="I1522" i="4"/>
  <c r="C1522" i="4"/>
  <c r="I1521" i="4"/>
  <c r="C1521" i="4"/>
  <c r="I1520" i="4"/>
  <c r="C1520" i="4"/>
  <c r="I1519" i="4"/>
  <c r="C1519" i="4"/>
  <c r="I1518" i="4"/>
  <c r="C1518" i="4"/>
  <c r="I1517" i="4"/>
  <c r="C1517" i="4"/>
  <c r="I1516" i="4"/>
  <c r="C1516" i="4"/>
  <c r="I1515" i="4"/>
  <c r="C1515" i="4"/>
  <c r="I1514" i="4"/>
  <c r="C1514" i="4"/>
  <c r="I1513" i="4"/>
  <c r="C1513" i="4"/>
  <c r="I1512" i="4"/>
  <c r="C1512" i="4"/>
  <c r="I1511" i="4"/>
  <c r="C1511" i="4"/>
  <c r="I1510" i="4"/>
  <c r="C1510" i="4"/>
  <c r="I1509" i="4"/>
  <c r="C1509" i="4"/>
  <c r="I1508" i="4"/>
  <c r="C1508" i="4"/>
  <c r="I1507" i="4"/>
  <c r="C1507" i="4"/>
  <c r="I1506" i="4"/>
  <c r="C1506" i="4"/>
  <c r="I1505" i="4"/>
  <c r="C1505" i="4"/>
  <c r="I1504" i="4"/>
  <c r="C1504" i="4"/>
  <c r="I1503" i="4"/>
  <c r="C1503" i="4"/>
  <c r="I1502" i="4"/>
  <c r="C1502" i="4"/>
  <c r="I1501" i="4"/>
  <c r="C1501" i="4"/>
  <c r="I1500" i="4"/>
  <c r="C1500" i="4"/>
  <c r="I1499" i="4"/>
  <c r="C1499" i="4"/>
  <c r="I1498" i="4"/>
  <c r="C1498" i="4"/>
  <c r="I1497" i="4"/>
  <c r="C1497" i="4"/>
  <c r="I1496" i="4"/>
  <c r="C1496" i="4"/>
  <c r="I1495" i="4"/>
  <c r="C1495" i="4"/>
  <c r="I1494" i="4"/>
  <c r="C1494" i="4"/>
  <c r="I1493" i="4"/>
  <c r="C1493" i="4"/>
  <c r="I1492" i="4"/>
  <c r="C1492" i="4"/>
  <c r="I1491" i="4"/>
  <c r="C1491" i="4"/>
  <c r="I1490" i="4"/>
  <c r="C1490" i="4"/>
  <c r="I1489" i="4"/>
  <c r="C1489" i="4"/>
  <c r="I1488" i="4"/>
  <c r="C1488" i="4"/>
  <c r="I1487" i="4"/>
  <c r="C1487" i="4"/>
  <c r="I1486" i="4"/>
  <c r="C1486" i="4"/>
  <c r="I1485" i="4"/>
  <c r="C1485" i="4"/>
  <c r="I1484" i="4"/>
  <c r="C1484" i="4"/>
  <c r="I1483" i="4"/>
  <c r="C1483" i="4"/>
  <c r="I1482" i="4"/>
  <c r="C1482" i="4"/>
  <c r="I1481" i="4"/>
  <c r="C1481" i="4"/>
  <c r="I1480" i="4"/>
  <c r="C1480" i="4"/>
  <c r="I1479" i="4"/>
  <c r="C1479" i="4"/>
  <c r="I1478" i="4"/>
  <c r="C1478" i="4"/>
  <c r="I1477" i="4"/>
  <c r="C1477" i="4"/>
  <c r="I1476" i="4"/>
  <c r="C1476" i="4"/>
  <c r="I1475" i="4"/>
  <c r="C1475" i="4"/>
  <c r="I1474" i="4"/>
  <c r="C1474" i="4"/>
  <c r="I1473" i="4"/>
  <c r="C1473" i="4"/>
  <c r="I1472" i="4"/>
  <c r="C1472" i="4"/>
  <c r="I1471" i="4"/>
  <c r="C1471" i="4"/>
  <c r="I1470" i="4"/>
  <c r="C1470" i="4"/>
  <c r="I1469" i="4"/>
  <c r="C1469" i="4"/>
  <c r="I1468" i="4"/>
  <c r="C1468" i="4"/>
  <c r="I1467" i="4"/>
  <c r="C1467" i="4"/>
  <c r="I1466" i="4"/>
  <c r="C1466" i="4"/>
  <c r="I1465" i="4"/>
  <c r="C1465" i="4"/>
  <c r="I1464" i="4"/>
  <c r="C1464" i="4"/>
  <c r="I1463" i="4"/>
  <c r="C1463" i="4"/>
  <c r="I1462" i="4"/>
  <c r="C1462" i="4"/>
  <c r="I1461" i="4"/>
  <c r="C1461" i="4"/>
  <c r="I1460" i="4"/>
  <c r="C1460" i="4"/>
  <c r="I1459" i="4"/>
  <c r="C1459" i="4"/>
  <c r="I1458" i="4"/>
  <c r="C1458" i="4"/>
  <c r="I1457" i="4"/>
  <c r="C1457" i="4"/>
  <c r="I1456" i="4"/>
  <c r="C1456" i="4"/>
  <c r="I1455" i="4"/>
  <c r="C1455" i="4"/>
  <c r="I1454" i="4"/>
  <c r="C1454" i="4"/>
  <c r="I1453" i="4"/>
  <c r="C1453" i="4"/>
  <c r="I1452" i="4"/>
  <c r="C1452" i="4"/>
  <c r="I1451" i="4"/>
  <c r="C1451" i="4"/>
  <c r="I1450" i="4"/>
  <c r="C1450" i="4"/>
  <c r="I1449" i="4"/>
  <c r="C1449" i="4"/>
  <c r="I1448" i="4"/>
  <c r="C1448" i="4"/>
  <c r="I1447" i="4"/>
  <c r="C1447" i="4"/>
  <c r="I1446" i="4"/>
  <c r="C1446" i="4"/>
  <c r="I1445" i="4"/>
  <c r="C1445" i="4"/>
  <c r="I1444" i="4"/>
  <c r="C1444" i="4"/>
  <c r="I1443" i="4"/>
  <c r="C1443" i="4"/>
  <c r="I1442" i="4"/>
  <c r="C1442" i="4"/>
  <c r="I1441" i="4"/>
  <c r="C1441" i="4"/>
  <c r="I1440" i="4"/>
  <c r="C1440" i="4"/>
  <c r="I1439" i="4"/>
  <c r="C1439" i="4"/>
  <c r="I1438" i="4"/>
  <c r="C1438" i="4"/>
  <c r="I1437" i="4"/>
  <c r="C1437" i="4"/>
  <c r="I1436" i="4"/>
  <c r="C1436" i="4"/>
  <c r="I1435" i="4"/>
  <c r="C1435" i="4"/>
  <c r="I1434" i="4"/>
  <c r="C1434" i="4"/>
  <c r="I1433" i="4"/>
  <c r="C1433" i="4"/>
  <c r="I1432" i="4"/>
  <c r="C1432" i="4"/>
  <c r="I1431" i="4"/>
  <c r="C1431" i="4"/>
  <c r="I1430" i="4"/>
  <c r="C1430" i="4"/>
  <c r="I1429" i="4"/>
  <c r="C1429" i="4"/>
  <c r="I1428" i="4"/>
  <c r="C1428" i="4"/>
  <c r="I1427" i="4"/>
  <c r="C1427" i="4"/>
  <c r="I1426" i="4"/>
  <c r="C1426" i="4"/>
  <c r="I1425" i="4"/>
  <c r="C1425" i="4"/>
  <c r="I1424" i="4"/>
  <c r="C1424" i="4"/>
  <c r="I1423" i="4"/>
  <c r="C1423" i="4"/>
  <c r="I1422" i="4"/>
  <c r="C1422" i="4"/>
  <c r="I1421" i="4"/>
  <c r="C1421" i="4"/>
  <c r="I1420" i="4"/>
  <c r="C1420" i="4"/>
  <c r="I1419" i="4"/>
  <c r="C1419" i="4"/>
  <c r="I1418" i="4"/>
  <c r="C1418" i="4"/>
  <c r="I1417" i="4"/>
  <c r="C1417" i="4"/>
  <c r="I1416" i="4"/>
  <c r="C1416" i="4"/>
  <c r="I1415" i="4"/>
  <c r="C1415" i="4"/>
  <c r="I1414" i="4"/>
  <c r="C1414" i="4"/>
  <c r="I1413" i="4"/>
  <c r="C1413" i="4"/>
  <c r="I1412" i="4"/>
  <c r="C1412" i="4"/>
  <c r="I1411" i="4"/>
  <c r="C1411" i="4"/>
  <c r="I1410" i="4"/>
  <c r="C1410" i="4"/>
  <c r="I1409" i="4"/>
  <c r="C1409" i="4"/>
  <c r="I1408" i="4"/>
  <c r="C1408" i="4"/>
  <c r="I1407" i="4"/>
  <c r="C1407" i="4"/>
  <c r="I1406" i="4"/>
  <c r="C1406" i="4"/>
  <c r="I1405" i="4"/>
  <c r="C1405" i="4"/>
  <c r="I1404" i="4"/>
  <c r="C1404" i="4"/>
  <c r="I1403" i="4"/>
  <c r="C1403" i="4"/>
  <c r="I1402" i="4"/>
  <c r="C1402" i="4"/>
  <c r="I1401" i="4"/>
  <c r="C1401" i="4"/>
  <c r="I1400" i="4"/>
  <c r="C1400" i="4"/>
  <c r="I1399" i="4"/>
  <c r="C1399" i="4"/>
  <c r="I1398" i="4"/>
  <c r="C1398" i="4"/>
  <c r="I1397" i="4"/>
  <c r="C1397" i="4"/>
  <c r="I1396" i="4"/>
  <c r="C1396" i="4"/>
  <c r="I1395" i="4"/>
  <c r="C1395" i="4"/>
  <c r="I1394" i="4"/>
  <c r="C1394" i="4"/>
  <c r="I1393" i="4"/>
  <c r="C1393" i="4"/>
  <c r="I1392" i="4"/>
  <c r="C1392" i="4"/>
  <c r="I1391" i="4"/>
  <c r="C1391" i="4"/>
  <c r="I1390" i="4"/>
  <c r="C1390" i="4"/>
  <c r="I1389" i="4"/>
  <c r="C1389" i="4"/>
  <c r="I1388" i="4"/>
  <c r="C1388" i="4"/>
  <c r="I1387" i="4"/>
  <c r="C1387" i="4"/>
  <c r="I1386" i="4"/>
  <c r="C1386" i="4"/>
  <c r="I1385" i="4"/>
  <c r="C1385" i="4"/>
  <c r="I1384" i="4"/>
  <c r="C1384" i="4"/>
  <c r="I1383" i="4"/>
  <c r="C1383" i="4"/>
  <c r="I1382" i="4"/>
  <c r="C1382" i="4"/>
  <c r="I1381" i="4"/>
  <c r="C1381" i="4"/>
  <c r="I1380" i="4"/>
  <c r="C1380" i="4"/>
  <c r="I1379" i="4"/>
  <c r="C1379" i="4"/>
  <c r="I1378" i="4"/>
  <c r="C1378" i="4"/>
  <c r="I1377" i="4"/>
  <c r="C1377" i="4"/>
  <c r="I1376" i="4"/>
  <c r="C1376" i="4"/>
  <c r="I1375" i="4"/>
  <c r="C1375" i="4"/>
  <c r="I1374" i="4"/>
  <c r="C1374" i="4"/>
  <c r="I1373" i="4"/>
  <c r="C1373" i="4"/>
  <c r="I1372" i="4"/>
  <c r="C1372" i="4"/>
  <c r="I1371" i="4"/>
  <c r="C1371" i="4"/>
  <c r="I1370" i="4"/>
  <c r="C1370" i="4"/>
  <c r="I1369" i="4"/>
  <c r="C1369" i="4"/>
  <c r="I1368" i="4"/>
  <c r="C1368" i="4"/>
  <c r="I1367" i="4"/>
  <c r="C1367" i="4"/>
  <c r="I1366" i="4"/>
  <c r="C1366" i="4"/>
  <c r="I1365" i="4"/>
  <c r="C1365" i="4"/>
  <c r="I1364" i="4"/>
  <c r="C1364" i="4"/>
  <c r="I1363" i="4"/>
  <c r="C1363" i="4"/>
  <c r="I1362" i="4"/>
  <c r="C1362" i="4"/>
  <c r="I1361" i="4"/>
  <c r="C1361" i="4"/>
  <c r="I1360" i="4"/>
  <c r="C1360" i="4"/>
  <c r="I1359" i="4"/>
  <c r="C1359" i="4"/>
  <c r="I1358" i="4"/>
  <c r="C1358" i="4"/>
  <c r="I1357" i="4"/>
  <c r="C1357" i="4"/>
  <c r="I1356" i="4"/>
  <c r="C1356" i="4"/>
  <c r="I1355" i="4"/>
  <c r="C1355" i="4"/>
  <c r="I1354" i="4"/>
  <c r="C1354" i="4"/>
  <c r="I1353" i="4"/>
  <c r="C1353" i="4"/>
  <c r="I1352" i="4"/>
  <c r="C1352" i="4"/>
  <c r="I1351" i="4"/>
  <c r="C1351" i="4"/>
  <c r="I1350" i="4"/>
  <c r="C1350" i="4"/>
  <c r="I1349" i="4"/>
  <c r="C1349" i="4"/>
  <c r="I1348" i="4"/>
  <c r="C1348" i="4"/>
  <c r="I1347" i="4"/>
  <c r="C1347" i="4"/>
  <c r="I1346" i="4"/>
  <c r="C1346" i="4"/>
  <c r="I1345" i="4"/>
  <c r="C1345" i="4"/>
  <c r="I1344" i="4"/>
  <c r="C1344" i="4"/>
  <c r="I1343" i="4"/>
  <c r="C1343" i="4"/>
  <c r="I1342" i="4"/>
  <c r="C1342" i="4"/>
  <c r="I1341" i="4"/>
  <c r="C1341" i="4"/>
  <c r="I1340" i="4"/>
  <c r="C1340" i="4"/>
  <c r="I1339" i="4"/>
  <c r="C1339" i="4"/>
  <c r="I1338" i="4"/>
  <c r="C1338" i="4"/>
  <c r="I1337" i="4"/>
  <c r="C1337" i="4"/>
  <c r="I1336" i="4"/>
  <c r="C1336" i="4"/>
  <c r="I1335" i="4"/>
  <c r="C1335" i="4"/>
  <c r="I1334" i="4"/>
  <c r="C1334" i="4"/>
  <c r="I1333" i="4"/>
  <c r="C1333" i="4"/>
  <c r="I1332" i="4"/>
  <c r="C1332" i="4"/>
  <c r="I1331" i="4"/>
  <c r="C1331" i="4"/>
  <c r="I1330" i="4"/>
  <c r="C1330" i="4"/>
  <c r="I1329" i="4"/>
  <c r="C1329" i="4"/>
  <c r="I1328" i="4"/>
  <c r="C1328" i="4"/>
  <c r="I1327" i="4"/>
  <c r="C1327" i="4"/>
  <c r="I1326" i="4"/>
  <c r="C1326" i="4"/>
  <c r="I1325" i="4"/>
  <c r="C1325" i="4"/>
  <c r="I1324" i="4"/>
  <c r="C1324" i="4"/>
  <c r="I1323" i="4"/>
  <c r="C1323" i="4"/>
  <c r="I1322" i="4"/>
  <c r="C1322" i="4"/>
  <c r="I1321" i="4"/>
  <c r="C1321" i="4"/>
  <c r="I1320" i="4"/>
  <c r="C1320" i="4"/>
  <c r="I1319" i="4"/>
  <c r="C1319" i="4"/>
  <c r="I1318" i="4"/>
  <c r="C1318" i="4"/>
  <c r="I1317" i="4"/>
  <c r="C1317" i="4"/>
  <c r="I1316" i="4"/>
  <c r="C1316" i="4"/>
  <c r="I1315" i="4"/>
  <c r="C1315" i="4"/>
  <c r="I1314" i="4"/>
  <c r="C1314" i="4"/>
  <c r="I1313" i="4"/>
  <c r="C1313" i="4"/>
  <c r="I1312" i="4"/>
  <c r="C1312" i="4"/>
  <c r="I1311" i="4"/>
  <c r="C1311" i="4"/>
  <c r="I1310" i="4"/>
  <c r="C1310" i="4"/>
  <c r="I1309" i="4"/>
  <c r="C1309" i="4"/>
  <c r="I1308" i="4"/>
  <c r="C1308" i="4"/>
  <c r="I1307" i="4"/>
  <c r="C1307" i="4"/>
  <c r="I1306" i="4"/>
  <c r="C1306" i="4"/>
  <c r="I1305" i="4"/>
  <c r="C1305" i="4"/>
  <c r="I1304" i="4"/>
  <c r="C1304" i="4"/>
  <c r="I1303" i="4"/>
  <c r="C1303" i="4"/>
  <c r="I1302" i="4"/>
  <c r="C1302" i="4"/>
  <c r="I1301" i="4"/>
  <c r="C1301" i="4"/>
  <c r="I1300" i="4"/>
  <c r="C1300" i="4"/>
  <c r="I1299" i="4"/>
  <c r="C1299" i="4"/>
  <c r="I1298" i="4"/>
  <c r="C1298" i="4"/>
  <c r="I1297" i="4"/>
  <c r="C1297" i="4"/>
  <c r="I1296" i="4"/>
  <c r="C1296" i="4"/>
  <c r="I1295" i="4"/>
  <c r="C1295" i="4"/>
  <c r="I1294" i="4"/>
  <c r="C1294" i="4"/>
  <c r="I1293" i="4"/>
  <c r="C1293" i="4"/>
  <c r="I1292" i="4"/>
  <c r="C1292" i="4"/>
  <c r="I1291" i="4"/>
  <c r="C1291" i="4"/>
  <c r="I1290" i="4"/>
  <c r="C1290" i="4"/>
  <c r="I1289" i="4"/>
  <c r="C1289" i="4"/>
  <c r="I1288" i="4"/>
  <c r="C1288" i="4"/>
  <c r="I1287" i="4"/>
  <c r="C1287" i="4"/>
  <c r="I1286" i="4"/>
  <c r="C1286" i="4"/>
  <c r="I1285" i="4"/>
  <c r="C1285" i="4"/>
  <c r="I1284" i="4"/>
  <c r="C1284" i="4"/>
  <c r="I1283" i="4"/>
  <c r="C1283" i="4"/>
  <c r="I1282" i="4"/>
  <c r="C1282" i="4"/>
  <c r="I1281" i="4"/>
  <c r="C1281" i="4"/>
  <c r="I1280" i="4"/>
  <c r="C1280" i="4"/>
  <c r="I1279" i="4"/>
  <c r="C1279" i="4"/>
  <c r="I1278" i="4"/>
  <c r="C1278" i="4"/>
  <c r="I1277" i="4"/>
  <c r="C1277" i="4"/>
  <c r="I1276" i="4"/>
  <c r="C1276" i="4"/>
  <c r="I1275" i="4"/>
  <c r="C1275" i="4"/>
  <c r="I1274" i="4"/>
  <c r="C1274" i="4"/>
  <c r="I1273" i="4"/>
  <c r="C1273" i="4"/>
  <c r="I1272" i="4"/>
  <c r="C1272" i="4"/>
  <c r="I1271" i="4"/>
  <c r="C1271" i="4"/>
  <c r="I1270" i="4"/>
  <c r="C1270" i="4"/>
  <c r="I1269" i="4"/>
  <c r="C1269" i="4"/>
  <c r="I1268" i="4"/>
  <c r="C1268" i="4"/>
  <c r="I1267" i="4"/>
  <c r="C1267" i="4"/>
  <c r="I1266" i="4"/>
  <c r="C1266" i="4"/>
  <c r="I1265" i="4"/>
  <c r="C1265" i="4"/>
  <c r="I1264" i="4"/>
  <c r="C1264" i="4"/>
  <c r="I1263" i="4"/>
  <c r="C1263" i="4"/>
  <c r="I1262" i="4"/>
  <c r="C1262" i="4"/>
  <c r="I1261" i="4"/>
  <c r="C1261" i="4"/>
  <c r="I1260" i="4"/>
  <c r="C1260" i="4"/>
  <c r="I1259" i="4"/>
  <c r="C1259" i="4"/>
  <c r="I1258" i="4"/>
  <c r="C1258" i="4"/>
  <c r="I1257" i="4"/>
  <c r="C1257" i="4"/>
  <c r="I1256" i="4"/>
  <c r="C1256" i="4"/>
  <c r="I1255" i="4"/>
  <c r="C1255" i="4"/>
  <c r="I1254" i="4"/>
  <c r="C1254" i="4"/>
  <c r="I1253" i="4"/>
  <c r="C1253" i="4"/>
  <c r="I1252" i="4"/>
  <c r="C1252" i="4"/>
  <c r="I1251" i="4"/>
  <c r="C1251" i="4"/>
  <c r="I1250" i="4"/>
  <c r="C1250" i="4"/>
  <c r="I1249" i="4"/>
  <c r="C1249" i="4"/>
  <c r="I1248" i="4"/>
  <c r="C1248" i="4"/>
  <c r="I1247" i="4"/>
  <c r="C1247" i="4"/>
  <c r="I1246" i="4"/>
  <c r="C1246" i="4"/>
  <c r="I1245" i="4"/>
  <c r="C1245" i="4"/>
  <c r="I1244" i="4"/>
  <c r="C1244" i="4"/>
  <c r="I1243" i="4"/>
  <c r="C1243" i="4"/>
  <c r="I1242" i="4"/>
  <c r="C1242" i="4"/>
  <c r="I1241" i="4"/>
  <c r="C1241" i="4"/>
  <c r="I1240" i="4"/>
  <c r="C1240" i="4"/>
  <c r="I1239" i="4"/>
  <c r="C1239" i="4"/>
  <c r="I1238" i="4"/>
  <c r="C1238" i="4"/>
  <c r="I1237" i="4"/>
  <c r="C1237" i="4"/>
  <c r="I1236" i="4"/>
  <c r="C1236" i="4"/>
  <c r="I1235" i="4"/>
  <c r="C1235" i="4"/>
  <c r="I1234" i="4"/>
  <c r="C1234" i="4"/>
  <c r="I1233" i="4"/>
  <c r="C1233" i="4"/>
  <c r="I1232" i="4"/>
  <c r="C1232" i="4"/>
  <c r="I1231" i="4"/>
  <c r="C1231" i="4"/>
  <c r="I1230" i="4"/>
  <c r="C1230" i="4"/>
  <c r="I1229" i="4"/>
  <c r="C1229" i="4"/>
  <c r="I1228" i="4"/>
  <c r="C1228" i="4"/>
  <c r="I1227" i="4"/>
  <c r="C1227" i="4"/>
  <c r="I1226" i="4"/>
  <c r="C1226" i="4"/>
  <c r="I1225" i="4"/>
  <c r="C1225" i="4"/>
  <c r="I1224" i="4"/>
  <c r="C1224" i="4"/>
  <c r="I1223" i="4"/>
  <c r="C1223" i="4"/>
  <c r="I1222" i="4"/>
  <c r="C1222" i="4"/>
  <c r="I1221" i="4"/>
  <c r="C1221" i="4"/>
  <c r="I1220" i="4"/>
  <c r="C1220" i="4"/>
  <c r="I1219" i="4"/>
  <c r="C1219" i="4"/>
  <c r="I1218" i="4"/>
  <c r="C1218" i="4"/>
  <c r="I1217" i="4"/>
  <c r="C1217" i="4"/>
  <c r="I1216" i="4"/>
  <c r="C1216" i="4"/>
  <c r="I1215" i="4"/>
  <c r="C1215" i="4"/>
  <c r="I1214" i="4"/>
  <c r="C1214" i="4"/>
  <c r="I1213" i="4"/>
  <c r="C1213" i="4"/>
  <c r="I1212" i="4"/>
  <c r="C1212" i="4"/>
  <c r="I1211" i="4"/>
  <c r="C1211" i="4"/>
  <c r="I1210" i="4"/>
  <c r="C1210" i="4"/>
  <c r="I1209" i="4"/>
  <c r="C1209" i="4"/>
  <c r="I1208" i="4"/>
  <c r="C1208" i="4"/>
  <c r="I1207" i="4"/>
  <c r="C1207" i="4"/>
  <c r="I1206" i="4"/>
  <c r="C1206" i="4"/>
  <c r="I1205" i="4"/>
  <c r="C1205" i="4"/>
  <c r="I1204" i="4"/>
  <c r="C1204" i="4"/>
  <c r="I1203" i="4"/>
  <c r="C1203" i="4"/>
  <c r="I1202" i="4"/>
  <c r="C1202" i="4"/>
  <c r="I1201" i="4"/>
  <c r="C1201" i="4"/>
  <c r="I1200" i="4"/>
  <c r="C1200" i="4"/>
  <c r="I1199" i="4"/>
  <c r="C1199" i="4"/>
  <c r="I1198" i="4"/>
  <c r="C1198" i="4"/>
  <c r="I1197" i="4"/>
  <c r="C1197" i="4"/>
  <c r="I1196" i="4"/>
  <c r="C1196" i="4"/>
  <c r="I1195" i="4"/>
  <c r="C1195" i="4"/>
  <c r="I1194" i="4"/>
  <c r="C1194" i="4"/>
  <c r="I1193" i="4"/>
  <c r="C1193" i="4"/>
  <c r="I1192" i="4"/>
  <c r="C1192" i="4"/>
  <c r="I1191" i="4"/>
  <c r="C1191" i="4"/>
  <c r="I1190" i="4"/>
  <c r="C1190" i="4"/>
  <c r="I1189" i="4"/>
  <c r="C1189" i="4"/>
  <c r="I1188" i="4"/>
  <c r="C1188" i="4"/>
  <c r="I1187" i="4"/>
  <c r="C1187" i="4"/>
  <c r="I1186" i="4"/>
  <c r="C1186" i="4"/>
  <c r="I1185" i="4"/>
  <c r="C1185" i="4"/>
  <c r="I1184" i="4"/>
  <c r="C1184" i="4"/>
  <c r="I1183" i="4"/>
  <c r="C1183" i="4"/>
  <c r="I1182" i="4"/>
  <c r="C1182" i="4"/>
  <c r="I1181" i="4"/>
  <c r="C1181" i="4"/>
  <c r="I1180" i="4"/>
  <c r="C1180" i="4"/>
  <c r="I1179" i="4"/>
  <c r="C1179" i="4"/>
  <c r="I1178" i="4"/>
  <c r="C1178" i="4"/>
  <c r="I1177" i="4"/>
  <c r="C1177" i="4"/>
  <c r="I1176" i="4"/>
  <c r="C1176" i="4"/>
  <c r="I1175" i="4"/>
  <c r="C1175" i="4"/>
  <c r="I1174" i="4"/>
  <c r="C1174" i="4"/>
  <c r="I1173" i="4"/>
  <c r="C1173" i="4"/>
  <c r="I1172" i="4"/>
  <c r="C1172" i="4"/>
  <c r="I1171" i="4"/>
  <c r="C1171" i="4"/>
  <c r="I1170" i="4"/>
  <c r="C1170" i="4"/>
  <c r="I1169" i="4"/>
  <c r="C1169" i="4"/>
  <c r="I1168" i="4"/>
  <c r="C1168" i="4"/>
  <c r="I1167" i="4"/>
  <c r="C1167" i="4"/>
  <c r="I1166" i="4"/>
  <c r="C1166" i="4"/>
  <c r="I1165" i="4"/>
  <c r="C1165" i="4"/>
  <c r="I1164" i="4"/>
  <c r="C1164" i="4"/>
  <c r="I1163" i="4"/>
  <c r="C1163" i="4"/>
  <c r="I1162" i="4"/>
  <c r="C1162" i="4"/>
  <c r="I1161" i="4"/>
  <c r="C1161" i="4"/>
  <c r="I1160" i="4"/>
  <c r="C1160" i="4"/>
  <c r="I1159" i="4"/>
  <c r="C1159" i="4"/>
  <c r="I1158" i="4"/>
  <c r="C1158" i="4"/>
  <c r="I1157" i="4"/>
  <c r="C1157" i="4"/>
  <c r="I1156" i="4"/>
  <c r="C1156" i="4"/>
  <c r="I1155" i="4"/>
  <c r="C1155" i="4"/>
  <c r="I1154" i="4"/>
  <c r="C1154" i="4"/>
  <c r="I1153" i="4"/>
  <c r="C1153" i="4"/>
  <c r="I1152" i="4"/>
  <c r="C1152" i="4"/>
  <c r="I1151" i="4"/>
  <c r="C1151" i="4"/>
  <c r="I1150" i="4"/>
  <c r="C1150" i="4"/>
  <c r="I1149" i="4"/>
  <c r="C1149" i="4"/>
  <c r="I1148" i="4"/>
  <c r="C1148" i="4"/>
  <c r="I1147" i="4"/>
  <c r="C1147" i="4"/>
  <c r="I1146" i="4"/>
  <c r="C1146" i="4"/>
  <c r="I1145" i="4"/>
  <c r="C1145" i="4"/>
  <c r="I1144" i="4"/>
  <c r="C1144" i="4"/>
  <c r="I1143" i="4"/>
  <c r="C1143" i="4"/>
  <c r="I1142" i="4"/>
  <c r="C1142" i="4"/>
  <c r="I1141" i="4"/>
  <c r="C1141" i="4"/>
  <c r="I1140" i="4"/>
  <c r="C1140" i="4"/>
  <c r="I1139" i="4"/>
  <c r="C1139" i="4"/>
  <c r="I1138" i="4"/>
  <c r="C1138" i="4"/>
  <c r="I1137" i="4"/>
  <c r="C1137" i="4"/>
  <c r="I1136" i="4"/>
  <c r="C1136" i="4"/>
  <c r="I1135" i="4"/>
  <c r="C1135" i="4"/>
  <c r="I1134" i="4"/>
  <c r="C1134" i="4"/>
  <c r="I1133" i="4"/>
  <c r="C1133" i="4"/>
  <c r="I1132" i="4"/>
  <c r="C1132" i="4"/>
  <c r="I1131" i="4"/>
  <c r="C1131" i="4"/>
  <c r="I1130" i="4"/>
  <c r="C1130" i="4"/>
  <c r="I1129" i="4"/>
  <c r="C1129" i="4"/>
  <c r="I1128" i="4"/>
  <c r="C1128" i="4"/>
  <c r="I1127" i="4"/>
  <c r="C1127" i="4"/>
  <c r="I1126" i="4"/>
  <c r="C1126" i="4"/>
  <c r="I1125" i="4"/>
  <c r="C1125" i="4"/>
  <c r="I1124" i="4"/>
  <c r="C1124" i="4"/>
  <c r="I1123" i="4"/>
  <c r="C1123" i="4"/>
  <c r="I1122" i="4"/>
  <c r="C1122" i="4"/>
  <c r="I1121" i="4"/>
  <c r="C1121" i="4"/>
  <c r="I1120" i="4"/>
  <c r="C1120" i="4"/>
  <c r="I1119" i="4"/>
  <c r="C1119" i="4"/>
  <c r="I1118" i="4"/>
  <c r="C1118" i="4"/>
  <c r="I1117" i="4"/>
  <c r="C1117" i="4"/>
  <c r="I1116" i="4"/>
  <c r="C1116" i="4"/>
  <c r="I1115" i="4"/>
  <c r="C1115" i="4"/>
  <c r="I1114" i="4"/>
  <c r="C1114" i="4"/>
  <c r="I1113" i="4"/>
  <c r="C1113" i="4"/>
  <c r="I1112" i="4"/>
  <c r="C1112" i="4"/>
  <c r="I1111" i="4"/>
  <c r="C1111" i="4"/>
  <c r="I1110" i="4"/>
  <c r="C1110" i="4"/>
  <c r="I1109" i="4"/>
  <c r="C1109" i="4"/>
  <c r="I1108" i="4"/>
  <c r="C1108" i="4"/>
  <c r="I1107" i="4"/>
  <c r="C1107" i="4"/>
  <c r="I1106" i="4"/>
  <c r="C1106" i="4"/>
  <c r="I1105" i="4"/>
  <c r="C1105" i="4"/>
  <c r="I1104" i="4"/>
  <c r="C1104" i="4"/>
  <c r="I1103" i="4"/>
  <c r="C1103" i="4"/>
  <c r="I1102" i="4"/>
  <c r="C1102" i="4"/>
  <c r="I1101" i="4"/>
  <c r="C1101" i="4"/>
  <c r="I1100" i="4"/>
  <c r="C1100" i="4"/>
  <c r="I1099" i="4"/>
  <c r="C1099" i="4"/>
  <c r="I1098" i="4"/>
  <c r="C1098" i="4"/>
  <c r="I1097" i="4"/>
  <c r="C1097" i="4"/>
  <c r="I1096" i="4"/>
  <c r="C1096" i="4"/>
  <c r="I1095" i="4"/>
  <c r="C1095" i="4"/>
  <c r="I1094" i="4"/>
  <c r="C1094" i="4"/>
  <c r="I1093" i="4"/>
  <c r="C1093" i="4"/>
  <c r="I1092" i="4"/>
  <c r="C1092" i="4"/>
  <c r="I1091" i="4"/>
  <c r="C1091" i="4"/>
  <c r="I1090" i="4"/>
  <c r="C1090" i="4"/>
  <c r="I1089" i="4"/>
  <c r="C1089" i="4"/>
  <c r="I1088" i="4"/>
  <c r="C1088" i="4"/>
  <c r="I1087" i="4"/>
  <c r="C1087" i="4"/>
  <c r="I1086" i="4"/>
  <c r="C1086" i="4"/>
  <c r="I1085" i="4"/>
  <c r="C1085" i="4"/>
  <c r="I1084" i="4"/>
  <c r="C1084" i="4"/>
  <c r="I1083" i="4"/>
  <c r="C1083" i="4"/>
  <c r="I1082" i="4"/>
  <c r="C1082" i="4"/>
  <c r="I1081" i="4"/>
  <c r="C1081" i="4"/>
  <c r="I1080" i="4"/>
  <c r="C1080" i="4"/>
  <c r="I1079" i="4"/>
  <c r="C1079" i="4"/>
  <c r="I1078" i="4"/>
  <c r="C1078" i="4"/>
  <c r="I1077" i="4"/>
  <c r="C1077" i="4"/>
  <c r="I1076" i="4"/>
  <c r="C1076" i="4"/>
  <c r="I1075" i="4"/>
  <c r="C1075" i="4"/>
  <c r="I1074" i="4"/>
  <c r="C1074" i="4"/>
  <c r="I1073" i="4"/>
  <c r="C1073" i="4"/>
  <c r="I1072" i="4"/>
  <c r="C1072" i="4"/>
  <c r="I1071" i="4"/>
  <c r="C1071" i="4"/>
  <c r="I1070" i="4"/>
  <c r="C1070" i="4"/>
  <c r="I1069" i="4"/>
  <c r="C1069" i="4"/>
  <c r="I1068" i="4"/>
  <c r="C1068" i="4"/>
  <c r="I1067" i="4"/>
  <c r="C1067" i="4"/>
  <c r="I1066" i="4"/>
  <c r="C1066" i="4"/>
  <c r="I1065" i="4"/>
  <c r="C1065" i="4"/>
  <c r="I1064" i="4"/>
  <c r="C1064" i="4"/>
  <c r="I1063" i="4"/>
  <c r="C1063" i="4"/>
  <c r="I1062" i="4"/>
  <c r="C1062" i="4"/>
  <c r="I1061" i="4"/>
  <c r="C1061" i="4"/>
  <c r="I1060" i="4"/>
  <c r="C1060" i="4"/>
  <c r="I1059" i="4"/>
  <c r="C1059" i="4"/>
  <c r="I1058" i="4"/>
  <c r="C1058" i="4"/>
  <c r="I1057" i="4"/>
  <c r="C1057" i="4"/>
  <c r="I1056" i="4"/>
  <c r="C1056" i="4"/>
  <c r="I1055" i="4"/>
  <c r="C1055" i="4"/>
  <c r="I1054" i="4"/>
  <c r="C1054" i="4"/>
  <c r="I1053" i="4"/>
  <c r="C1053" i="4"/>
  <c r="I1052" i="4"/>
  <c r="C1052" i="4"/>
  <c r="I1051" i="4"/>
  <c r="C1051" i="4"/>
  <c r="I1050" i="4"/>
  <c r="C1050" i="4"/>
  <c r="I1049" i="4"/>
  <c r="C1049" i="4"/>
  <c r="I1048" i="4"/>
  <c r="C1048" i="4"/>
  <c r="I1047" i="4"/>
  <c r="C1047" i="4"/>
  <c r="I1046" i="4"/>
  <c r="C1046" i="4"/>
  <c r="I1045" i="4"/>
  <c r="C1045" i="4"/>
  <c r="I1044" i="4"/>
  <c r="C1044" i="4"/>
  <c r="I1043" i="4"/>
  <c r="C1043" i="4"/>
  <c r="I1042" i="4"/>
  <c r="C1042" i="4"/>
  <c r="I1041" i="4"/>
  <c r="C1041" i="4"/>
  <c r="I1040" i="4"/>
  <c r="C1040" i="4"/>
  <c r="I1039" i="4"/>
  <c r="C1039" i="4"/>
  <c r="I1038" i="4"/>
  <c r="C1038" i="4"/>
  <c r="I1037" i="4"/>
  <c r="C1037" i="4"/>
  <c r="I1036" i="4"/>
  <c r="C1036" i="4"/>
  <c r="I1035" i="4"/>
  <c r="C1035" i="4"/>
  <c r="I1034" i="4"/>
  <c r="C1034" i="4"/>
  <c r="I1033" i="4"/>
  <c r="C1033" i="4"/>
  <c r="I1032" i="4"/>
  <c r="C1032" i="4"/>
  <c r="I1031" i="4"/>
  <c r="C1031" i="4"/>
  <c r="I1030" i="4"/>
  <c r="C1030" i="4"/>
  <c r="I1029" i="4"/>
  <c r="C1029" i="4"/>
  <c r="I1028" i="4"/>
  <c r="C1028" i="4"/>
  <c r="I1027" i="4"/>
  <c r="C1027" i="4"/>
  <c r="I1026" i="4"/>
  <c r="C1026" i="4"/>
  <c r="I1025" i="4"/>
  <c r="C1025" i="4"/>
  <c r="I1024" i="4"/>
  <c r="C1024" i="4"/>
  <c r="I1023" i="4"/>
  <c r="C1023" i="4"/>
  <c r="I1022" i="4"/>
  <c r="C1022" i="4"/>
  <c r="I1021" i="4"/>
  <c r="C1021" i="4"/>
  <c r="I1020" i="4"/>
  <c r="C1020" i="4"/>
  <c r="I1019" i="4"/>
  <c r="C1019" i="4"/>
  <c r="I1018" i="4"/>
  <c r="C1018" i="4"/>
  <c r="I1017" i="4"/>
  <c r="C1017" i="4"/>
  <c r="I1016" i="4"/>
  <c r="C1016" i="4"/>
  <c r="I1015" i="4"/>
  <c r="C1015" i="4"/>
  <c r="I1014" i="4"/>
  <c r="C1014" i="4"/>
  <c r="I1013" i="4"/>
  <c r="C1013" i="4"/>
  <c r="I1012" i="4"/>
  <c r="C1012" i="4"/>
  <c r="I1011" i="4"/>
  <c r="C1011" i="4"/>
  <c r="I1010" i="4"/>
  <c r="C1010" i="4"/>
  <c r="I1009" i="4"/>
  <c r="C1009" i="4"/>
  <c r="I1008" i="4"/>
  <c r="C1008" i="4"/>
  <c r="I1007" i="4"/>
  <c r="C1007" i="4"/>
  <c r="I1006" i="4"/>
  <c r="C1006" i="4"/>
  <c r="I1005" i="4"/>
  <c r="C1005" i="4"/>
  <c r="I1004" i="4"/>
  <c r="C1004" i="4"/>
  <c r="I1003" i="4"/>
  <c r="C1003" i="4"/>
  <c r="I1002" i="4"/>
  <c r="C1002" i="4"/>
  <c r="I1001" i="4"/>
  <c r="C1001" i="4"/>
  <c r="I1000" i="4"/>
  <c r="C1000" i="4"/>
  <c r="I999" i="4"/>
  <c r="C999" i="4"/>
  <c r="I998" i="4"/>
  <c r="C998" i="4"/>
  <c r="I997" i="4"/>
  <c r="C997" i="4"/>
  <c r="I996" i="4"/>
  <c r="C996" i="4"/>
  <c r="I995" i="4"/>
  <c r="C995" i="4"/>
  <c r="I994" i="4"/>
  <c r="C994" i="4"/>
  <c r="I993" i="4"/>
  <c r="C993" i="4"/>
  <c r="I992" i="4"/>
  <c r="C992" i="4"/>
  <c r="I991" i="4"/>
  <c r="C991" i="4"/>
  <c r="I990" i="4"/>
  <c r="C990" i="4"/>
  <c r="I989" i="4"/>
  <c r="C989" i="4"/>
  <c r="I988" i="4"/>
  <c r="C988" i="4"/>
  <c r="I987" i="4"/>
  <c r="C987" i="4"/>
  <c r="I986" i="4"/>
  <c r="C986" i="4"/>
  <c r="I985" i="4"/>
  <c r="C985" i="4"/>
  <c r="I984" i="4"/>
  <c r="C984" i="4"/>
  <c r="I983" i="4"/>
  <c r="C983" i="4"/>
  <c r="I982" i="4"/>
  <c r="C982" i="4"/>
  <c r="I981" i="4"/>
  <c r="C981" i="4"/>
  <c r="I980" i="4"/>
  <c r="C980" i="4"/>
  <c r="I979" i="4"/>
  <c r="C979" i="4"/>
  <c r="I978" i="4"/>
  <c r="C978" i="4"/>
  <c r="I977" i="4"/>
  <c r="C977" i="4"/>
  <c r="I976" i="4"/>
  <c r="C976" i="4"/>
  <c r="I975" i="4"/>
  <c r="C975" i="4"/>
  <c r="I974" i="4"/>
  <c r="C974" i="4"/>
  <c r="I973" i="4"/>
  <c r="C973" i="4"/>
  <c r="I972" i="4"/>
  <c r="C972" i="4"/>
  <c r="I971" i="4"/>
  <c r="C971" i="4"/>
  <c r="I970" i="4"/>
  <c r="C970" i="4"/>
  <c r="I969" i="4"/>
  <c r="C969" i="4"/>
  <c r="I968" i="4"/>
  <c r="C968" i="4"/>
  <c r="I967" i="4"/>
  <c r="C967" i="4"/>
  <c r="I966" i="4"/>
  <c r="C966" i="4"/>
  <c r="I965" i="4"/>
  <c r="C965" i="4"/>
  <c r="I964" i="4"/>
  <c r="C964" i="4"/>
  <c r="I963" i="4"/>
  <c r="C963" i="4"/>
  <c r="I962" i="4"/>
  <c r="C962" i="4"/>
  <c r="I961" i="4"/>
  <c r="C961" i="4"/>
  <c r="I960" i="4"/>
  <c r="C960" i="4"/>
  <c r="I959" i="4"/>
  <c r="C959" i="4"/>
  <c r="I958" i="4"/>
  <c r="C958" i="4"/>
  <c r="I957" i="4"/>
  <c r="C957" i="4"/>
  <c r="I956" i="4"/>
  <c r="C956" i="4"/>
  <c r="I955" i="4"/>
  <c r="C955" i="4"/>
  <c r="I954" i="4"/>
  <c r="C954" i="4"/>
  <c r="I953" i="4"/>
  <c r="C953" i="4"/>
  <c r="I952" i="4"/>
  <c r="C952" i="4"/>
  <c r="I951" i="4"/>
  <c r="C951" i="4"/>
  <c r="I950" i="4"/>
  <c r="C950" i="4"/>
  <c r="I949" i="4"/>
  <c r="C949" i="4"/>
  <c r="I948" i="4"/>
  <c r="C948" i="4"/>
  <c r="I947" i="4"/>
  <c r="C947" i="4"/>
  <c r="I946" i="4"/>
  <c r="C946" i="4"/>
  <c r="I945" i="4"/>
  <c r="C945" i="4"/>
  <c r="I944" i="4"/>
  <c r="C944" i="4"/>
  <c r="I943" i="4"/>
  <c r="C943" i="4"/>
  <c r="I942" i="4"/>
  <c r="C942" i="4"/>
  <c r="I941" i="4"/>
  <c r="C941" i="4"/>
  <c r="I940" i="4"/>
  <c r="C940" i="4"/>
  <c r="I939" i="4"/>
  <c r="C939" i="4"/>
  <c r="I938" i="4"/>
  <c r="C938" i="4"/>
  <c r="I937" i="4"/>
  <c r="C937" i="4"/>
  <c r="I936" i="4"/>
  <c r="C936" i="4"/>
  <c r="I935" i="4"/>
  <c r="C935" i="4"/>
  <c r="I934" i="4"/>
  <c r="C934" i="4"/>
  <c r="I933" i="4"/>
  <c r="C933" i="4"/>
  <c r="I932" i="4"/>
  <c r="C932" i="4"/>
  <c r="I931" i="4"/>
  <c r="C931" i="4"/>
  <c r="I930" i="4"/>
  <c r="C930" i="4"/>
  <c r="I929" i="4"/>
  <c r="C929" i="4"/>
  <c r="I928" i="4"/>
  <c r="C928" i="4"/>
  <c r="I927" i="4"/>
  <c r="C927" i="4"/>
  <c r="I926" i="4"/>
  <c r="C926" i="4"/>
  <c r="I925" i="4"/>
  <c r="C925" i="4"/>
  <c r="I924" i="4"/>
  <c r="C924" i="4"/>
  <c r="I923" i="4"/>
  <c r="C923" i="4"/>
  <c r="I922" i="4"/>
  <c r="C922" i="4"/>
  <c r="I921" i="4"/>
  <c r="C921" i="4"/>
  <c r="I920" i="4"/>
  <c r="C920" i="4"/>
  <c r="I919" i="4"/>
  <c r="C919" i="4"/>
  <c r="I918" i="4"/>
  <c r="C918" i="4"/>
  <c r="I917" i="4"/>
  <c r="C917" i="4"/>
  <c r="I916" i="4"/>
  <c r="C916" i="4"/>
  <c r="I915" i="4"/>
  <c r="C915" i="4"/>
  <c r="I914" i="4"/>
  <c r="C914" i="4"/>
  <c r="I913" i="4"/>
  <c r="C913" i="4"/>
  <c r="I912" i="4"/>
  <c r="C912" i="4"/>
  <c r="I911" i="4"/>
  <c r="C911" i="4"/>
  <c r="I910" i="4"/>
  <c r="C910" i="4"/>
  <c r="I909" i="4"/>
  <c r="C909" i="4"/>
  <c r="I908" i="4"/>
  <c r="C908" i="4"/>
  <c r="I907" i="4"/>
  <c r="C907" i="4"/>
  <c r="I906" i="4"/>
  <c r="C906" i="4"/>
  <c r="I905" i="4"/>
  <c r="C905" i="4"/>
  <c r="I904" i="4"/>
  <c r="C904" i="4"/>
  <c r="I903" i="4"/>
  <c r="C903" i="4"/>
  <c r="I902" i="4"/>
  <c r="C902" i="4"/>
  <c r="I901" i="4"/>
  <c r="C901" i="4"/>
  <c r="I900" i="4"/>
  <c r="C900" i="4"/>
  <c r="I899" i="4"/>
  <c r="C899" i="4"/>
  <c r="I898" i="4"/>
  <c r="C898" i="4"/>
  <c r="I897" i="4"/>
  <c r="C897" i="4"/>
  <c r="I896" i="4"/>
  <c r="C896" i="4"/>
  <c r="I895" i="4"/>
  <c r="C895" i="4"/>
  <c r="I894" i="4"/>
  <c r="C894" i="4"/>
  <c r="I893" i="4"/>
  <c r="C893" i="4"/>
  <c r="I892" i="4"/>
  <c r="C892" i="4"/>
  <c r="I891" i="4"/>
  <c r="C891" i="4"/>
  <c r="I890" i="4"/>
  <c r="C890" i="4"/>
  <c r="I889" i="4"/>
  <c r="C889" i="4"/>
  <c r="I888" i="4"/>
  <c r="C888" i="4"/>
  <c r="I887" i="4"/>
  <c r="C887" i="4"/>
  <c r="I886" i="4"/>
  <c r="C886" i="4"/>
  <c r="I885" i="4"/>
  <c r="C885" i="4"/>
  <c r="I884" i="4"/>
  <c r="C884" i="4"/>
  <c r="I883" i="4"/>
  <c r="C883" i="4"/>
  <c r="I882" i="4"/>
  <c r="C882" i="4"/>
  <c r="I881" i="4"/>
  <c r="C881" i="4"/>
  <c r="I880" i="4"/>
  <c r="C880" i="4"/>
  <c r="I879" i="4"/>
  <c r="C879" i="4"/>
  <c r="I878" i="4"/>
  <c r="C878" i="4"/>
  <c r="I877" i="4"/>
  <c r="C877" i="4"/>
  <c r="I876" i="4"/>
  <c r="C876" i="4"/>
  <c r="I875" i="4"/>
  <c r="C875" i="4"/>
  <c r="I874" i="4"/>
  <c r="C874" i="4"/>
  <c r="I873" i="4"/>
  <c r="C873" i="4"/>
  <c r="I872" i="4"/>
  <c r="C872" i="4"/>
  <c r="I871" i="4"/>
  <c r="C871" i="4"/>
  <c r="I870" i="4"/>
  <c r="C870" i="4"/>
  <c r="I869" i="4"/>
  <c r="C869" i="4"/>
  <c r="I868" i="4"/>
  <c r="C868" i="4"/>
  <c r="I867" i="4"/>
  <c r="C867" i="4"/>
  <c r="I866" i="4"/>
  <c r="C866" i="4"/>
  <c r="I865" i="4"/>
  <c r="C865" i="4"/>
  <c r="I864" i="4"/>
  <c r="C864" i="4"/>
  <c r="I863" i="4"/>
  <c r="C863" i="4"/>
  <c r="I862" i="4"/>
  <c r="C862" i="4"/>
  <c r="I861" i="4"/>
  <c r="C861" i="4"/>
  <c r="I860" i="4"/>
  <c r="C860" i="4"/>
  <c r="I859" i="4"/>
  <c r="C859" i="4"/>
  <c r="I858" i="4"/>
  <c r="C858" i="4"/>
  <c r="I857" i="4"/>
  <c r="C857" i="4"/>
  <c r="I856" i="4"/>
  <c r="C856" i="4"/>
  <c r="I855" i="4"/>
  <c r="C855" i="4"/>
  <c r="I854" i="4"/>
  <c r="C854" i="4"/>
  <c r="I853" i="4"/>
  <c r="C853" i="4"/>
  <c r="I852" i="4"/>
  <c r="C852" i="4"/>
  <c r="I851" i="4"/>
  <c r="C851" i="4"/>
  <c r="I850" i="4"/>
  <c r="C850" i="4"/>
  <c r="I849" i="4"/>
  <c r="C849" i="4"/>
  <c r="I848" i="4"/>
  <c r="C848" i="4"/>
  <c r="I847" i="4"/>
  <c r="C847" i="4"/>
  <c r="I846" i="4"/>
  <c r="C846" i="4"/>
  <c r="I845" i="4"/>
  <c r="C845" i="4"/>
  <c r="I844" i="4"/>
  <c r="C844" i="4"/>
  <c r="I843" i="4"/>
  <c r="C843" i="4"/>
  <c r="I842" i="4"/>
  <c r="C842" i="4"/>
  <c r="I841" i="4"/>
  <c r="C841" i="4"/>
  <c r="I840" i="4"/>
  <c r="C840" i="4"/>
  <c r="I839" i="4"/>
  <c r="C839" i="4"/>
  <c r="I838" i="4"/>
  <c r="C838" i="4"/>
  <c r="I837" i="4"/>
  <c r="C837" i="4"/>
  <c r="I836" i="4"/>
  <c r="C836" i="4"/>
  <c r="I835" i="4"/>
  <c r="C835" i="4"/>
  <c r="I834" i="4"/>
  <c r="C834" i="4"/>
  <c r="I833" i="4"/>
  <c r="C833" i="4"/>
  <c r="I832" i="4"/>
  <c r="C832" i="4"/>
  <c r="I831" i="4"/>
  <c r="C831" i="4"/>
  <c r="I830" i="4"/>
  <c r="C830" i="4"/>
  <c r="I829" i="4"/>
  <c r="C829" i="4"/>
  <c r="I828" i="4"/>
  <c r="C828" i="4"/>
  <c r="I827" i="4"/>
  <c r="C827" i="4"/>
  <c r="I826" i="4"/>
  <c r="C826" i="4"/>
  <c r="I825" i="4"/>
  <c r="C825" i="4"/>
  <c r="I824" i="4"/>
  <c r="C824" i="4"/>
  <c r="I823" i="4"/>
  <c r="C823" i="4"/>
  <c r="I822" i="4"/>
  <c r="C822" i="4"/>
  <c r="I821" i="4"/>
  <c r="C821" i="4"/>
  <c r="I820" i="4"/>
  <c r="C820" i="4"/>
  <c r="I819" i="4"/>
  <c r="C819" i="4"/>
  <c r="I818" i="4"/>
  <c r="C818" i="4"/>
  <c r="I817" i="4"/>
  <c r="C817" i="4"/>
  <c r="I816" i="4"/>
  <c r="C816" i="4"/>
  <c r="I815" i="4"/>
  <c r="C815" i="4"/>
  <c r="I814" i="4"/>
  <c r="C814" i="4"/>
  <c r="I813" i="4"/>
  <c r="C813" i="4"/>
  <c r="I812" i="4"/>
  <c r="C812" i="4"/>
  <c r="I811" i="4"/>
  <c r="C811" i="4"/>
  <c r="I810" i="4"/>
  <c r="C810" i="4"/>
  <c r="I809" i="4"/>
  <c r="C809" i="4"/>
  <c r="I808" i="4"/>
  <c r="C808" i="4"/>
  <c r="I807" i="4"/>
  <c r="C807" i="4"/>
  <c r="I806" i="4"/>
  <c r="C806" i="4"/>
  <c r="I805" i="4"/>
  <c r="C805" i="4"/>
  <c r="I804" i="4"/>
  <c r="C804" i="4"/>
  <c r="I803" i="4"/>
  <c r="C803" i="4"/>
  <c r="I802" i="4"/>
  <c r="C802" i="4"/>
  <c r="I801" i="4"/>
  <c r="C801" i="4"/>
  <c r="I800" i="4"/>
  <c r="C800" i="4"/>
  <c r="I799" i="4"/>
  <c r="C799" i="4"/>
  <c r="I798" i="4"/>
  <c r="C798" i="4"/>
  <c r="I797" i="4"/>
  <c r="C797" i="4"/>
  <c r="I796" i="4"/>
  <c r="C796" i="4"/>
  <c r="I795" i="4"/>
  <c r="C795" i="4"/>
  <c r="I794" i="4"/>
  <c r="C794" i="4"/>
  <c r="I793" i="4"/>
  <c r="C793" i="4"/>
  <c r="I792" i="4"/>
  <c r="C792" i="4"/>
  <c r="I791" i="4"/>
  <c r="C791" i="4"/>
  <c r="I790" i="4"/>
  <c r="C790" i="4"/>
  <c r="I789" i="4"/>
  <c r="C789" i="4"/>
  <c r="I788" i="4"/>
  <c r="C788" i="4"/>
  <c r="I787" i="4"/>
  <c r="C787" i="4"/>
  <c r="I786" i="4"/>
  <c r="C786" i="4"/>
  <c r="I785" i="4"/>
  <c r="C785" i="4"/>
  <c r="I784" i="4"/>
  <c r="C784" i="4"/>
  <c r="I783" i="4"/>
  <c r="C783" i="4"/>
  <c r="I782" i="4"/>
  <c r="C782" i="4"/>
  <c r="I781" i="4"/>
  <c r="C781" i="4"/>
  <c r="I780" i="4"/>
  <c r="C780" i="4"/>
  <c r="I779" i="4"/>
  <c r="C779" i="4"/>
  <c r="I778" i="4"/>
  <c r="C778" i="4"/>
  <c r="I777" i="4"/>
  <c r="C777" i="4"/>
  <c r="I776" i="4"/>
  <c r="C776" i="4"/>
  <c r="I775" i="4"/>
  <c r="C775" i="4"/>
  <c r="I774" i="4"/>
  <c r="C774" i="4"/>
  <c r="I773" i="4"/>
  <c r="C773" i="4"/>
  <c r="I772" i="4"/>
  <c r="C772" i="4"/>
  <c r="I771" i="4"/>
  <c r="C771" i="4"/>
  <c r="I770" i="4"/>
  <c r="C770" i="4"/>
  <c r="I769" i="4"/>
  <c r="C769" i="4"/>
  <c r="I768" i="4"/>
  <c r="C768" i="4"/>
  <c r="I767" i="4"/>
  <c r="C767" i="4"/>
  <c r="I766" i="4"/>
  <c r="C766" i="4"/>
  <c r="I765" i="4"/>
  <c r="C765" i="4"/>
  <c r="I764" i="4"/>
  <c r="C764" i="4"/>
  <c r="I763" i="4"/>
  <c r="C763" i="4"/>
  <c r="I762" i="4"/>
  <c r="C762" i="4"/>
  <c r="I761" i="4"/>
  <c r="C761" i="4"/>
  <c r="I760" i="4"/>
  <c r="C760" i="4"/>
  <c r="I759" i="4"/>
  <c r="C759" i="4"/>
  <c r="I758" i="4"/>
  <c r="C758" i="4"/>
  <c r="I757" i="4"/>
  <c r="C757" i="4"/>
  <c r="I756" i="4"/>
  <c r="C756" i="4"/>
  <c r="I755" i="4"/>
  <c r="C755" i="4"/>
  <c r="I754" i="4"/>
  <c r="C754" i="4"/>
  <c r="I753" i="4"/>
  <c r="C753" i="4"/>
  <c r="I752" i="4"/>
  <c r="C752" i="4"/>
  <c r="I751" i="4"/>
  <c r="C751" i="4"/>
  <c r="I750" i="4"/>
  <c r="C750" i="4"/>
  <c r="I749" i="4"/>
  <c r="C749" i="4"/>
  <c r="I748" i="4"/>
  <c r="C748" i="4"/>
  <c r="I747" i="4"/>
  <c r="C747" i="4"/>
  <c r="I746" i="4"/>
  <c r="C746" i="4"/>
  <c r="I745" i="4"/>
  <c r="C745" i="4"/>
  <c r="I744" i="4"/>
  <c r="C744" i="4"/>
  <c r="I743" i="4"/>
  <c r="C743" i="4"/>
  <c r="I742" i="4"/>
  <c r="C742" i="4"/>
  <c r="I741" i="4"/>
  <c r="C741" i="4"/>
  <c r="I740" i="4"/>
  <c r="C740" i="4"/>
  <c r="I739" i="4"/>
  <c r="C739" i="4"/>
  <c r="I738" i="4"/>
  <c r="C738" i="4"/>
  <c r="I737" i="4"/>
  <c r="C737" i="4"/>
  <c r="I736" i="4"/>
  <c r="C736" i="4"/>
  <c r="I735" i="4"/>
  <c r="C735" i="4"/>
  <c r="I734" i="4"/>
  <c r="C734" i="4"/>
  <c r="I733" i="4"/>
  <c r="C733" i="4"/>
  <c r="I732" i="4"/>
  <c r="C732" i="4"/>
  <c r="I731" i="4"/>
  <c r="C731" i="4"/>
  <c r="I730" i="4"/>
  <c r="C730" i="4"/>
  <c r="I729" i="4"/>
  <c r="C729" i="4"/>
  <c r="I728" i="4"/>
  <c r="C728" i="4"/>
  <c r="I727" i="4"/>
  <c r="C727" i="4"/>
  <c r="I726" i="4"/>
  <c r="C726" i="4"/>
  <c r="I725" i="4"/>
  <c r="C725" i="4"/>
  <c r="I724" i="4"/>
  <c r="C724" i="4"/>
  <c r="I723" i="4"/>
  <c r="C723" i="4"/>
  <c r="I722" i="4"/>
  <c r="C722" i="4"/>
  <c r="I721" i="4"/>
  <c r="C721" i="4"/>
  <c r="I720" i="4"/>
  <c r="C720" i="4"/>
  <c r="I719" i="4"/>
  <c r="C719" i="4"/>
  <c r="I718" i="4"/>
  <c r="C718" i="4"/>
  <c r="I717" i="4"/>
  <c r="C717" i="4"/>
  <c r="I716" i="4"/>
  <c r="C716" i="4"/>
  <c r="I715" i="4"/>
  <c r="C715" i="4"/>
  <c r="I714" i="4"/>
  <c r="C714" i="4"/>
  <c r="I713" i="4"/>
  <c r="C713" i="4"/>
  <c r="I712" i="4"/>
  <c r="C712" i="4"/>
  <c r="I711" i="4"/>
  <c r="C711" i="4"/>
  <c r="I710" i="4"/>
  <c r="C710" i="4"/>
  <c r="I709" i="4"/>
  <c r="C709" i="4"/>
  <c r="I708" i="4"/>
  <c r="C708" i="4"/>
  <c r="I707" i="4"/>
  <c r="C707" i="4"/>
  <c r="I706" i="4"/>
  <c r="C706" i="4"/>
  <c r="I705" i="4"/>
  <c r="C705" i="4"/>
  <c r="I704" i="4"/>
  <c r="C704" i="4"/>
  <c r="I703" i="4"/>
  <c r="C703" i="4"/>
  <c r="I702" i="4"/>
  <c r="C702" i="4"/>
  <c r="I701" i="4"/>
  <c r="C701" i="4"/>
  <c r="I700" i="4"/>
  <c r="C700" i="4"/>
  <c r="I699" i="4"/>
  <c r="C699" i="4"/>
  <c r="I698" i="4"/>
  <c r="C698" i="4"/>
  <c r="I697" i="4"/>
  <c r="C697" i="4"/>
  <c r="I696" i="4"/>
  <c r="C696" i="4"/>
  <c r="I695" i="4"/>
  <c r="C695" i="4"/>
  <c r="I694" i="4"/>
  <c r="C694" i="4"/>
  <c r="I693" i="4"/>
  <c r="C693" i="4"/>
  <c r="I692" i="4"/>
  <c r="C692" i="4"/>
  <c r="I691" i="4"/>
  <c r="C691" i="4"/>
  <c r="I690" i="4"/>
  <c r="C690" i="4"/>
  <c r="I689" i="4"/>
  <c r="C689" i="4"/>
  <c r="I688" i="4"/>
  <c r="C688" i="4"/>
  <c r="I687" i="4"/>
  <c r="C687" i="4"/>
  <c r="I686" i="4"/>
  <c r="C686" i="4"/>
  <c r="I685" i="4"/>
  <c r="C685" i="4"/>
  <c r="I684" i="4"/>
  <c r="C684" i="4"/>
  <c r="I683" i="4"/>
  <c r="C683" i="4"/>
  <c r="I682" i="4"/>
  <c r="C682" i="4"/>
  <c r="I681" i="4"/>
  <c r="C681" i="4"/>
  <c r="I680" i="4"/>
  <c r="C680" i="4"/>
  <c r="I679" i="4"/>
  <c r="C679" i="4"/>
  <c r="I678" i="4"/>
  <c r="C678" i="4"/>
  <c r="I677" i="4"/>
  <c r="C677" i="4"/>
  <c r="I676" i="4"/>
  <c r="C676" i="4"/>
  <c r="I675" i="4"/>
  <c r="C675" i="4"/>
  <c r="I674" i="4"/>
  <c r="C674" i="4"/>
  <c r="I673" i="4"/>
  <c r="C673" i="4"/>
  <c r="I672" i="4"/>
  <c r="C672" i="4"/>
  <c r="I671" i="4"/>
  <c r="C671" i="4"/>
  <c r="I670" i="4"/>
  <c r="C670" i="4"/>
  <c r="I669" i="4"/>
  <c r="C669" i="4"/>
  <c r="I668" i="4"/>
  <c r="C668" i="4"/>
  <c r="I667" i="4"/>
  <c r="C667" i="4"/>
  <c r="I666" i="4"/>
  <c r="C666" i="4"/>
  <c r="I665" i="4"/>
  <c r="C665" i="4"/>
  <c r="I664" i="4"/>
  <c r="C664" i="4"/>
  <c r="I663" i="4"/>
  <c r="C663" i="4"/>
  <c r="I662" i="4"/>
  <c r="C662" i="4"/>
  <c r="I661" i="4"/>
  <c r="C661" i="4"/>
  <c r="I660" i="4"/>
  <c r="C660" i="4"/>
  <c r="I659" i="4"/>
  <c r="C659" i="4"/>
  <c r="I658" i="4"/>
  <c r="C658" i="4"/>
  <c r="I657" i="4"/>
  <c r="C657" i="4"/>
  <c r="I656" i="4"/>
  <c r="C656" i="4"/>
  <c r="I655" i="4"/>
  <c r="C655" i="4"/>
  <c r="I654" i="4"/>
  <c r="C654" i="4"/>
  <c r="I653" i="4"/>
  <c r="C653" i="4"/>
  <c r="I652" i="4"/>
  <c r="C652" i="4"/>
  <c r="I651" i="4"/>
  <c r="C651" i="4"/>
  <c r="I650" i="4"/>
  <c r="C650" i="4"/>
  <c r="I649" i="4"/>
  <c r="C649" i="4"/>
  <c r="I648" i="4"/>
  <c r="C648" i="4"/>
  <c r="I647" i="4"/>
  <c r="C647" i="4"/>
  <c r="I646" i="4"/>
  <c r="C646" i="4"/>
  <c r="I645" i="4"/>
  <c r="C645" i="4"/>
  <c r="I644" i="4"/>
  <c r="C644" i="4"/>
  <c r="I643" i="4"/>
  <c r="C643" i="4"/>
  <c r="I642" i="4"/>
  <c r="C642" i="4"/>
  <c r="I641" i="4"/>
  <c r="C641" i="4"/>
  <c r="I640" i="4"/>
  <c r="C640" i="4"/>
  <c r="I639" i="4"/>
  <c r="C639" i="4"/>
  <c r="I638" i="4"/>
  <c r="C638" i="4"/>
  <c r="I637" i="4"/>
  <c r="C637" i="4"/>
  <c r="I636" i="4"/>
  <c r="C636" i="4"/>
  <c r="I635" i="4"/>
  <c r="C635" i="4"/>
  <c r="I634" i="4"/>
  <c r="C634" i="4"/>
  <c r="I633" i="4"/>
  <c r="C633" i="4"/>
  <c r="I632" i="4"/>
  <c r="C632" i="4"/>
  <c r="I631" i="4"/>
  <c r="C631" i="4"/>
  <c r="I630" i="4"/>
  <c r="C630" i="4"/>
  <c r="I629" i="4"/>
  <c r="C629" i="4"/>
  <c r="I628" i="4"/>
  <c r="C628" i="4"/>
  <c r="I627" i="4"/>
  <c r="C627" i="4"/>
  <c r="I626" i="4"/>
  <c r="C626" i="4"/>
  <c r="I625" i="4"/>
  <c r="C625" i="4"/>
  <c r="I624" i="4"/>
  <c r="C624" i="4"/>
  <c r="I623" i="4"/>
  <c r="C623" i="4"/>
  <c r="I622" i="4"/>
  <c r="C622" i="4"/>
  <c r="I621" i="4"/>
  <c r="C621" i="4"/>
  <c r="I620" i="4"/>
  <c r="C620" i="4"/>
  <c r="I619" i="4"/>
  <c r="C619" i="4"/>
  <c r="I618" i="4"/>
  <c r="C618" i="4"/>
  <c r="I617" i="4"/>
  <c r="C617" i="4"/>
  <c r="I616" i="4"/>
  <c r="C616" i="4"/>
  <c r="I615" i="4"/>
  <c r="C615" i="4"/>
  <c r="I614" i="4"/>
  <c r="C614" i="4"/>
  <c r="I613" i="4"/>
  <c r="C613" i="4"/>
  <c r="I612" i="4"/>
  <c r="C612" i="4"/>
  <c r="I611" i="4"/>
  <c r="C611" i="4"/>
  <c r="I610" i="4"/>
  <c r="C610" i="4"/>
  <c r="I609" i="4"/>
  <c r="C609" i="4"/>
  <c r="I608" i="4"/>
  <c r="C608" i="4"/>
  <c r="I607" i="4"/>
  <c r="C607" i="4"/>
  <c r="I606" i="4"/>
  <c r="C606" i="4"/>
  <c r="I605" i="4"/>
  <c r="C605" i="4"/>
  <c r="I604" i="4"/>
  <c r="C604" i="4"/>
  <c r="I603" i="4"/>
  <c r="C603" i="4"/>
  <c r="I602" i="4"/>
  <c r="C602" i="4"/>
  <c r="I601" i="4"/>
  <c r="C601" i="4"/>
  <c r="I600" i="4"/>
  <c r="C600" i="4"/>
  <c r="I599" i="4"/>
  <c r="C599" i="4"/>
  <c r="I598" i="4"/>
  <c r="C598" i="4"/>
  <c r="I597" i="4"/>
  <c r="C597" i="4"/>
  <c r="I596" i="4"/>
  <c r="C596" i="4"/>
  <c r="I595" i="4"/>
  <c r="C595" i="4"/>
  <c r="I594" i="4"/>
  <c r="C594" i="4"/>
  <c r="I593" i="4"/>
  <c r="C593" i="4"/>
  <c r="I592" i="4"/>
  <c r="C592" i="4"/>
  <c r="I591" i="4"/>
  <c r="C591" i="4"/>
  <c r="I590" i="4"/>
  <c r="C590" i="4"/>
  <c r="I589" i="4"/>
  <c r="C589" i="4"/>
  <c r="I588" i="4"/>
  <c r="C588" i="4"/>
  <c r="I587" i="4"/>
  <c r="C587" i="4"/>
  <c r="I586" i="4"/>
  <c r="C586" i="4"/>
  <c r="I585" i="4"/>
  <c r="C585" i="4"/>
  <c r="I584" i="4"/>
  <c r="C584" i="4"/>
  <c r="I583" i="4"/>
  <c r="C583" i="4"/>
  <c r="I582" i="4"/>
  <c r="C582" i="4"/>
  <c r="I581" i="4"/>
  <c r="C581" i="4"/>
  <c r="I580" i="4"/>
  <c r="C580" i="4"/>
  <c r="I579" i="4"/>
  <c r="C579" i="4"/>
  <c r="I578" i="4"/>
  <c r="C578" i="4"/>
  <c r="I577" i="4"/>
  <c r="C577" i="4"/>
  <c r="I576" i="4"/>
  <c r="C576" i="4"/>
  <c r="I575" i="4"/>
  <c r="C575" i="4"/>
  <c r="I574" i="4"/>
  <c r="C574" i="4"/>
  <c r="I573" i="4"/>
  <c r="C573" i="4"/>
  <c r="I572" i="4"/>
  <c r="C572" i="4"/>
  <c r="I571" i="4"/>
  <c r="C571" i="4"/>
  <c r="I570" i="4"/>
  <c r="C570" i="4"/>
  <c r="I569" i="4"/>
  <c r="C569" i="4"/>
  <c r="I568" i="4"/>
  <c r="C568" i="4"/>
  <c r="I567" i="4"/>
  <c r="C567" i="4"/>
  <c r="I566" i="4"/>
  <c r="C566" i="4"/>
  <c r="I565" i="4"/>
  <c r="C565" i="4"/>
  <c r="I564" i="4"/>
  <c r="C564" i="4"/>
  <c r="I563" i="4"/>
  <c r="C563" i="4"/>
  <c r="I562" i="4"/>
  <c r="C562" i="4"/>
  <c r="I561" i="4"/>
  <c r="C561" i="4"/>
  <c r="I560" i="4"/>
  <c r="C560" i="4"/>
  <c r="I559" i="4"/>
  <c r="C559" i="4"/>
  <c r="I558" i="4"/>
  <c r="C558" i="4"/>
  <c r="I557" i="4"/>
  <c r="C557" i="4"/>
  <c r="I556" i="4"/>
  <c r="C556" i="4"/>
  <c r="I555" i="4"/>
  <c r="C555" i="4"/>
  <c r="I554" i="4"/>
  <c r="C554" i="4"/>
  <c r="I553" i="4"/>
  <c r="C553" i="4"/>
  <c r="I552" i="4"/>
  <c r="C552" i="4"/>
  <c r="I551" i="4"/>
  <c r="C551" i="4"/>
  <c r="I550" i="4"/>
  <c r="C550" i="4"/>
  <c r="I549" i="4"/>
  <c r="C549" i="4"/>
  <c r="I548" i="4"/>
  <c r="C548" i="4"/>
  <c r="I547" i="4"/>
  <c r="C547" i="4"/>
  <c r="I546" i="4"/>
  <c r="C546" i="4"/>
  <c r="I545" i="4"/>
  <c r="C545" i="4"/>
  <c r="I544" i="4"/>
  <c r="C544" i="4"/>
  <c r="I543" i="4"/>
  <c r="C543" i="4"/>
  <c r="I542" i="4"/>
  <c r="C542" i="4"/>
  <c r="I541" i="4"/>
  <c r="C541" i="4"/>
  <c r="I540" i="4"/>
  <c r="C540" i="4"/>
  <c r="I539" i="4"/>
  <c r="C539" i="4"/>
  <c r="I538" i="4"/>
  <c r="C538" i="4"/>
  <c r="I537" i="4"/>
  <c r="C537" i="4"/>
  <c r="I536" i="4"/>
  <c r="C536" i="4"/>
  <c r="I535" i="4"/>
  <c r="C535" i="4"/>
  <c r="I534" i="4"/>
  <c r="C534" i="4"/>
  <c r="I533" i="4"/>
  <c r="C533" i="4"/>
  <c r="I532" i="4"/>
  <c r="C532" i="4"/>
  <c r="I531" i="4"/>
  <c r="C531" i="4"/>
  <c r="I530" i="4"/>
  <c r="C530" i="4"/>
  <c r="I529" i="4"/>
  <c r="C529" i="4"/>
  <c r="I528" i="4"/>
  <c r="C528" i="4"/>
  <c r="I527" i="4"/>
  <c r="C527" i="4"/>
  <c r="I526" i="4"/>
  <c r="C526" i="4"/>
  <c r="I525" i="4"/>
  <c r="C525" i="4"/>
  <c r="I524" i="4"/>
  <c r="C524" i="4"/>
  <c r="I523" i="4"/>
  <c r="C523" i="4"/>
  <c r="I522" i="4"/>
  <c r="C522" i="4"/>
  <c r="I521" i="4"/>
  <c r="C521" i="4"/>
  <c r="I520" i="4"/>
  <c r="C520" i="4"/>
  <c r="I519" i="4"/>
  <c r="C519" i="4"/>
  <c r="I518" i="4"/>
  <c r="C518" i="4"/>
  <c r="I517" i="4"/>
  <c r="C517" i="4"/>
  <c r="I516" i="4"/>
  <c r="C516" i="4"/>
  <c r="I515" i="4"/>
  <c r="C515" i="4"/>
  <c r="I514" i="4"/>
  <c r="C514" i="4"/>
  <c r="I513" i="4"/>
  <c r="C513" i="4"/>
  <c r="I512" i="4"/>
  <c r="C512" i="4"/>
  <c r="I511" i="4"/>
  <c r="C511" i="4"/>
  <c r="I510" i="4"/>
  <c r="C510" i="4"/>
  <c r="I509" i="4"/>
  <c r="C509" i="4"/>
  <c r="I508" i="4"/>
  <c r="C508" i="4"/>
  <c r="I507" i="4"/>
  <c r="C507" i="4"/>
  <c r="I506" i="4"/>
  <c r="C506" i="4"/>
  <c r="I505" i="4"/>
  <c r="C505" i="4"/>
  <c r="I504" i="4"/>
  <c r="C504" i="4"/>
  <c r="I503" i="4"/>
  <c r="C503" i="4"/>
  <c r="I502" i="4"/>
  <c r="C502" i="4"/>
  <c r="I501" i="4"/>
  <c r="C501" i="4"/>
  <c r="I500" i="4"/>
  <c r="C500" i="4"/>
  <c r="I499" i="4"/>
  <c r="C499" i="4"/>
  <c r="I498" i="4"/>
  <c r="C498" i="4"/>
  <c r="I497" i="4"/>
  <c r="C497" i="4"/>
  <c r="I496" i="4"/>
  <c r="C496" i="4"/>
  <c r="I495" i="4"/>
  <c r="C495" i="4"/>
  <c r="I494" i="4"/>
  <c r="C494" i="4"/>
  <c r="I493" i="4"/>
  <c r="C493" i="4"/>
  <c r="I492" i="4"/>
  <c r="C492" i="4"/>
  <c r="I491" i="4"/>
  <c r="C491" i="4"/>
  <c r="I490" i="4"/>
  <c r="C490" i="4"/>
  <c r="I489" i="4"/>
  <c r="C489" i="4"/>
  <c r="I488" i="4"/>
  <c r="C488" i="4"/>
  <c r="I487" i="4"/>
  <c r="C487" i="4"/>
  <c r="I486" i="4"/>
  <c r="C486" i="4"/>
  <c r="I485" i="4"/>
  <c r="C485" i="4"/>
  <c r="I484" i="4"/>
  <c r="C484" i="4"/>
  <c r="I483" i="4"/>
  <c r="C483" i="4"/>
  <c r="I482" i="4"/>
  <c r="C482" i="4"/>
  <c r="I481" i="4"/>
  <c r="C481" i="4"/>
  <c r="I480" i="4"/>
  <c r="C480" i="4"/>
  <c r="I479" i="4"/>
  <c r="C479" i="4"/>
  <c r="I478" i="4"/>
  <c r="C478" i="4"/>
  <c r="I477" i="4"/>
  <c r="C477" i="4"/>
  <c r="I476" i="4"/>
  <c r="C476" i="4"/>
  <c r="I475" i="4"/>
  <c r="C475" i="4"/>
  <c r="I474" i="4"/>
  <c r="C474" i="4"/>
  <c r="I473" i="4"/>
  <c r="C473" i="4"/>
  <c r="I472" i="4"/>
  <c r="C472" i="4"/>
  <c r="I471" i="4"/>
  <c r="C471" i="4"/>
  <c r="I470" i="4"/>
  <c r="C470" i="4"/>
  <c r="I469" i="4"/>
  <c r="C469" i="4"/>
  <c r="I468" i="4"/>
  <c r="C468" i="4"/>
  <c r="I467" i="4"/>
  <c r="C467" i="4"/>
  <c r="I466" i="4"/>
  <c r="C466" i="4"/>
  <c r="I465" i="4"/>
  <c r="C465" i="4"/>
  <c r="I464" i="4"/>
  <c r="C464" i="4"/>
  <c r="I463" i="4"/>
  <c r="C463" i="4"/>
  <c r="I462" i="4"/>
  <c r="C462" i="4"/>
  <c r="I461" i="4"/>
  <c r="C461" i="4"/>
  <c r="I460" i="4"/>
  <c r="C460" i="4"/>
  <c r="I459" i="4"/>
  <c r="C459" i="4"/>
  <c r="I458" i="4"/>
  <c r="C458" i="4"/>
  <c r="I457" i="4"/>
  <c r="C457" i="4"/>
  <c r="I456" i="4"/>
  <c r="C456" i="4"/>
  <c r="I455" i="4"/>
  <c r="C455" i="4"/>
  <c r="I454" i="4"/>
  <c r="C454" i="4"/>
  <c r="I453" i="4"/>
  <c r="C453" i="4"/>
  <c r="I452" i="4"/>
  <c r="C452" i="4"/>
  <c r="I451" i="4"/>
  <c r="C451" i="4"/>
  <c r="I450" i="4"/>
  <c r="C450" i="4"/>
  <c r="I449" i="4"/>
  <c r="C449" i="4"/>
  <c r="I448" i="4"/>
  <c r="C448" i="4"/>
  <c r="I447" i="4"/>
  <c r="C447" i="4"/>
  <c r="I446" i="4"/>
  <c r="C446" i="4"/>
  <c r="I445" i="4"/>
  <c r="C445" i="4"/>
  <c r="I444" i="4"/>
  <c r="C444" i="4"/>
  <c r="I443" i="4"/>
  <c r="C443" i="4"/>
  <c r="I442" i="4"/>
  <c r="C442" i="4"/>
  <c r="I441" i="4"/>
  <c r="C441" i="4"/>
  <c r="I440" i="4"/>
  <c r="C440" i="4"/>
  <c r="I439" i="4"/>
  <c r="C439" i="4"/>
  <c r="I438" i="4"/>
  <c r="C438" i="4"/>
  <c r="I437" i="4"/>
  <c r="C437" i="4"/>
  <c r="I436" i="4"/>
  <c r="C436" i="4"/>
  <c r="I435" i="4"/>
  <c r="C435" i="4"/>
  <c r="I434" i="4"/>
  <c r="C434" i="4"/>
  <c r="I433" i="4"/>
  <c r="C433" i="4"/>
  <c r="I432" i="4"/>
  <c r="C432" i="4"/>
  <c r="I431" i="4"/>
  <c r="C431" i="4"/>
  <c r="I430" i="4"/>
  <c r="C430" i="4"/>
  <c r="I429" i="4"/>
  <c r="C429" i="4"/>
  <c r="I428" i="4"/>
  <c r="C428" i="4"/>
  <c r="I427" i="4"/>
  <c r="C427" i="4"/>
  <c r="I426" i="4"/>
  <c r="C426" i="4"/>
  <c r="I425" i="4"/>
  <c r="C425" i="4"/>
  <c r="I424" i="4"/>
  <c r="C424" i="4"/>
  <c r="I423" i="4"/>
  <c r="C423" i="4"/>
  <c r="I422" i="4"/>
  <c r="C422" i="4"/>
  <c r="I421" i="4"/>
  <c r="C421" i="4"/>
  <c r="I420" i="4"/>
  <c r="C420" i="4"/>
  <c r="I419" i="4"/>
  <c r="C419" i="4"/>
  <c r="I418" i="4"/>
  <c r="C418" i="4"/>
  <c r="I417" i="4"/>
  <c r="C417" i="4"/>
  <c r="I416" i="4"/>
  <c r="C416" i="4"/>
  <c r="I415" i="4"/>
  <c r="C415" i="4"/>
  <c r="I414" i="4"/>
  <c r="C414" i="4"/>
  <c r="I413" i="4"/>
  <c r="C413" i="4"/>
  <c r="I412" i="4"/>
  <c r="C412" i="4"/>
  <c r="I411" i="4"/>
  <c r="C411" i="4"/>
  <c r="I410" i="4"/>
  <c r="C410" i="4"/>
  <c r="I409" i="4"/>
  <c r="C409" i="4"/>
  <c r="I408" i="4"/>
  <c r="C408" i="4"/>
  <c r="I407" i="4"/>
  <c r="C407" i="4"/>
  <c r="I406" i="4"/>
  <c r="C406" i="4"/>
  <c r="I405" i="4"/>
  <c r="C405" i="4"/>
  <c r="I404" i="4"/>
  <c r="C404" i="4"/>
  <c r="I403" i="4"/>
  <c r="C403" i="4"/>
  <c r="I402" i="4"/>
  <c r="C402" i="4"/>
  <c r="I401" i="4"/>
  <c r="C401" i="4"/>
  <c r="I400" i="4"/>
  <c r="C400" i="4"/>
  <c r="I399" i="4"/>
  <c r="C399" i="4"/>
  <c r="I398" i="4"/>
  <c r="C398" i="4"/>
  <c r="I397" i="4"/>
  <c r="C397" i="4"/>
  <c r="I396" i="4"/>
  <c r="C396" i="4"/>
  <c r="I395" i="4"/>
  <c r="C395" i="4"/>
  <c r="I394" i="4"/>
  <c r="C394" i="4"/>
  <c r="I393" i="4"/>
  <c r="C393" i="4"/>
  <c r="I392" i="4"/>
  <c r="C392" i="4"/>
  <c r="I391" i="4"/>
  <c r="C391" i="4"/>
  <c r="I390" i="4"/>
  <c r="C390" i="4"/>
  <c r="I389" i="4"/>
  <c r="C389" i="4"/>
  <c r="I388" i="4"/>
  <c r="C388" i="4"/>
  <c r="I387" i="4"/>
  <c r="C387" i="4"/>
  <c r="I386" i="4"/>
  <c r="C386" i="4"/>
  <c r="I385" i="4"/>
  <c r="C385" i="4"/>
  <c r="I384" i="4"/>
  <c r="C384" i="4"/>
  <c r="I383" i="4"/>
  <c r="C383" i="4"/>
  <c r="I382" i="4"/>
  <c r="C382" i="4"/>
  <c r="I381" i="4"/>
  <c r="C381" i="4"/>
  <c r="I380" i="4"/>
  <c r="C380" i="4"/>
  <c r="I379" i="4"/>
  <c r="C379" i="4"/>
  <c r="I378" i="4"/>
  <c r="C378" i="4"/>
  <c r="I377" i="4"/>
  <c r="C377" i="4"/>
  <c r="I376" i="4"/>
  <c r="C376" i="4"/>
  <c r="I375" i="4"/>
  <c r="C375" i="4"/>
  <c r="I374" i="4"/>
  <c r="C374" i="4"/>
  <c r="I373" i="4"/>
  <c r="C373" i="4"/>
  <c r="I372" i="4"/>
  <c r="C372" i="4"/>
  <c r="I371" i="4"/>
  <c r="C371" i="4"/>
  <c r="I370" i="4"/>
  <c r="C370" i="4"/>
  <c r="I369" i="4"/>
  <c r="C369" i="4"/>
  <c r="I368" i="4"/>
  <c r="C368" i="4"/>
  <c r="I367" i="4"/>
  <c r="C367" i="4"/>
  <c r="I366" i="4"/>
  <c r="C366" i="4"/>
  <c r="I365" i="4"/>
  <c r="C365" i="4"/>
  <c r="I364" i="4"/>
  <c r="C364" i="4"/>
  <c r="I363" i="4"/>
  <c r="C363" i="4"/>
  <c r="I362" i="4"/>
  <c r="C362" i="4"/>
  <c r="I361" i="4"/>
  <c r="C361" i="4"/>
  <c r="I360" i="4"/>
  <c r="C360" i="4"/>
  <c r="I359" i="4"/>
  <c r="C359" i="4"/>
  <c r="I358" i="4"/>
  <c r="C358" i="4"/>
  <c r="I357" i="4"/>
  <c r="C357" i="4"/>
  <c r="I356" i="4"/>
  <c r="C356" i="4"/>
  <c r="I355" i="4"/>
  <c r="C355" i="4"/>
  <c r="I354" i="4"/>
  <c r="C354" i="4"/>
  <c r="I353" i="4"/>
  <c r="C353" i="4"/>
  <c r="I352" i="4"/>
  <c r="C352" i="4"/>
  <c r="I351" i="4"/>
  <c r="C351" i="4"/>
  <c r="I350" i="4"/>
  <c r="C350" i="4"/>
  <c r="I349" i="4"/>
  <c r="C349" i="4"/>
  <c r="I348" i="4"/>
  <c r="C348" i="4"/>
  <c r="I347" i="4"/>
  <c r="C347" i="4"/>
  <c r="I346" i="4"/>
  <c r="C346" i="4"/>
  <c r="I345" i="4"/>
  <c r="C345" i="4"/>
  <c r="I344" i="4"/>
  <c r="C344" i="4"/>
  <c r="I343" i="4"/>
  <c r="C343" i="4"/>
  <c r="I342" i="4"/>
  <c r="C342" i="4"/>
  <c r="I341" i="4"/>
  <c r="C341" i="4"/>
  <c r="I340" i="4"/>
  <c r="C340" i="4"/>
  <c r="I339" i="4"/>
  <c r="C339" i="4"/>
  <c r="I338" i="4"/>
  <c r="C338" i="4"/>
  <c r="I337" i="4"/>
  <c r="C337" i="4"/>
  <c r="I336" i="4"/>
  <c r="C336" i="4"/>
  <c r="I335" i="4"/>
  <c r="C335" i="4"/>
  <c r="I334" i="4"/>
  <c r="C334" i="4"/>
  <c r="I333" i="4"/>
  <c r="C333" i="4"/>
  <c r="I332" i="4"/>
  <c r="C332" i="4"/>
  <c r="I331" i="4"/>
  <c r="C331" i="4"/>
  <c r="I330" i="4"/>
  <c r="C330" i="4"/>
  <c r="I329" i="4"/>
  <c r="C329" i="4"/>
  <c r="I328" i="4"/>
  <c r="C328" i="4"/>
  <c r="I327" i="4"/>
  <c r="C327" i="4"/>
  <c r="I326" i="4"/>
  <c r="C326" i="4"/>
  <c r="I325" i="4"/>
  <c r="C325" i="4"/>
  <c r="I324" i="4"/>
  <c r="C324" i="4"/>
  <c r="I323" i="4"/>
  <c r="C323" i="4"/>
  <c r="I322" i="4"/>
  <c r="C322" i="4"/>
  <c r="I321" i="4"/>
  <c r="C321" i="4"/>
  <c r="I320" i="4"/>
  <c r="C320" i="4"/>
  <c r="I319" i="4"/>
  <c r="C319" i="4"/>
  <c r="I318" i="4"/>
  <c r="C318" i="4"/>
  <c r="I317" i="4"/>
  <c r="C317" i="4"/>
  <c r="I316" i="4"/>
  <c r="C316" i="4"/>
  <c r="I315" i="4"/>
  <c r="C315" i="4"/>
  <c r="I314" i="4"/>
  <c r="C314" i="4"/>
  <c r="I313" i="4"/>
  <c r="C313" i="4"/>
  <c r="I312" i="4"/>
  <c r="C312" i="4"/>
  <c r="I311" i="4"/>
  <c r="C311" i="4"/>
  <c r="I310" i="4"/>
  <c r="C310" i="4"/>
  <c r="I309" i="4"/>
  <c r="C309" i="4"/>
  <c r="I308" i="4"/>
  <c r="C308" i="4"/>
  <c r="I307" i="4"/>
  <c r="C307" i="4"/>
  <c r="I306" i="4"/>
  <c r="C306" i="4"/>
  <c r="I305" i="4"/>
  <c r="C305" i="4"/>
  <c r="I304" i="4"/>
  <c r="C304" i="4"/>
  <c r="I303" i="4"/>
  <c r="C303" i="4"/>
  <c r="I302" i="4"/>
  <c r="C302" i="4"/>
  <c r="I301" i="4"/>
  <c r="C301" i="4"/>
  <c r="I300" i="4"/>
  <c r="C300" i="4"/>
  <c r="I299" i="4"/>
  <c r="C299" i="4"/>
  <c r="I298" i="4"/>
  <c r="C298" i="4"/>
  <c r="I297" i="4"/>
  <c r="C297" i="4"/>
  <c r="I296" i="4"/>
  <c r="C296" i="4"/>
  <c r="I295" i="4"/>
  <c r="C295" i="4"/>
  <c r="I294" i="4"/>
  <c r="C294" i="4"/>
  <c r="I293" i="4"/>
  <c r="C293" i="4"/>
  <c r="I292" i="4"/>
  <c r="C292" i="4"/>
  <c r="I291" i="4"/>
  <c r="C291" i="4"/>
  <c r="I290" i="4"/>
  <c r="C290" i="4"/>
  <c r="I289" i="4"/>
  <c r="C289" i="4"/>
  <c r="I288" i="4"/>
  <c r="C288" i="4"/>
  <c r="I287" i="4"/>
  <c r="C287" i="4"/>
  <c r="I286" i="4"/>
  <c r="C286" i="4"/>
  <c r="I285" i="4"/>
  <c r="C285" i="4"/>
  <c r="I284" i="4"/>
  <c r="C284" i="4"/>
  <c r="I283" i="4"/>
  <c r="C283" i="4"/>
  <c r="I282" i="4"/>
  <c r="C282" i="4"/>
  <c r="I281" i="4"/>
  <c r="C281" i="4"/>
  <c r="I280" i="4"/>
  <c r="C280" i="4"/>
  <c r="I279" i="4"/>
  <c r="C279" i="4"/>
  <c r="I278" i="4"/>
  <c r="C278" i="4"/>
  <c r="I277" i="4"/>
  <c r="C277" i="4"/>
  <c r="I276" i="4"/>
  <c r="C276" i="4"/>
  <c r="I275" i="4"/>
  <c r="C275" i="4"/>
  <c r="I274" i="4"/>
  <c r="C274" i="4"/>
  <c r="I273" i="4"/>
  <c r="C273" i="4"/>
  <c r="I272" i="4"/>
  <c r="C272" i="4"/>
  <c r="I271" i="4"/>
  <c r="C271" i="4"/>
  <c r="I270" i="4"/>
  <c r="C270" i="4"/>
  <c r="I269" i="4"/>
  <c r="C269" i="4"/>
  <c r="I268" i="4"/>
  <c r="C268" i="4"/>
  <c r="I267" i="4"/>
  <c r="C267" i="4"/>
  <c r="I266" i="4"/>
  <c r="C266" i="4"/>
  <c r="I265" i="4"/>
  <c r="C265" i="4"/>
  <c r="I264" i="4"/>
  <c r="C264" i="4"/>
  <c r="I263" i="4"/>
  <c r="C263" i="4"/>
  <c r="I262" i="4"/>
  <c r="C262" i="4"/>
  <c r="I261" i="4"/>
  <c r="C261" i="4"/>
  <c r="I260" i="4"/>
  <c r="C260" i="4"/>
  <c r="I259" i="4"/>
  <c r="C259" i="4"/>
  <c r="I258" i="4"/>
  <c r="C258" i="4"/>
  <c r="I257" i="4"/>
  <c r="C257" i="4"/>
  <c r="I256" i="4"/>
  <c r="C256" i="4"/>
  <c r="I255" i="4"/>
  <c r="C255" i="4"/>
  <c r="I254" i="4"/>
  <c r="C254" i="4"/>
  <c r="I253" i="4"/>
  <c r="C253" i="4"/>
  <c r="I252" i="4"/>
  <c r="C252" i="4"/>
  <c r="I251" i="4"/>
  <c r="C251" i="4"/>
  <c r="I250" i="4"/>
  <c r="C250" i="4"/>
  <c r="I249" i="4"/>
  <c r="C249" i="4"/>
  <c r="I248" i="4"/>
  <c r="C248" i="4"/>
  <c r="I247" i="4"/>
  <c r="C247" i="4"/>
  <c r="I246" i="4"/>
  <c r="C246" i="4"/>
  <c r="I245" i="4"/>
  <c r="C245" i="4"/>
  <c r="I244" i="4"/>
  <c r="C244" i="4"/>
  <c r="I243" i="4"/>
  <c r="C243" i="4"/>
  <c r="I242" i="4"/>
  <c r="C242" i="4"/>
  <c r="I241" i="4"/>
  <c r="C241" i="4"/>
  <c r="I240" i="4"/>
  <c r="C240" i="4"/>
  <c r="I239" i="4"/>
  <c r="C239" i="4"/>
  <c r="I238" i="4"/>
  <c r="C238" i="4"/>
  <c r="I237" i="4"/>
  <c r="C237" i="4"/>
  <c r="I236" i="4"/>
  <c r="C236" i="4"/>
  <c r="I235" i="4"/>
  <c r="C235" i="4"/>
  <c r="I234" i="4"/>
  <c r="C234" i="4"/>
  <c r="I233" i="4"/>
  <c r="C233" i="4"/>
  <c r="I232" i="4"/>
  <c r="C232" i="4"/>
  <c r="I231" i="4"/>
  <c r="C231" i="4"/>
  <c r="I230" i="4"/>
  <c r="C230" i="4"/>
  <c r="I229" i="4"/>
  <c r="C229" i="4"/>
  <c r="I228" i="4"/>
  <c r="C228" i="4"/>
  <c r="I227" i="4"/>
  <c r="C227" i="4"/>
  <c r="I226" i="4"/>
  <c r="C226" i="4"/>
  <c r="I225" i="4"/>
  <c r="C225" i="4"/>
  <c r="I224" i="4"/>
  <c r="C224" i="4"/>
  <c r="I223" i="4"/>
  <c r="C223" i="4"/>
  <c r="I222" i="4"/>
  <c r="C222" i="4"/>
  <c r="I221" i="4"/>
  <c r="C221" i="4"/>
  <c r="I220" i="4"/>
  <c r="C220" i="4"/>
  <c r="I219" i="4"/>
  <c r="C219" i="4"/>
  <c r="I218" i="4"/>
  <c r="C218" i="4"/>
  <c r="I217" i="4"/>
  <c r="C217" i="4"/>
  <c r="I216" i="4"/>
  <c r="C216" i="4"/>
  <c r="I215" i="4"/>
  <c r="C215" i="4"/>
  <c r="I214" i="4"/>
  <c r="C214" i="4"/>
  <c r="I213" i="4"/>
  <c r="C213" i="4"/>
  <c r="I212" i="4"/>
  <c r="C212" i="4"/>
  <c r="I211" i="4"/>
  <c r="C211" i="4"/>
  <c r="I210" i="4"/>
  <c r="C210" i="4"/>
  <c r="I209" i="4"/>
  <c r="C209" i="4"/>
  <c r="I208" i="4"/>
  <c r="C208" i="4"/>
  <c r="I207" i="4"/>
  <c r="C207" i="4"/>
  <c r="I206" i="4"/>
  <c r="C206" i="4"/>
  <c r="I205" i="4"/>
  <c r="C205" i="4"/>
  <c r="I204" i="4"/>
  <c r="C204" i="4"/>
  <c r="I203" i="4"/>
  <c r="C203" i="4"/>
  <c r="I202" i="4"/>
  <c r="C202" i="4"/>
  <c r="I201" i="4"/>
  <c r="C201" i="4"/>
  <c r="I200" i="4"/>
  <c r="C200" i="4"/>
  <c r="I199" i="4"/>
  <c r="C199" i="4"/>
  <c r="I198" i="4"/>
  <c r="C198" i="4"/>
  <c r="I197" i="4"/>
  <c r="C197" i="4"/>
  <c r="I196" i="4"/>
  <c r="C196" i="4"/>
  <c r="I195" i="4"/>
  <c r="C195" i="4"/>
  <c r="I194" i="4"/>
  <c r="C194" i="4"/>
  <c r="I193" i="4"/>
  <c r="C193" i="4"/>
  <c r="I192" i="4"/>
  <c r="C192" i="4"/>
  <c r="I191" i="4"/>
  <c r="C191" i="4"/>
  <c r="I190" i="4"/>
  <c r="C190" i="4"/>
  <c r="I189" i="4"/>
  <c r="C189" i="4"/>
  <c r="I188" i="4"/>
  <c r="C188" i="4"/>
  <c r="I187" i="4"/>
  <c r="C187" i="4"/>
  <c r="I186" i="4"/>
  <c r="C186" i="4"/>
  <c r="I185" i="4"/>
  <c r="C185" i="4"/>
  <c r="I184" i="4"/>
  <c r="C184" i="4"/>
  <c r="I183" i="4"/>
  <c r="C183" i="4"/>
  <c r="I182" i="4"/>
  <c r="C182" i="4"/>
  <c r="I181" i="4"/>
  <c r="C181" i="4"/>
  <c r="I180" i="4"/>
  <c r="C180" i="4"/>
  <c r="I179" i="4"/>
  <c r="C179" i="4"/>
  <c r="I178" i="4"/>
  <c r="C178" i="4"/>
  <c r="I177" i="4"/>
  <c r="C177" i="4"/>
  <c r="I176" i="4"/>
  <c r="C176" i="4"/>
  <c r="I175" i="4"/>
  <c r="C175" i="4"/>
  <c r="I174" i="4"/>
  <c r="C174" i="4"/>
  <c r="I173" i="4"/>
  <c r="C173" i="4"/>
  <c r="I172" i="4"/>
  <c r="C172" i="4"/>
  <c r="I171" i="4"/>
  <c r="C171" i="4"/>
  <c r="I170" i="4"/>
  <c r="C170" i="4"/>
  <c r="I169" i="4"/>
  <c r="C169" i="4"/>
  <c r="I168" i="4"/>
  <c r="C168" i="4"/>
  <c r="I167" i="4"/>
  <c r="C167" i="4"/>
  <c r="I166" i="4"/>
  <c r="C166" i="4"/>
  <c r="I165" i="4"/>
  <c r="C165" i="4"/>
  <c r="I164" i="4"/>
  <c r="C164" i="4"/>
  <c r="I163" i="4"/>
  <c r="C163" i="4"/>
  <c r="I162" i="4"/>
  <c r="C162" i="4"/>
  <c r="I161" i="4"/>
  <c r="C161" i="4"/>
  <c r="I160" i="4"/>
  <c r="C160" i="4"/>
  <c r="I159" i="4"/>
  <c r="C159" i="4"/>
  <c r="I158" i="4"/>
  <c r="C158" i="4"/>
  <c r="I157" i="4"/>
  <c r="C157" i="4"/>
  <c r="I156" i="4"/>
  <c r="C156" i="4"/>
  <c r="I155" i="4"/>
  <c r="C155" i="4"/>
  <c r="I154" i="4"/>
  <c r="C154" i="4"/>
  <c r="I153" i="4"/>
  <c r="C153" i="4"/>
  <c r="I152" i="4"/>
  <c r="C152" i="4"/>
  <c r="I151" i="4"/>
  <c r="C151" i="4"/>
  <c r="I150" i="4"/>
  <c r="C150" i="4"/>
  <c r="I149" i="4"/>
  <c r="C149" i="4"/>
  <c r="I148" i="4"/>
  <c r="C148" i="4"/>
  <c r="I147" i="4"/>
  <c r="C147" i="4"/>
  <c r="I146" i="4"/>
  <c r="C146" i="4"/>
  <c r="I145" i="4"/>
  <c r="C145" i="4"/>
  <c r="I144" i="4"/>
  <c r="C144" i="4"/>
  <c r="I143" i="4"/>
  <c r="C143" i="4"/>
  <c r="I142" i="4"/>
  <c r="C142" i="4"/>
  <c r="I141" i="4"/>
  <c r="C141" i="4"/>
  <c r="I140" i="4"/>
  <c r="C140" i="4"/>
  <c r="I139" i="4"/>
  <c r="C139" i="4"/>
  <c r="I138" i="4"/>
  <c r="C138" i="4"/>
  <c r="I137" i="4"/>
  <c r="C137" i="4"/>
  <c r="I136" i="4"/>
  <c r="C136" i="4"/>
  <c r="I135" i="4"/>
  <c r="C135" i="4"/>
  <c r="I134" i="4"/>
  <c r="C134" i="4"/>
  <c r="I133" i="4"/>
  <c r="C133" i="4"/>
  <c r="I132" i="4"/>
  <c r="C132" i="4"/>
  <c r="I131" i="4"/>
  <c r="C131" i="4"/>
  <c r="I130" i="4"/>
  <c r="C130" i="4"/>
  <c r="I129" i="4"/>
  <c r="C129" i="4"/>
  <c r="I128" i="4"/>
  <c r="C128" i="4"/>
  <c r="I127" i="4"/>
  <c r="C127" i="4"/>
  <c r="I126" i="4"/>
  <c r="C126" i="4"/>
  <c r="I125" i="4"/>
  <c r="C125" i="4"/>
  <c r="I124" i="4"/>
  <c r="C124" i="4"/>
  <c r="I123" i="4"/>
  <c r="C123" i="4"/>
  <c r="I122" i="4"/>
  <c r="C122" i="4"/>
  <c r="I121" i="4"/>
  <c r="C121" i="4"/>
  <c r="I120" i="4"/>
  <c r="C120" i="4"/>
  <c r="I119" i="4"/>
  <c r="C119" i="4"/>
  <c r="I118" i="4"/>
  <c r="C118" i="4"/>
  <c r="I117" i="4"/>
  <c r="C117" i="4"/>
  <c r="I116" i="4"/>
  <c r="C116" i="4"/>
  <c r="I115" i="4"/>
  <c r="C115" i="4"/>
  <c r="I114" i="4"/>
  <c r="C114" i="4"/>
  <c r="I113" i="4"/>
  <c r="C113" i="4"/>
  <c r="I112" i="4"/>
  <c r="C112" i="4"/>
  <c r="I111" i="4"/>
  <c r="C111" i="4"/>
  <c r="I110" i="4"/>
  <c r="C110" i="4"/>
  <c r="I109" i="4"/>
  <c r="C109" i="4"/>
  <c r="I108" i="4"/>
  <c r="C108" i="4"/>
  <c r="I107" i="4"/>
  <c r="C107" i="4"/>
  <c r="I106" i="4"/>
  <c r="C106" i="4"/>
  <c r="I105" i="4"/>
  <c r="C105" i="4"/>
  <c r="I104" i="4"/>
  <c r="C104" i="4"/>
  <c r="I103" i="4"/>
  <c r="C103" i="4"/>
  <c r="I102" i="4"/>
  <c r="C102" i="4"/>
  <c r="I101" i="4"/>
  <c r="C101" i="4"/>
  <c r="I100" i="4"/>
  <c r="C100" i="4"/>
  <c r="I99" i="4"/>
  <c r="C99" i="4"/>
  <c r="I98" i="4"/>
  <c r="C98" i="4"/>
  <c r="I97" i="4"/>
  <c r="C97" i="4"/>
  <c r="I96" i="4"/>
  <c r="C96" i="4"/>
  <c r="I95" i="4"/>
  <c r="C95" i="4"/>
  <c r="I94" i="4"/>
  <c r="C94" i="4"/>
  <c r="I93" i="4"/>
  <c r="C93" i="4"/>
  <c r="I92" i="4"/>
  <c r="C92" i="4"/>
  <c r="I91" i="4"/>
  <c r="C91" i="4"/>
  <c r="I90" i="4"/>
  <c r="C90" i="4"/>
  <c r="I89" i="4"/>
  <c r="C89" i="4"/>
  <c r="I88" i="4"/>
  <c r="C88" i="4"/>
  <c r="I87" i="4"/>
  <c r="C87" i="4"/>
  <c r="I86" i="4"/>
  <c r="C86" i="4"/>
  <c r="I85" i="4"/>
  <c r="C85" i="4"/>
  <c r="I84" i="4"/>
  <c r="C84" i="4"/>
  <c r="I83" i="4"/>
  <c r="C83" i="4"/>
  <c r="I82" i="4"/>
  <c r="C82" i="4"/>
  <c r="I81" i="4"/>
  <c r="C81" i="4"/>
  <c r="I80" i="4"/>
  <c r="C80" i="4"/>
  <c r="I79" i="4"/>
  <c r="C79" i="4"/>
  <c r="I78" i="4"/>
  <c r="C78" i="4"/>
  <c r="I77" i="4"/>
  <c r="C77" i="4"/>
  <c r="I76" i="4"/>
  <c r="C76" i="4"/>
  <c r="I75" i="4"/>
  <c r="C75" i="4"/>
  <c r="I74" i="4"/>
  <c r="C74" i="4"/>
  <c r="I73" i="4"/>
  <c r="C73" i="4"/>
  <c r="I72" i="4"/>
  <c r="C72" i="4"/>
  <c r="I71" i="4"/>
  <c r="C71" i="4"/>
  <c r="I70" i="4"/>
  <c r="C70" i="4"/>
  <c r="I69" i="4"/>
  <c r="C69" i="4"/>
  <c r="I68" i="4"/>
  <c r="C68" i="4"/>
  <c r="I67" i="4"/>
  <c r="C67" i="4"/>
  <c r="I66" i="4"/>
  <c r="C66" i="4"/>
  <c r="I65" i="4"/>
  <c r="C65" i="4"/>
  <c r="I64" i="4"/>
  <c r="C64" i="4"/>
  <c r="I63" i="4"/>
  <c r="C63" i="4"/>
  <c r="I62" i="4"/>
  <c r="C62" i="4"/>
  <c r="I61" i="4"/>
  <c r="C61" i="4"/>
  <c r="I60" i="4"/>
  <c r="C60" i="4"/>
  <c r="I59" i="4"/>
  <c r="C59" i="4"/>
  <c r="I58" i="4"/>
  <c r="C58" i="4"/>
  <c r="I57" i="4"/>
  <c r="C57" i="4"/>
  <c r="I56" i="4"/>
  <c r="C56" i="4"/>
  <c r="I55" i="4"/>
  <c r="C55" i="4"/>
  <c r="I54" i="4"/>
  <c r="C54" i="4"/>
  <c r="I53" i="4"/>
  <c r="C53" i="4"/>
  <c r="I52" i="4"/>
  <c r="C52" i="4"/>
  <c r="I51" i="4"/>
  <c r="C51" i="4"/>
  <c r="I50" i="4"/>
  <c r="C50" i="4"/>
  <c r="I49" i="4"/>
  <c r="C49" i="4"/>
  <c r="I48" i="4"/>
  <c r="C48" i="4"/>
  <c r="I47" i="4"/>
  <c r="C47" i="4"/>
  <c r="I46" i="4"/>
  <c r="C46" i="4"/>
  <c r="I45" i="4"/>
  <c r="C45" i="4"/>
  <c r="I44" i="4"/>
  <c r="C44" i="4"/>
  <c r="I43" i="4"/>
  <c r="C43" i="4"/>
  <c r="I42" i="4"/>
  <c r="C42" i="4"/>
  <c r="I41" i="4"/>
  <c r="C41" i="4"/>
  <c r="I40" i="4"/>
  <c r="C40" i="4"/>
  <c r="I39" i="4"/>
  <c r="C39" i="4"/>
  <c r="I38" i="4"/>
  <c r="C38" i="4"/>
  <c r="I37" i="4"/>
  <c r="C37" i="4"/>
  <c r="I36" i="4"/>
  <c r="C36" i="4"/>
  <c r="I35" i="4"/>
  <c r="C35" i="4"/>
  <c r="I34" i="4"/>
  <c r="C34" i="4"/>
  <c r="I33" i="4"/>
  <c r="C33" i="4"/>
  <c r="I32" i="4"/>
  <c r="C32" i="4"/>
  <c r="I31" i="4"/>
  <c r="C31" i="4"/>
  <c r="I30" i="4"/>
  <c r="C30" i="4"/>
  <c r="I29" i="4"/>
  <c r="C29" i="4"/>
  <c r="I28" i="4"/>
  <c r="C28" i="4"/>
  <c r="I27" i="4"/>
  <c r="C27" i="4"/>
  <c r="I26" i="4"/>
  <c r="C26" i="4"/>
  <c r="I25" i="4"/>
  <c r="C25" i="4"/>
  <c r="I24" i="4"/>
  <c r="C24" i="4"/>
  <c r="I23" i="4"/>
  <c r="C23" i="4"/>
  <c r="I22" i="4"/>
  <c r="C22" i="4"/>
  <c r="I21" i="4"/>
  <c r="C21" i="4"/>
  <c r="I20" i="4"/>
  <c r="C20" i="4"/>
  <c r="I19" i="4"/>
  <c r="C19" i="4"/>
  <c r="I18" i="4"/>
  <c r="C18" i="4"/>
  <c r="I17" i="4"/>
  <c r="C17" i="4"/>
  <c r="I16" i="4"/>
  <c r="C16" i="4"/>
  <c r="I15" i="4"/>
  <c r="C15" i="4"/>
  <c r="I14" i="4"/>
  <c r="C14" i="4"/>
  <c r="I13" i="4"/>
  <c r="C13" i="4"/>
  <c r="I12" i="4"/>
  <c r="C12" i="4"/>
  <c r="I11" i="4"/>
  <c r="C11" i="4"/>
  <c r="I10" i="4"/>
  <c r="C10" i="4"/>
  <c r="I9" i="4"/>
  <c r="C9" i="4"/>
  <c r="I8" i="4"/>
  <c r="C8" i="4"/>
  <c r="I7" i="4"/>
  <c r="C7" i="4"/>
  <c r="I6" i="4"/>
  <c r="C6" i="4"/>
  <c r="I5" i="4"/>
  <c r="C5" i="4"/>
  <c r="M4" i="4"/>
  <c r="I4" i="4"/>
  <c r="C4" i="4"/>
  <c r="M3" i="4"/>
  <c r="I3" i="4"/>
  <c r="C3" i="4"/>
  <c r="M2" i="4"/>
  <c r="I2" i="4"/>
  <c r="C2" i="4"/>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7ED784-B418-4A43-B333-136D34D0D23C}" keepAlive="1" name="Query - accounts" description="Connection to the 'accounts' query in the workbook." type="5" refreshedVersion="8" background="1" saveData="1">
    <dbPr connection="Provider=Microsoft.Mashup.OleDb.1;Data Source=$Workbook$;Location=accounts;Extended Properties=&quot;&quot;" command="SELECT * FROM [accounts]"/>
  </connection>
  <connection id="2" xr16:uid="{D42B6141-7727-4CF4-96B4-43758501ED33}"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3" xr16:uid="{97FBE099-D3A4-4BAA-BFA0-1ECA89829F18}" keepAlive="1" name="Query - sales_pipeline" description="Connection to the 'sales_pipeline' query in the workbook." type="5" refreshedVersion="8" background="1" saveData="1">
    <dbPr connection="Provider=Microsoft.Mashup.OleDb.1;Data Source=$Workbook$;Location=sales_pipeline;Extended Properties=&quot;&quot;" command="SELECT * FROM [sales_pipeline]"/>
  </connection>
  <connection id="4" xr16:uid="{6BC8F476-9B94-4819-9A60-363D7B4E8ACD}" keepAlive="1" name="Query - sales_teams" description="Connection to the 'sales_teams' query in the workbook." type="5" refreshedVersion="8" background="1" saveData="1">
    <dbPr connection="Provider=Microsoft.Mashup.OleDb.1;Data Source=$Workbook$;Location=sales_teams;Extended Properties=&quot;&quot;" command="SELECT * FROM [sales_teams]"/>
  </connection>
</connections>
</file>

<file path=xl/sharedStrings.xml><?xml version="1.0" encoding="utf-8"?>
<sst xmlns="http://schemas.openxmlformats.org/spreadsheetml/2006/main" count="34162" uniqueCount="6958">
  <si>
    <t>product</t>
  </si>
  <si>
    <t>series</t>
  </si>
  <si>
    <t>sales_price</t>
  </si>
  <si>
    <t>GTX Basic</t>
  </si>
  <si>
    <t>GTX</t>
  </si>
  <si>
    <t>GTX Pro</t>
  </si>
  <si>
    <t>MG Special</t>
  </si>
  <si>
    <t>MG</t>
  </si>
  <si>
    <t>MG Advanced</t>
  </si>
  <si>
    <t>GTX Plus Pro</t>
  </si>
  <si>
    <t>GTX Plus Basic</t>
  </si>
  <si>
    <t>GTK 500</t>
  </si>
  <si>
    <t>GTK</t>
  </si>
  <si>
    <t>account</t>
  </si>
  <si>
    <t>sector</t>
  </si>
  <si>
    <t>year_established</t>
  </si>
  <si>
    <t>revenue</t>
  </si>
  <si>
    <t>employees</t>
  </si>
  <si>
    <t>office_location</t>
  </si>
  <si>
    <t>subsidiary_of</t>
  </si>
  <si>
    <t>Acme Corporation</t>
  </si>
  <si>
    <t>technolgy</t>
  </si>
  <si>
    <t>1996</t>
  </si>
  <si>
    <t>United States</t>
  </si>
  <si>
    <t/>
  </si>
  <si>
    <t>Betasoloin</t>
  </si>
  <si>
    <t>medical</t>
  </si>
  <si>
    <t>1999</t>
  </si>
  <si>
    <t>Betatech</t>
  </si>
  <si>
    <t>1986</t>
  </si>
  <si>
    <t>Kenya</t>
  </si>
  <si>
    <t>Bioholding</t>
  </si>
  <si>
    <t>2012</t>
  </si>
  <si>
    <t>Philipines</t>
  </si>
  <si>
    <t>Bioplex</t>
  </si>
  <si>
    <t>1991</t>
  </si>
  <si>
    <t>Blackzim</t>
  </si>
  <si>
    <t>retail</t>
  </si>
  <si>
    <t>2009</t>
  </si>
  <si>
    <t>Bluth Company</t>
  </si>
  <si>
    <t>1993</t>
  </si>
  <si>
    <t>Bubba Gump</t>
  </si>
  <si>
    <t>software</t>
  </si>
  <si>
    <t>2002</t>
  </si>
  <si>
    <t>Cancity</t>
  </si>
  <si>
    <t>2001</t>
  </si>
  <si>
    <t>Cheers</t>
  </si>
  <si>
    <t>entertainment</t>
  </si>
  <si>
    <t>Massive Dynamic</t>
  </si>
  <si>
    <t>Codehow</t>
  </si>
  <si>
    <t>1998</t>
  </si>
  <si>
    <t>Condax</t>
  </si>
  <si>
    <t>2017</t>
  </si>
  <si>
    <t>Conecom</t>
  </si>
  <si>
    <t>2005</t>
  </si>
  <si>
    <t>Dalttechnology</t>
  </si>
  <si>
    <t>2013</t>
  </si>
  <si>
    <t>dambase</t>
  </si>
  <si>
    <t>marketing</t>
  </si>
  <si>
    <t>1995</t>
  </si>
  <si>
    <t>Inity</t>
  </si>
  <si>
    <t>Domzoom</t>
  </si>
  <si>
    <t>Doncon</t>
  </si>
  <si>
    <t>2010</t>
  </si>
  <si>
    <t>Donquadtech</t>
  </si>
  <si>
    <t>1992</t>
  </si>
  <si>
    <t>Dontechi</t>
  </si>
  <si>
    <t>1982</t>
  </si>
  <si>
    <t>Donware</t>
  </si>
  <si>
    <t>Fasehatice</t>
  </si>
  <si>
    <t>1990</t>
  </si>
  <si>
    <t>Faxquote</t>
  </si>
  <si>
    <t>telecommunications</t>
  </si>
  <si>
    <t>Sonron</t>
  </si>
  <si>
    <t>Finhigh</t>
  </si>
  <si>
    <t>finance</t>
  </si>
  <si>
    <t>2006</t>
  </si>
  <si>
    <t>Finjob</t>
  </si>
  <si>
    <t>employment</t>
  </si>
  <si>
    <t>1988</t>
  </si>
  <si>
    <t>Funholding</t>
  </si>
  <si>
    <t>Golddex</t>
  </si>
  <si>
    <t>Ganjaflex</t>
  </si>
  <si>
    <t>Japan</t>
  </si>
  <si>
    <t>Gekko &amp; Co</t>
  </si>
  <si>
    <t>Genco Pura Olive Oil Company</t>
  </si>
  <si>
    <t>2007</t>
  </si>
  <si>
    <t>Italy</t>
  </si>
  <si>
    <t>Globex Corporation</t>
  </si>
  <si>
    <t>2000</t>
  </si>
  <si>
    <t>Norway</t>
  </si>
  <si>
    <t>Gogozoom</t>
  </si>
  <si>
    <t>2008</t>
  </si>
  <si>
    <t>Goodsilron</t>
  </si>
  <si>
    <t>Green-Plus</t>
  </si>
  <si>
    <t>services</t>
  </si>
  <si>
    <t>2003</t>
  </si>
  <si>
    <t>Groovestreet</t>
  </si>
  <si>
    <t>Hatfan</t>
  </si>
  <si>
    <t>Hottechi</t>
  </si>
  <si>
    <t>1997</t>
  </si>
  <si>
    <t>Korea</t>
  </si>
  <si>
    <t>Initech</t>
  </si>
  <si>
    <t>1994</t>
  </si>
  <si>
    <t>Isdom</t>
  </si>
  <si>
    <t>Iselectrics</t>
  </si>
  <si>
    <t>2011</t>
  </si>
  <si>
    <t>J-Texon</t>
  </si>
  <si>
    <t>1989</t>
  </si>
  <si>
    <t>Kan-code</t>
  </si>
  <si>
    <t>Kinnamplus</t>
  </si>
  <si>
    <t>2004</t>
  </si>
  <si>
    <t>Konex</t>
  </si>
  <si>
    <t>1980</t>
  </si>
  <si>
    <t>Konmatfix</t>
  </si>
  <si>
    <t>1985</t>
  </si>
  <si>
    <t>Labdrill</t>
  </si>
  <si>
    <t>Lexiqvolax</t>
  </si>
  <si>
    <t>Mathtouch</t>
  </si>
  <si>
    <t>1984</t>
  </si>
  <si>
    <t>Jordan</t>
  </si>
  <si>
    <t>Nam-zim</t>
  </si>
  <si>
    <t>1987</t>
  </si>
  <si>
    <t>Brazil</t>
  </si>
  <si>
    <t>Warephase</t>
  </si>
  <si>
    <t>Newex</t>
  </si>
  <si>
    <t>Germany</t>
  </si>
  <si>
    <t>Ontomedia</t>
  </si>
  <si>
    <t>Opentech</t>
  </si>
  <si>
    <t>Plexzap</t>
  </si>
  <si>
    <t>Plusstrip</t>
  </si>
  <si>
    <t>Plussunin</t>
  </si>
  <si>
    <t>Rangreen</t>
  </si>
  <si>
    <t>Panama</t>
  </si>
  <si>
    <t>Rantouch</t>
  </si>
  <si>
    <t>Ron-tech</t>
  </si>
  <si>
    <t>Rundofase</t>
  </si>
  <si>
    <t>1983</t>
  </si>
  <si>
    <t>Scotfind</t>
  </si>
  <si>
    <t>Scottech</t>
  </si>
  <si>
    <t>Silis</t>
  </si>
  <si>
    <t>Singletechno</t>
  </si>
  <si>
    <t>Stanredtax</t>
  </si>
  <si>
    <t>Statholdings</t>
  </si>
  <si>
    <t>Streethex</t>
  </si>
  <si>
    <t>Belgium</t>
  </si>
  <si>
    <t>Sumace</t>
  </si>
  <si>
    <t>Romania</t>
  </si>
  <si>
    <t>Sunnamplex</t>
  </si>
  <si>
    <t>Poland</t>
  </si>
  <si>
    <t>The New York Inquirer</t>
  </si>
  <si>
    <t>Toughzap</t>
  </si>
  <si>
    <t>Treequote</t>
  </si>
  <si>
    <t>Umbrella Corporation</t>
  </si>
  <si>
    <t>Vehement Capital Partners</t>
  </si>
  <si>
    <t>Xx-holding</t>
  </si>
  <si>
    <t>Xx-zobam</t>
  </si>
  <si>
    <t>Y-corporation</t>
  </si>
  <si>
    <t>Yearin</t>
  </si>
  <si>
    <t>Zathunicon</t>
  </si>
  <si>
    <t>Zencorporation</t>
  </si>
  <si>
    <t>China</t>
  </si>
  <si>
    <t>Zoomit</t>
  </si>
  <si>
    <t>Zotware</t>
  </si>
  <si>
    <t>1979</t>
  </si>
  <si>
    <t>Zumgoity</t>
  </si>
  <si>
    <t>opportunity_id</t>
  </si>
  <si>
    <t>sales_agent</t>
  </si>
  <si>
    <t>deal_stage</t>
  </si>
  <si>
    <t>engage_date</t>
  </si>
  <si>
    <t>close_date</t>
  </si>
  <si>
    <t>close_value</t>
  </si>
  <si>
    <t>1C1I7A6R</t>
  </si>
  <si>
    <t>Moses Frase</t>
  </si>
  <si>
    <t>Won</t>
  </si>
  <si>
    <t>Z063OYW0</t>
  </si>
  <si>
    <t>Darcel Schlecht</t>
  </si>
  <si>
    <t>GTXPro</t>
  </si>
  <si>
    <t>EC4QE1BX</t>
  </si>
  <si>
    <t>MV1LWRNH</t>
  </si>
  <si>
    <t>PE84CX4O</t>
  </si>
  <si>
    <t>Zane Levy</t>
  </si>
  <si>
    <t>ZNBS69V1</t>
  </si>
  <si>
    <t>Anna Snelling</t>
  </si>
  <si>
    <t>9ME3374G</t>
  </si>
  <si>
    <t>Vicki Laflamme</t>
  </si>
  <si>
    <t>7GN8Q4LL</t>
  </si>
  <si>
    <t>Markita Hansen</t>
  </si>
  <si>
    <t>OLK9LKZB</t>
  </si>
  <si>
    <t>Niesha Huffines</t>
  </si>
  <si>
    <t>James Ascencio</t>
  </si>
  <si>
    <t>NL3JZH1Z</t>
  </si>
  <si>
    <t>KWVA7VR1</t>
  </si>
  <si>
    <t>Gladys Colclough</t>
  </si>
  <si>
    <t>Lost</t>
  </si>
  <si>
    <t>S8DX3XOU</t>
  </si>
  <si>
    <t>ENB2XD8G</t>
  </si>
  <si>
    <t>Maureen Marcano</t>
  </si>
  <si>
    <t>09YE9QOV</t>
  </si>
  <si>
    <t>Hayden Neloms</t>
  </si>
  <si>
    <t>3F5MZNEH</t>
  </si>
  <si>
    <t>Rosalina Dieter</t>
  </si>
  <si>
    <t>M6WEJXC0</t>
  </si>
  <si>
    <t>6PTR7VBR</t>
  </si>
  <si>
    <t>Versie Hillebrand</t>
  </si>
  <si>
    <t>902REDPA</t>
  </si>
  <si>
    <t>Daniell Hammack</t>
  </si>
  <si>
    <t>5J9CMGDV</t>
  </si>
  <si>
    <t>Elease Gluck</t>
  </si>
  <si>
    <t>JJXRR8R6</t>
  </si>
  <si>
    <t>WF4HA5NW</t>
  </si>
  <si>
    <t>C5K2JP1H</t>
  </si>
  <si>
    <t>Violet Mclelland</t>
  </si>
  <si>
    <t>ADRB8OMB</t>
  </si>
  <si>
    <t>SBCR987L</t>
  </si>
  <si>
    <t>Kami Bicknell</t>
  </si>
  <si>
    <t>JSD4APT2</t>
  </si>
  <si>
    <t>AO9Z2D17</t>
  </si>
  <si>
    <t>5M58DTJK</t>
  </si>
  <si>
    <t>KNY1OSAB</t>
  </si>
  <si>
    <t>EAZDUUM9</t>
  </si>
  <si>
    <t>Rosie Papadopoulos</t>
  </si>
  <si>
    <t>2STUSOFE</t>
  </si>
  <si>
    <t>JYKM0B00</t>
  </si>
  <si>
    <t>KU28360J</t>
  </si>
  <si>
    <t>Kary Hendrixson</t>
  </si>
  <si>
    <t>N4SD17JR</t>
  </si>
  <si>
    <t>Reed Clapper</t>
  </si>
  <si>
    <t>E67P9Y3Q</t>
  </si>
  <si>
    <t>AT3MMVIS</t>
  </si>
  <si>
    <t>Wilburn Farren</t>
  </si>
  <si>
    <t>REJ11LRY</t>
  </si>
  <si>
    <t>Garret Kinder</t>
  </si>
  <si>
    <t>ERV0CAZ7</t>
  </si>
  <si>
    <t>8SOQADK7</t>
  </si>
  <si>
    <t>TCHFT25B</t>
  </si>
  <si>
    <t>CZVN09WN</t>
  </si>
  <si>
    <t>30UQWUKB</t>
  </si>
  <si>
    <t>Marty Freudenburg</t>
  </si>
  <si>
    <t>Cassey Cress</t>
  </si>
  <si>
    <t>97UN20YY</t>
  </si>
  <si>
    <t>JXLERZ9O</t>
  </si>
  <si>
    <t>6ROE69W5</t>
  </si>
  <si>
    <t>0DFXFKT7</t>
  </si>
  <si>
    <t>XKMZVSN4</t>
  </si>
  <si>
    <t>IU8V0BZK</t>
  </si>
  <si>
    <t>XY42936P</t>
  </si>
  <si>
    <t>XRN54MBM</t>
  </si>
  <si>
    <t>2V848WZD</t>
  </si>
  <si>
    <t>Lajuana Vencill</t>
  </si>
  <si>
    <t>ONYNTUCG</t>
  </si>
  <si>
    <t>HIOHX80Y</t>
  </si>
  <si>
    <t>LPKT07PV</t>
  </si>
  <si>
    <t>Boris Faz</t>
  </si>
  <si>
    <t>WPB2SLIG</t>
  </si>
  <si>
    <t>Donn Cantrell</t>
  </si>
  <si>
    <t>XUSUEAV7</t>
  </si>
  <si>
    <t>3TYPII47</t>
  </si>
  <si>
    <t>7WAX8Z8O</t>
  </si>
  <si>
    <t>MYDUMR3R</t>
  </si>
  <si>
    <t>37JFKD4I</t>
  </si>
  <si>
    <t>25YKPHX8</t>
  </si>
  <si>
    <t>BXXMA7F3</t>
  </si>
  <si>
    <t>GIUUTBXM</t>
  </si>
  <si>
    <t>MFX2LR1Q</t>
  </si>
  <si>
    <t>DUHE9FLY</t>
  </si>
  <si>
    <t>96BSG7R1</t>
  </si>
  <si>
    <t>7FQMSWIX</t>
  </si>
  <si>
    <t>Corliss Cosme</t>
  </si>
  <si>
    <t>C20AVXN7</t>
  </si>
  <si>
    <t>GS1QVWCR</t>
  </si>
  <si>
    <t>ZWH8FXY3</t>
  </si>
  <si>
    <t>2U94Y3Q9</t>
  </si>
  <si>
    <t>AAR79NOO</t>
  </si>
  <si>
    <t>B6B0PNR2</t>
  </si>
  <si>
    <t>LXZA2OSZ</t>
  </si>
  <si>
    <t>N0ONCYVZ</t>
  </si>
  <si>
    <t>513DPFX5</t>
  </si>
  <si>
    <t>RU023K5W</t>
  </si>
  <si>
    <t>BZCBQ514</t>
  </si>
  <si>
    <t>HEE6P0QH</t>
  </si>
  <si>
    <t>L8CHRJ2B</t>
  </si>
  <si>
    <t>V2X2KMUR</t>
  </si>
  <si>
    <t>AJIPJP75</t>
  </si>
  <si>
    <t>NYVA2G6U</t>
  </si>
  <si>
    <t>FF45BXTL</t>
  </si>
  <si>
    <t>TTA9LYBS</t>
  </si>
  <si>
    <t>PAGZQH8L</t>
  </si>
  <si>
    <t>Cecily Lampkin</t>
  </si>
  <si>
    <t>J7YF6DS7</t>
  </si>
  <si>
    <t>S5IXY4Z9</t>
  </si>
  <si>
    <t>JQBJMETQ</t>
  </si>
  <si>
    <t>0LVWSWEW</t>
  </si>
  <si>
    <t>K53BC1T9</t>
  </si>
  <si>
    <t>D40N5I9Y</t>
  </si>
  <si>
    <t>051QTX8Z</t>
  </si>
  <si>
    <t>5D2XH04S</t>
  </si>
  <si>
    <t>V9E582SK</t>
  </si>
  <si>
    <t>UK0LEZRJ</t>
  </si>
  <si>
    <t>IT10CFQH</t>
  </si>
  <si>
    <t>8VKD2CCH</t>
  </si>
  <si>
    <t>2XQAKBXH</t>
  </si>
  <si>
    <t>7G7YLGJO</t>
  </si>
  <si>
    <t>GCA97W27</t>
  </si>
  <si>
    <t>K8FUZHOG</t>
  </si>
  <si>
    <t>5WJZMULK</t>
  </si>
  <si>
    <t>ZPYD4T9W</t>
  </si>
  <si>
    <t>KE9ZEDS8</t>
  </si>
  <si>
    <t>7KK0HQ4C</t>
  </si>
  <si>
    <t>FP7014Z0</t>
  </si>
  <si>
    <t>N4HFHDMW</t>
  </si>
  <si>
    <t>2HFLKREC</t>
  </si>
  <si>
    <t>7JVTTVCO</t>
  </si>
  <si>
    <t>3X13866U</t>
  </si>
  <si>
    <t>7LE19SYE</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</si>
  <si>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</si>
  <si>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</si>
  <si>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</si>
  <si>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</si>
  <si>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</si>
  <si>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</si>
  <si>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</si>
  <si>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</si>
  <si>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</si>
  <si>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</si>
  <si>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</si>
  <si>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</si>
  <si>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</si>
  <si>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</si>
  <si>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</si>
  <si>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</si>
  <si>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XK668R7C</t>
  </si>
  <si>
    <t>TZCAQWL3</t>
  </si>
  <si>
    <t>BADC6A9H</t>
  </si>
  <si>
    <t>B8E0UUZR</t>
  </si>
  <si>
    <t>I043RXJV</t>
  </si>
  <si>
    <t>MWWB44CC</t>
  </si>
  <si>
    <t>HBTINPDG</t>
  </si>
  <si>
    <t>DZ3KHZSX</t>
  </si>
  <si>
    <t>3W1K7X5F</t>
  </si>
  <si>
    <t>45A57X68</t>
  </si>
  <si>
    <t>9SLYC4TR</t>
  </si>
  <si>
    <t>JLWKWQYC</t>
  </si>
  <si>
    <t>7QC6FOKW</t>
  </si>
  <si>
    <t>XA184CMW</t>
  </si>
  <si>
    <t>S0N7BYU3</t>
  </si>
  <si>
    <t>6WOMHAJM</t>
  </si>
  <si>
    <t>G1QGATKV</t>
  </si>
  <si>
    <t>6XFVQI32</t>
  </si>
  <si>
    <t>OGD4MDJ9</t>
  </si>
  <si>
    <t>4NGBUZWJ</t>
  </si>
  <si>
    <t>EFG5DGV5</t>
  </si>
  <si>
    <t>82MM4H33</t>
  </si>
  <si>
    <t>14PM641K</t>
  </si>
  <si>
    <t>DSBGHOPN</t>
  </si>
  <si>
    <t>1YSOZLHF</t>
  </si>
  <si>
    <t>E8RP9FRW</t>
  </si>
  <si>
    <t>787IRG9Q</t>
  </si>
  <si>
    <t>0TUS4NAC</t>
  </si>
  <si>
    <t>FAJTQMUM</t>
  </si>
  <si>
    <t>TWF0J0DF</t>
  </si>
  <si>
    <t>UQ14O415</t>
  </si>
  <si>
    <t>BOJSLNDG</t>
  </si>
  <si>
    <t>DASMR0EK</t>
  </si>
  <si>
    <t>A76M0OOH</t>
  </si>
  <si>
    <t>E1VKE2PH</t>
  </si>
  <si>
    <t>SKY95DVG</t>
  </si>
  <si>
    <t>V5OK4V5I</t>
  </si>
  <si>
    <t>GJ4L5HHN</t>
  </si>
  <si>
    <t>9R8JWY3J</t>
  </si>
  <si>
    <t>0EOFVU05</t>
  </si>
  <si>
    <t>HNHOPL7M</t>
  </si>
  <si>
    <t>Y0NYI17R</t>
  </si>
  <si>
    <t>R4F4RGAL</t>
  </si>
  <si>
    <t>0ZHLQFGU</t>
  </si>
  <si>
    <t>40DPY158</t>
  </si>
  <si>
    <t>DP9E525R</t>
  </si>
  <si>
    <t>DBDUMQQK</t>
  </si>
  <si>
    <t>CNBN12RL</t>
  </si>
  <si>
    <t>OXL0YWEE</t>
  </si>
  <si>
    <t>5CSSZJF4</t>
  </si>
  <si>
    <t>0XG8TOJF</t>
  </si>
  <si>
    <t>IIS0O91J</t>
  </si>
  <si>
    <t>2LP5SUR5</t>
  </si>
  <si>
    <t>PYZZ3IS6</t>
  </si>
  <si>
    <t>5I4K5TQE</t>
  </si>
  <si>
    <t>RV3LPOYP</t>
  </si>
  <si>
    <t>1HVNTEPV</t>
  </si>
  <si>
    <t>LC85AQ1I</t>
  </si>
  <si>
    <t>TBV972NP</t>
  </si>
  <si>
    <t>EJMX0EIJ</t>
  </si>
  <si>
    <t>VR9NYBOV</t>
  </si>
  <si>
    <t>3U25FK08</t>
  </si>
  <si>
    <t>CRLK4Z1P</t>
  </si>
  <si>
    <t>OGENAT0L</t>
  </si>
  <si>
    <t>F57JWIDF</t>
  </si>
  <si>
    <t>LF8JZ3Q5</t>
  </si>
  <si>
    <t>MRGBSMQ5</t>
  </si>
  <si>
    <t>CBAV8ZJL</t>
  </si>
  <si>
    <t>NN4DWBVN</t>
  </si>
  <si>
    <t>6JXHEZYK</t>
  </si>
  <si>
    <t>WDHNR2EI</t>
  </si>
  <si>
    <t>4K750D6F</t>
  </si>
  <si>
    <t>94GI0ZJ7</t>
  </si>
  <si>
    <t>TODG6DEK</t>
  </si>
  <si>
    <t>G0ECB8FS</t>
  </si>
  <si>
    <t>96MZYUY0</t>
  </si>
  <si>
    <t>JZOKHHWN</t>
  </si>
  <si>
    <t>EH6I67I0</t>
  </si>
  <si>
    <t>JUUXF02Z</t>
  </si>
  <si>
    <t>OT87JDWO</t>
  </si>
  <si>
    <t>YHKT6YJ7</t>
  </si>
  <si>
    <t>H78I3TAY</t>
  </si>
  <si>
    <t>1ROC43JK</t>
  </si>
  <si>
    <t>LPZLQL48</t>
  </si>
  <si>
    <t>3KR50X38</t>
  </si>
  <si>
    <t>Q3WLHRE9</t>
  </si>
  <si>
    <t>IX7UEOAP</t>
  </si>
  <si>
    <t>NQU62K1H</t>
  </si>
  <si>
    <t>NAQKOU0T</t>
  </si>
  <si>
    <t>I3V3GUAI</t>
  </si>
  <si>
    <t>PN4VJDXY</t>
  </si>
  <si>
    <t>K9D4DQ3R</t>
  </si>
  <si>
    <t>9X6V79KE</t>
  </si>
  <si>
    <t>W1KLFNE4</t>
  </si>
  <si>
    <t>GD2OCW12</t>
  </si>
  <si>
    <t>6XO4RYXK</t>
  </si>
  <si>
    <t>18Y7GRPW</t>
  </si>
  <si>
    <t>127ZPLXQ</t>
  </si>
  <si>
    <t>U07C2HEG</t>
  </si>
  <si>
    <t>RNTOJ78L</t>
  </si>
  <si>
    <t>NLB4D5BQ</t>
  </si>
  <si>
    <t>FCFDJIEZ</t>
  </si>
  <si>
    <t>YZGDW4G1</t>
  </si>
  <si>
    <t>G8AO5FA2</t>
  </si>
  <si>
    <t>LXXW3TRW</t>
  </si>
  <si>
    <t>8KJ3H262</t>
  </si>
  <si>
    <t>88POGNEL</t>
  </si>
  <si>
    <t>UYP3NNU6</t>
  </si>
  <si>
    <t>S1V8684Y</t>
  </si>
  <si>
    <t>MOPWEMB5</t>
  </si>
  <si>
    <t>L62MDI48</t>
  </si>
  <si>
    <t>3EL8D4WO</t>
  </si>
  <si>
    <t>VOAN1NXG</t>
  </si>
  <si>
    <t>ALW92XQL</t>
  </si>
  <si>
    <t>TJ6ZA1M3</t>
  </si>
  <si>
    <t>FKAFO8O9</t>
  </si>
  <si>
    <t>1XBC7M9F</t>
  </si>
  <si>
    <t>8IXBS90G</t>
  </si>
  <si>
    <t>2X45BEOS</t>
  </si>
  <si>
    <t>EQ8X0QTL</t>
  </si>
  <si>
    <t>5QD53WHF</t>
  </si>
  <si>
    <t>79EABK3X</t>
  </si>
  <si>
    <t>2DKO9X1T</t>
  </si>
  <si>
    <t>IBDEQVBN</t>
  </si>
  <si>
    <t>QZ3VV4C1</t>
  </si>
  <si>
    <t>62AK8UWX</t>
  </si>
  <si>
    <t>5QM4ORNT</t>
  </si>
  <si>
    <t>S91N9YBL</t>
  </si>
  <si>
    <t>44H0FJMH</t>
  </si>
  <si>
    <t>N5AZLQZR</t>
  </si>
  <si>
    <t>4T295XQL</t>
  </si>
  <si>
    <t>YFS5KLJJ</t>
  </si>
  <si>
    <t>S8GLKDB9</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</si>
  <si>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</si>
  <si>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</si>
  <si>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</si>
  <si>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</si>
  <si>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</si>
  <si>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</si>
  <si>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</si>
  <si>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</si>
  <si>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</si>
  <si>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</si>
  <si>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</si>
  <si>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</si>
  <si>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</si>
  <si>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</si>
  <si>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</si>
  <si>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</si>
  <si>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</si>
  <si>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</si>
  <si>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</si>
  <si>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F2PW7WP2</t>
  </si>
  <si>
    <t>GK8YD2XW</t>
  </si>
  <si>
    <t>U4LRR9E9</t>
  </si>
  <si>
    <t>9N55D1AH</t>
  </si>
  <si>
    <t>WI4PODA2</t>
  </si>
  <si>
    <t>VF1V41RI</t>
  </si>
  <si>
    <t>1B4L7TNG</t>
  </si>
  <si>
    <t>MZAN11FT</t>
  </si>
  <si>
    <t>0IO00FNS</t>
  </si>
  <si>
    <t>8S6TNXYB</t>
  </si>
  <si>
    <t>MOLGOSGE</t>
  </si>
  <si>
    <t>FA1VHZSV</t>
  </si>
  <si>
    <t>PXQEX039</t>
  </si>
  <si>
    <t>RX56S6G3</t>
  </si>
  <si>
    <t>G4F8W039</t>
  </si>
  <si>
    <t>4T31MWVO</t>
  </si>
  <si>
    <t>83XN082U</t>
  </si>
  <si>
    <t>J21W3WIW</t>
  </si>
  <si>
    <t>52UPJFYI</t>
  </si>
  <si>
    <t>QOL51JIB</t>
  </si>
  <si>
    <t>93AGN8A6</t>
  </si>
  <si>
    <t>J7UNJFJL</t>
  </si>
  <si>
    <t>A4H5ESTU</t>
  </si>
  <si>
    <t>8EZ04VQB</t>
  </si>
  <si>
    <t>4501T63I</t>
  </si>
  <si>
    <t>FPNGEJRC</t>
  </si>
  <si>
    <t>S33WRL0Y</t>
  </si>
  <si>
    <t>Q7IRUJK7</t>
  </si>
  <si>
    <t>DTZPYISJ</t>
  </si>
  <si>
    <t>Y9HWSG8Z</t>
  </si>
  <si>
    <t>JOQCXC9Z</t>
  </si>
  <si>
    <t>AP7PCLAZ</t>
  </si>
  <si>
    <t>BIE471SO</t>
  </si>
  <si>
    <t>UA8AWDG4</t>
  </si>
  <si>
    <t>FZDRB789</t>
  </si>
  <si>
    <t>PC1NUL8Q</t>
  </si>
  <si>
    <t>F1X5ZJ7V</t>
  </si>
  <si>
    <t>IF7MJ88P</t>
  </si>
  <si>
    <t>06B7XWPC</t>
  </si>
  <si>
    <t>12MQ3WM8</t>
  </si>
  <si>
    <t>91M6FY8S</t>
  </si>
  <si>
    <t>0LNZRNEU</t>
  </si>
  <si>
    <t>NKOKUS7D</t>
  </si>
  <si>
    <t>NF6GCTMV</t>
  </si>
  <si>
    <t>I4UCA7CU</t>
  </si>
  <si>
    <t>1LI7ETNZ</t>
  </si>
  <si>
    <t>N36DEZBR</t>
  </si>
  <si>
    <t>77ZECYVJ</t>
  </si>
  <si>
    <t>IRB461Y7</t>
  </si>
  <si>
    <t>NM2Q3CGW</t>
  </si>
  <si>
    <t>OEEUEIPJ</t>
  </si>
  <si>
    <t>5E14LG51</t>
  </si>
  <si>
    <t>TIAGZQ54</t>
  </si>
  <si>
    <t>CRX91A45</t>
  </si>
  <si>
    <t>ZOQ8RC86</t>
  </si>
  <si>
    <t>SV4SOO2K</t>
  </si>
  <si>
    <t>ITHR5WLF</t>
  </si>
  <si>
    <t>279625VN</t>
  </si>
  <si>
    <t>RK52YU8S</t>
  </si>
  <si>
    <t>E8EY51IC</t>
  </si>
  <si>
    <t>HG07LMHI</t>
  </si>
  <si>
    <t>85XNDIK1</t>
  </si>
  <si>
    <t>2U54WYQ1</t>
  </si>
  <si>
    <t>VCA1WAB0</t>
  </si>
  <si>
    <t>MXNVX2AM</t>
  </si>
  <si>
    <t>1G866GH4</t>
  </si>
  <si>
    <t>WDG0B1IR</t>
  </si>
  <si>
    <t>Q5CABPMO</t>
  </si>
  <si>
    <t>HHBA93J5</t>
  </si>
  <si>
    <t>R0W6A9BG</t>
  </si>
  <si>
    <t>P5EGQ0HI</t>
  </si>
  <si>
    <t>L1EJIE5L</t>
  </si>
  <si>
    <t>S3XI6YB3</t>
  </si>
  <si>
    <t>BBC3JB3H</t>
  </si>
  <si>
    <t>7XVLKX8G</t>
  </si>
  <si>
    <t>OX4P78HP</t>
  </si>
  <si>
    <t>72LNJRY9</t>
  </si>
  <si>
    <t>8C2WG2FB</t>
  </si>
  <si>
    <t>L0345WKB</t>
  </si>
  <si>
    <t>S24L8LVR</t>
  </si>
  <si>
    <t>JXWXEJXE</t>
  </si>
  <si>
    <t>W2JCRPLX</t>
  </si>
  <si>
    <t>1M2I2NXQ</t>
  </si>
  <si>
    <t>54EGR0AD</t>
  </si>
  <si>
    <t>VT5Y73GX</t>
  </si>
  <si>
    <t>8O9V7UOZ</t>
  </si>
  <si>
    <t>GIIC5H9X</t>
  </si>
  <si>
    <t>9WMU7YHD</t>
  </si>
  <si>
    <t>8BQMFR86</t>
  </si>
  <si>
    <t>DDCC6ZPK</t>
  </si>
  <si>
    <t>YMGWLEHY</t>
  </si>
  <si>
    <t>FKS9MVF6</t>
  </si>
  <si>
    <t>HF8ABDF6</t>
  </si>
  <si>
    <t>SIRC44NM</t>
  </si>
  <si>
    <t>7S6SHJJG</t>
  </si>
  <si>
    <t>ZE84UHHB</t>
  </si>
  <si>
    <t>2R3ZA84D</t>
  </si>
  <si>
    <t>LTTYTAXA</t>
  </si>
  <si>
    <t>ZWFPD71J</t>
  </si>
  <si>
    <t>T5C527Z9</t>
  </si>
  <si>
    <t>XC4LTIEO</t>
  </si>
  <si>
    <t>AEBF9M5T</t>
  </si>
  <si>
    <t>EV46ES18</t>
  </si>
  <si>
    <t>ID3IJHUS</t>
  </si>
  <si>
    <t>YBJ72HKE</t>
  </si>
  <si>
    <t>5DEO8EDS</t>
  </si>
  <si>
    <t>WPXAMXD2</t>
  </si>
  <si>
    <t>A4BBDK82</t>
  </si>
  <si>
    <t>4XCJP60W</t>
  </si>
  <si>
    <t>CDKX2A19</t>
  </si>
  <si>
    <t>344I60EI</t>
  </si>
  <si>
    <t>YI30GSB5</t>
  </si>
  <si>
    <t>0IYQX303</t>
  </si>
  <si>
    <t>6IMUQYMN</t>
  </si>
  <si>
    <t>N9GAZ6B6</t>
  </si>
  <si>
    <t>8O3IYWSM</t>
  </si>
  <si>
    <t>R3OR0J5C</t>
  </si>
  <si>
    <t>RXV4UXRE</t>
  </si>
  <si>
    <t>5AKGNKX1</t>
  </si>
  <si>
    <t>KNLMLTJH</t>
  </si>
  <si>
    <t>G9GH5KV5</t>
  </si>
  <si>
    <t>H06UZJH8</t>
  </si>
  <si>
    <t>K1RXVUG9</t>
  </si>
  <si>
    <t>1QT3STIA</t>
  </si>
  <si>
    <t>070M5M6X</t>
  </si>
  <si>
    <t>DFTR2O9K</t>
  </si>
  <si>
    <t>S9MECO24</t>
  </si>
  <si>
    <t>EJSFO67U</t>
  </si>
  <si>
    <t>SKTD4GGU</t>
  </si>
  <si>
    <t>SNAPG5KC</t>
  </si>
  <si>
    <t>561707V4</t>
  </si>
  <si>
    <t>J28ZRO9G</t>
  </si>
  <si>
    <t>KZ8Q0AFX</t>
  </si>
  <si>
    <t>AOOFHH6F</t>
  </si>
  <si>
    <t>5U9Y1P87</t>
  </si>
  <si>
    <t>J0Y91LUA</t>
  </si>
  <si>
    <t>YBRZQFEO</t>
  </si>
  <si>
    <t>PHR8KB1Y</t>
  </si>
  <si>
    <t>TBZMXKH4</t>
  </si>
  <si>
    <t>WNXZ1FGS</t>
  </si>
  <si>
    <t>6389JY2H</t>
  </si>
  <si>
    <t>SZ81H1PM</t>
  </si>
  <si>
    <t>M842E8JB</t>
  </si>
  <si>
    <t>JRJ7DBW5</t>
  </si>
  <si>
    <t>N9C0OCYY</t>
  </si>
  <si>
    <t>R7XZAIWS</t>
  </si>
  <si>
    <t>FFO5WOHT</t>
  </si>
  <si>
    <t>XHHJ48MJ</t>
  </si>
  <si>
    <t>YAR5GGA4</t>
  </si>
  <si>
    <t>NOVPMLOV</t>
  </si>
  <si>
    <t>UPHN2I1Q</t>
  </si>
  <si>
    <t>NN9R2Y4W</t>
  </si>
  <si>
    <t>977FJ9QQ</t>
  </si>
  <si>
    <t>A6Y1V5Z0</t>
  </si>
  <si>
    <t>NU8LWEWU</t>
  </si>
  <si>
    <t>PFHS80CR</t>
  </si>
  <si>
    <t>904203D6</t>
  </si>
  <si>
    <t>Z0TSV030</t>
  </si>
  <si>
    <t>8C4QM1X6</t>
  </si>
  <si>
    <t>NOPI41RP</t>
  </si>
  <si>
    <t>2536CW3V</t>
  </si>
  <si>
    <t>AC5YXLIR</t>
  </si>
  <si>
    <t>HSGJKH6U</t>
  </si>
  <si>
    <t>4TZF9N1D</t>
  </si>
  <si>
    <t>HNKZ2IC6</t>
  </si>
  <si>
    <t>BB6TCH8B</t>
  </si>
  <si>
    <t>IMTPZV7J</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</si>
  <si>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</si>
  <si>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</si>
  <si>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</si>
  <si>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</si>
  <si>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</si>
  <si>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</si>
  <si>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</si>
  <si>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</si>
  <si>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</si>
  <si>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</si>
  <si>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</si>
  <si>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</si>
  <si>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</si>
  <si>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</si>
  <si>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</si>
  <si>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</si>
  <si>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WPGTHV8V</t>
  </si>
  <si>
    <t>6GNJMYMO</t>
  </si>
  <si>
    <t>GWAT8UWK</t>
  </si>
  <si>
    <t>IZD69C5Q</t>
  </si>
  <si>
    <t>QFU565JJ</t>
  </si>
  <si>
    <t>Z5BCBTAO</t>
  </si>
  <si>
    <t>2KKRRM1G</t>
  </si>
  <si>
    <t>RLUGVSNV</t>
  </si>
  <si>
    <t>ZKSJ1DOK</t>
  </si>
  <si>
    <t>K8RQWTP4</t>
  </si>
  <si>
    <t>RSZC6BMW</t>
  </si>
  <si>
    <t>O7YNBRX0</t>
  </si>
  <si>
    <t>AAYV8GV4</t>
  </si>
  <si>
    <t>EDEBWIOX</t>
  </si>
  <si>
    <t>VAH6Y3F6</t>
  </si>
  <si>
    <t>4U431MNA</t>
  </si>
  <si>
    <t>5HKAT5GS</t>
  </si>
  <si>
    <t>F5VDTC4M</t>
  </si>
  <si>
    <t>UO4KXDBC</t>
  </si>
  <si>
    <t>TBIW957T</t>
  </si>
  <si>
    <t>MSEIIH95</t>
  </si>
  <si>
    <t>V4324HG4</t>
  </si>
  <si>
    <t>N852D2Z8</t>
  </si>
  <si>
    <t>CF1CSNPX</t>
  </si>
  <si>
    <t>NOXNFJ2L</t>
  </si>
  <si>
    <t>3LJAJVHR</t>
  </si>
  <si>
    <t>NN6CSUWT</t>
  </si>
  <si>
    <t>X69POZIN</t>
  </si>
  <si>
    <t>4FAEDB16</t>
  </si>
  <si>
    <t>CPGCT81C</t>
  </si>
  <si>
    <t>TK9T01QM</t>
  </si>
  <si>
    <t>P13DDOTM</t>
  </si>
  <si>
    <t>1PN7TVPX</t>
  </si>
  <si>
    <t>9ZKORPL2</t>
  </si>
  <si>
    <t>1ZCOKNNI</t>
  </si>
  <si>
    <t>BVYMJ6TD</t>
  </si>
  <si>
    <t>W5ADQ9SH</t>
  </si>
  <si>
    <t>VXX8GJGY</t>
  </si>
  <si>
    <t>ES9L0DXE</t>
  </si>
  <si>
    <t>AANB25RH</t>
  </si>
  <si>
    <t>36PTGLTW</t>
  </si>
  <si>
    <t>6WTNSL1T</t>
  </si>
  <si>
    <t>PV1DISEC</t>
  </si>
  <si>
    <t>S6BG03TB</t>
  </si>
  <si>
    <t>2YOW2BI0</t>
  </si>
  <si>
    <t>IQ9KYZCG</t>
  </si>
  <si>
    <t>AWDOKG69</t>
  </si>
  <si>
    <t>C4AFMVFM</t>
  </si>
  <si>
    <t>WK6ERCGR</t>
  </si>
  <si>
    <t>64DJ954O</t>
  </si>
  <si>
    <t>84V18DBW</t>
  </si>
  <si>
    <t>WFY0S4WW</t>
  </si>
  <si>
    <t>HA1KXAIS</t>
  </si>
  <si>
    <t>EAYD98X2</t>
  </si>
  <si>
    <t>YR4W59KS</t>
  </si>
  <si>
    <t>SNFW1FD7</t>
  </si>
  <si>
    <t>2EOF1QCY</t>
  </si>
  <si>
    <t>O5O4ZAAC</t>
  </si>
  <si>
    <t>YBAKNQ8Z</t>
  </si>
  <si>
    <t>QY6HCHDH</t>
  </si>
  <si>
    <t>CZ3XOD03</t>
  </si>
  <si>
    <t>LQ44KCMI</t>
  </si>
  <si>
    <t>WVJBVA61</t>
  </si>
  <si>
    <t>MV9AO6WU</t>
  </si>
  <si>
    <t>VS2G74XQ</t>
  </si>
  <si>
    <t>Q37IWCG1</t>
  </si>
  <si>
    <t>CUR03RXO</t>
  </si>
  <si>
    <t>81APSLDP</t>
  </si>
  <si>
    <t>RBXWRHBJ</t>
  </si>
  <si>
    <t>G2GU9DYX</t>
  </si>
  <si>
    <t>05DTWSVC</t>
  </si>
  <si>
    <t>2YQHHWJ3</t>
  </si>
  <si>
    <t>ZW58VIDI</t>
  </si>
  <si>
    <t>Q7IIF1IP</t>
  </si>
  <si>
    <t>AALARPLH</t>
  </si>
  <si>
    <t>5FFY13G5</t>
  </si>
  <si>
    <t>01X8H9SO</t>
  </si>
  <si>
    <t>VLADQZ43</t>
  </si>
  <si>
    <t>N9VYMV3W</t>
  </si>
  <si>
    <t>2FTB6A7I</t>
  </si>
  <si>
    <t>7V9A9TXZ</t>
  </si>
  <si>
    <t>HWDRCUYU</t>
  </si>
  <si>
    <t>GFV4W89I</t>
  </si>
  <si>
    <t>7A4AC5BC</t>
  </si>
  <si>
    <t>3B6HWK65</t>
  </si>
  <si>
    <t>A3BK99P6</t>
  </si>
  <si>
    <t>NY21X16G</t>
  </si>
  <si>
    <t>O5BC64NW</t>
  </si>
  <si>
    <t>4DW2FDX4</t>
  </si>
  <si>
    <t>A66X4Q2J</t>
  </si>
  <si>
    <t>IT9YW5RP</t>
  </si>
  <si>
    <t>7IZ2GMYK</t>
  </si>
  <si>
    <t>TTY0X4TG</t>
  </si>
  <si>
    <t>L8D22SSW</t>
  </si>
  <si>
    <t>ZDDZ64A2</t>
  </si>
  <si>
    <t>RDJFZGM9</t>
  </si>
  <si>
    <t>4563ENEB</t>
  </si>
  <si>
    <t>4WP0VJAS</t>
  </si>
  <si>
    <t>60UOBOEM</t>
  </si>
  <si>
    <t>AJZB6F22</t>
  </si>
  <si>
    <t>W4K39GNG</t>
  </si>
  <si>
    <t>IXOHJYRM</t>
  </si>
  <si>
    <t>RMNHSNW9</t>
  </si>
  <si>
    <t>QPFNQYMV</t>
  </si>
  <si>
    <t>D77SFTS4</t>
  </si>
  <si>
    <t>WRBWZRFD</t>
  </si>
  <si>
    <t>031BBF1I</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</si>
  <si>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</si>
  <si>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</si>
  <si>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</si>
  <si>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</si>
  <si>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</si>
  <si>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</si>
  <si>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</si>
  <si>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</si>
  <si>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</si>
  <si>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</si>
  <si>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</si>
  <si>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</si>
  <si>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</si>
  <si>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</si>
  <si>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</si>
  <si>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</si>
  <si>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</si>
  <si>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8K1OGB0R</t>
  </si>
  <si>
    <t>RTKUPEX7</t>
  </si>
  <si>
    <t>QQDO45YR</t>
  </si>
  <si>
    <t>HT25XIAV</t>
  </si>
  <si>
    <t>88KUDE6J</t>
  </si>
  <si>
    <t>AOOD3MWW</t>
  </si>
  <si>
    <t>RZ2PUH86</t>
  </si>
  <si>
    <t>GLVSDQQT</t>
  </si>
  <si>
    <t>107BPCAS</t>
  </si>
  <si>
    <t>OCLEO3CD</t>
  </si>
  <si>
    <t>FTVCNH87</t>
  </si>
  <si>
    <t>GQCRMEIL</t>
  </si>
  <si>
    <t>UK2JIE61</t>
  </si>
  <si>
    <t>AEDL7EC6</t>
  </si>
  <si>
    <t>OV5X3O5I</t>
  </si>
  <si>
    <t>MMWX1A4H</t>
  </si>
  <si>
    <t>LSVMMUJ0</t>
  </si>
  <si>
    <t>97KFQSX1</t>
  </si>
  <si>
    <t>08APB75Q</t>
  </si>
  <si>
    <t>6RL97BR9</t>
  </si>
  <si>
    <t>TPVFA5B8</t>
  </si>
  <si>
    <t>FHLOUD3V</t>
  </si>
  <si>
    <t>4E01ALB0</t>
  </si>
  <si>
    <t>K4HVGBVH</t>
  </si>
  <si>
    <t>XDLQ71X4</t>
  </si>
  <si>
    <t>L33YUX9V</t>
  </si>
  <si>
    <t>QT7LRWTN</t>
  </si>
  <si>
    <t>Q1JKHY7H</t>
  </si>
  <si>
    <t>BY0O646G</t>
  </si>
  <si>
    <t>5831YZMT</t>
  </si>
  <si>
    <t>AZUBCO7L</t>
  </si>
  <si>
    <t>FOWAY95L</t>
  </si>
  <si>
    <t>KGZL60NI</t>
  </si>
  <si>
    <t>SRZMNS79</t>
  </si>
  <si>
    <t>0XMB83YO</t>
  </si>
  <si>
    <t>4TEO0LE1</t>
  </si>
  <si>
    <t>5P82H5AA</t>
  </si>
  <si>
    <t>BN8UTT8O</t>
  </si>
  <si>
    <t>V751HK8R</t>
  </si>
  <si>
    <t>H4TBCR80</t>
  </si>
  <si>
    <t>QWL218JV</t>
  </si>
  <si>
    <t>12M4HB7G</t>
  </si>
  <si>
    <t>1XVTUE5J</t>
  </si>
  <si>
    <t>3VKO28KR</t>
  </si>
  <si>
    <t>5IES0B4B</t>
  </si>
  <si>
    <t>HUFYU0AT</t>
  </si>
  <si>
    <t>GMI6XZ4O</t>
  </si>
  <si>
    <t>YOQCQ4UO</t>
  </si>
  <si>
    <t>KOZTDBJ5</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</si>
  <si>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</si>
  <si>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</si>
  <si>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</si>
  <si>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</si>
  <si>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</si>
  <si>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</si>
  <si>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</si>
  <si>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</si>
  <si>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</si>
  <si>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</si>
  <si>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</si>
  <si>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</si>
  <si>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</si>
  <si>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</si>
  <si>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</si>
  <si>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</si>
  <si>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</si>
  <si>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</si>
  <si>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</si>
  <si>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</si>
  <si>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</si>
  <si>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</si>
  <si>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</si>
  <si>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</si>
  <si>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</si>
  <si>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</si>
  <si>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</si>
  <si>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</si>
  <si>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</si>
  <si>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MSE1UXKU</t>
  </si>
  <si>
    <t>HM334UL2</t>
  </si>
  <si>
    <t>L4124UJG</t>
  </si>
  <si>
    <t>DR2QE1RW</t>
  </si>
  <si>
    <t>FD8YL177</t>
  </si>
  <si>
    <t>UU21EYFN</t>
  </si>
  <si>
    <t>OBDRD0AD</t>
  </si>
  <si>
    <t>NSGEM06J</t>
  </si>
  <si>
    <t>QSQ42Q6M</t>
  </si>
  <si>
    <t>PCBA3KAV</t>
  </si>
  <si>
    <t>ZBBMGEV4</t>
  </si>
  <si>
    <t>TYSORYA9</t>
  </si>
  <si>
    <t>ULVXOPG3</t>
  </si>
  <si>
    <t>G0R305KO</t>
  </si>
  <si>
    <t>ZDZGCWX7</t>
  </si>
  <si>
    <t>PQJZ5Z3R</t>
  </si>
  <si>
    <t>7KXTF2Q6</t>
  </si>
  <si>
    <t>WZVE1NTM</t>
  </si>
  <si>
    <t>M6UEZLOQ</t>
  </si>
  <si>
    <t>D6T5MM04</t>
  </si>
  <si>
    <t>9GCJGVY7</t>
  </si>
  <si>
    <t>5QBQMEY5</t>
  </si>
  <si>
    <t>9JKVM4BK</t>
  </si>
  <si>
    <t>14PBBHSE</t>
  </si>
  <si>
    <t>P1KS5YFX</t>
  </si>
  <si>
    <t>7R4VL3Q8</t>
  </si>
  <si>
    <t>3MNZF5ZK</t>
  </si>
  <si>
    <t>52SANIGE</t>
  </si>
  <si>
    <t>73SY9EU8</t>
  </si>
  <si>
    <t>HVM656P3</t>
  </si>
  <si>
    <t>U2SW8DT1</t>
  </si>
  <si>
    <t>XMH4CH4Q</t>
  </si>
  <si>
    <t>UNLIS3RY</t>
  </si>
  <si>
    <t>GVFQXZLL</t>
  </si>
  <si>
    <t>NRYC7T45</t>
  </si>
  <si>
    <t>ZVR3I3F0</t>
  </si>
  <si>
    <t>2TKQ8B78</t>
  </si>
  <si>
    <t>OZ5O64KJ</t>
  </si>
  <si>
    <t>WXCW16QT</t>
  </si>
  <si>
    <t>UCXCUP1U</t>
  </si>
  <si>
    <t>9ERRIZKG</t>
  </si>
  <si>
    <t>CKLYIFLY</t>
  </si>
  <si>
    <t>6VDLCBYU</t>
  </si>
  <si>
    <t>XYBPUC2H</t>
  </si>
  <si>
    <t>I3MC9XZC</t>
  </si>
  <si>
    <t>L5T2HKKO</t>
  </si>
  <si>
    <t>6CEEGQ8I</t>
  </si>
  <si>
    <t>P2LY9NFN</t>
  </si>
  <si>
    <t>94GCWI08</t>
  </si>
  <si>
    <t>GUMQTC3J</t>
  </si>
  <si>
    <t>U64RT0UF</t>
  </si>
  <si>
    <t>RWGSCFHR</t>
  </si>
  <si>
    <t>GEBVQH17</t>
  </si>
  <si>
    <t>3OVJXUSB</t>
  </si>
  <si>
    <t>KQPY8LLI</t>
  </si>
  <si>
    <t>DC7COE9W</t>
  </si>
  <si>
    <t>3LED0EK3</t>
  </si>
  <si>
    <t>G4MKT3AE</t>
  </si>
  <si>
    <t>GQ125FX0</t>
  </si>
  <si>
    <t>JO52QXJ0</t>
  </si>
  <si>
    <t>PQ2VF873</t>
  </si>
  <si>
    <t>N6H58J55</t>
  </si>
  <si>
    <t>WR6Q2X53</t>
  </si>
  <si>
    <t>8O1WNJBA</t>
  </si>
  <si>
    <t>X1LAD57Y</t>
  </si>
  <si>
    <t>E2NXQUWO</t>
  </si>
  <si>
    <t>MEZLJGRB</t>
  </si>
  <si>
    <t>M1QKPX6R</t>
  </si>
  <si>
    <t>X6LO8WPD</t>
  </si>
  <si>
    <t>S8WV5MUC</t>
  </si>
  <si>
    <t>R7JI95HZ</t>
  </si>
  <si>
    <t>CVKLHZEO</t>
  </si>
  <si>
    <t>8KJZJFJ1</t>
  </si>
  <si>
    <t>W560QFJL</t>
  </si>
  <si>
    <t>TA3PW6ZQ</t>
  </si>
  <si>
    <t>2DVE0XCM</t>
  </si>
  <si>
    <t>L3UMWAX7</t>
  </si>
  <si>
    <t>VOTOT8MK</t>
  </si>
  <si>
    <t>Y3ULGUD8</t>
  </si>
  <si>
    <t>7350YGG4</t>
  </si>
  <si>
    <t>2J16RN99</t>
  </si>
  <si>
    <t>BRQRF65L</t>
  </si>
  <si>
    <t>LB6XW39X</t>
  </si>
  <si>
    <t>WS9CXY7E</t>
  </si>
  <si>
    <t>CK0MDHHM</t>
  </si>
  <si>
    <t>RNUH1SI8</t>
  </si>
  <si>
    <t>D54HETSI</t>
  </si>
  <si>
    <t>JOQQZ5RH</t>
  </si>
  <si>
    <t>90V75MDV</t>
  </si>
  <si>
    <t>LIIBOUUQ</t>
  </si>
  <si>
    <t>UDYSM42B</t>
  </si>
  <si>
    <t>F835LA4P</t>
  </si>
  <si>
    <t>75Q82XU7</t>
  </si>
  <si>
    <t>2U6QQHCC</t>
  </si>
  <si>
    <t>MMKMJ0WC</t>
  </si>
  <si>
    <t>CZIXINO2</t>
  </si>
  <si>
    <t>HV7Y6184</t>
  </si>
  <si>
    <t>KIHC1QJQ</t>
  </si>
  <si>
    <t>VBWQO6BM</t>
  </si>
  <si>
    <t>LTZCN1RA</t>
  </si>
  <si>
    <t>YO32O3T9</t>
  </si>
  <si>
    <t>8638OV6W</t>
  </si>
  <si>
    <t>TTJXSO57</t>
  </si>
  <si>
    <t>K4VP5HK4</t>
  </si>
  <si>
    <t>10R46CSK</t>
  </si>
  <si>
    <t>VBA34LWX</t>
  </si>
  <si>
    <t>DLJN7WG0</t>
  </si>
  <si>
    <t>FJCCTOPN</t>
  </si>
  <si>
    <t>LR6USOHL</t>
  </si>
  <si>
    <t>5VAV2TUY</t>
  </si>
  <si>
    <t>HTD2ME9C</t>
  </si>
  <si>
    <t>GHUCMUPL</t>
  </si>
  <si>
    <t>1LKY3B4X</t>
  </si>
  <si>
    <t>7Y5E0RDL</t>
  </si>
  <si>
    <t>BEQIZZ7W</t>
  </si>
  <si>
    <t>44F8ZE41</t>
  </si>
  <si>
    <t>YJIH415V</t>
  </si>
  <si>
    <t>K3DQJ796</t>
  </si>
  <si>
    <t>6QF3D2RI</t>
  </si>
  <si>
    <t>G9565UWZ</t>
  </si>
  <si>
    <t>RFKIN7FG</t>
  </si>
  <si>
    <t>2BWZLXZ8</t>
  </si>
  <si>
    <t>2QHRL8CW</t>
  </si>
  <si>
    <t>RFYAI0WA</t>
  </si>
  <si>
    <t>WH0DJCGL</t>
  </si>
  <si>
    <t>LCW83256</t>
  </si>
  <si>
    <t>IHFM8QXN</t>
  </si>
  <si>
    <t>QCY951QA</t>
  </si>
  <si>
    <t>09BVA55J</t>
  </si>
  <si>
    <t>2R9HXKXT</t>
  </si>
  <si>
    <t>JLK8KCNN</t>
  </si>
  <si>
    <t>SZQUBIMH</t>
  </si>
  <si>
    <t>8ZYVKQ27</t>
  </si>
  <si>
    <t>25A51PWG</t>
  </si>
  <si>
    <t>4B4XCPHT</t>
  </si>
  <si>
    <t>5JFOA4XC</t>
  </si>
  <si>
    <t>N5FOEJZ9</t>
  </si>
  <si>
    <t>QTNPGKJ7</t>
  </si>
  <si>
    <t>EBRWSMI0</t>
  </si>
  <si>
    <t>4PKHDQOQ</t>
  </si>
  <si>
    <t>3Y9SB2QK</t>
  </si>
  <si>
    <t>5MZ0O77T</t>
  </si>
  <si>
    <t>2EILEDKF</t>
  </si>
  <si>
    <t>J4NX9TK5</t>
  </si>
  <si>
    <t>5ITSLO0E</t>
  </si>
  <si>
    <t>QGW0TI1U</t>
  </si>
  <si>
    <t>WJC5J533</t>
  </si>
  <si>
    <t>XGLMCTLG</t>
  </si>
  <si>
    <t>X6RLT30X</t>
  </si>
  <si>
    <t>IVT0S1N1</t>
  </si>
  <si>
    <t>JEPGSQC9</t>
  </si>
  <si>
    <t>EEDHCEVZ</t>
  </si>
  <si>
    <t>NHDTSMX2</t>
  </si>
  <si>
    <t>E36CR33F</t>
  </si>
  <si>
    <t>PNL17RE9</t>
  </si>
  <si>
    <t>VMEVOJVL</t>
  </si>
  <si>
    <t>5EKN0BFN</t>
  </si>
  <si>
    <t>R4LH95QS</t>
  </si>
  <si>
    <t>52CROFH2</t>
  </si>
  <si>
    <t>REDGEUCP</t>
  </si>
  <si>
    <t>6KT5HAR6</t>
  </si>
  <si>
    <t>48AJ0X9E</t>
  </si>
  <si>
    <t>RA1UBXY9</t>
  </si>
  <si>
    <t>WGI2GSKJ</t>
  </si>
  <si>
    <t>W4BNO6UL</t>
  </si>
  <si>
    <t>S50A0C2S</t>
  </si>
  <si>
    <t>3H80RIHV</t>
  </si>
  <si>
    <t>KATNS4R4</t>
  </si>
  <si>
    <t>L5U7OT6O</t>
  </si>
  <si>
    <t>QKVUGRN9</t>
  </si>
  <si>
    <t>FNY6F0KF</t>
  </si>
  <si>
    <t>1W23LEWK</t>
  </si>
  <si>
    <t>JHJEQ1U3</t>
  </si>
  <si>
    <t>CPJAA632</t>
  </si>
  <si>
    <t>GVC0RLQE</t>
  </si>
  <si>
    <t>9OLYBVNE</t>
  </si>
  <si>
    <t>R8N49PHN</t>
  </si>
  <si>
    <t>P5EVJUKQ</t>
  </si>
  <si>
    <t>XF4648CO</t>
  </si>
  <si>
    <t>24UTFDPK</t>
  </si>
  <si>
    <t>ERYLM04D</t>
  </si>
  <si>
    <t>IQ9W1X36</t>
  </si>
  <si>
    <t>GSR9PIF0</t>
  </si>
  <si>
    <t>8477482V</t>
  </si>
  <si>
    <t>VFZOL6CB</t>
  </si>
  <si>
    <t>75ZOJ3O7</t>
  </si>
  <si>
    <t>1QQR82TP</t>
  </si>
  <si>
    <t>DR6MQSWL</t>
  </si>
  <si>
    <t>KAV5TU8X</t>
  </si>
  <si>
    <t>UQ86UOWY</t>
  </si>
  <si>
    <t>A82DG6R5</t>
  </si>
  <si>
    <t>37FKT2ZP</t>
  </si>
  <si>
    <t>MVXB9PS5</t>
  </si>
  <si>
    <t>M2TZSYTN</t>
  </si>
  <si>
    <t>KGJL5GHX</t>
  </si>
  <si>
    <t>IF7DSONM</t>
  </si>
  <si>
    <t>RR4FWSVB</t>
  </si>
  <si>
    <t>C5IWM5VJ</t>
  </si>
  <si>
    <t>9WZ3I1TF</t>
  </si>
  <si>
    <t>IO4GTLAB</t>
  </si>
  <si>
    <t>06T2UPDG</t>
  </si>
  <si>
    <t>9L6ADU5C</t>
  </si>
  <si>
    <t>U185INDA</t>
  </si>
  <si>
    <t>2AGLONC4</t>
  </si>
  <si>
    <t>TBDUMBLA</t>
  </si>
  <si>
    <t>0AXGVKN8</t>
  </si>
  <si>
    <t>TAPNNL1W</t>
  </si>
  <si>
    <t>R9ZAKBFE</t>
  </si>
  <si>
    <t>Y40ADYX7</t>
  </si>
  <si>
    <t>R7GVZT8J</t>
  </si>
  <si>
    <t>RSEDY99J</t>
  </si>
  <si>
    <t>D5NZQIWU</t>
  </si>
  <si>
    <t>Z0BGG6IJ</t>
  </si>
  <si>
    <t>ZCA1IRGD</t>
  </si>
  <si>
    <t>NPB8ZLEO</t>
  </si>
  <si>
    <t>HJIO57TA</t>
  </si>
  <si>
    <t>U6N053E1</t>
  </si>
  <si>
    <t>MTKCJVFO</t>
  </si>
  <si>
    <t>KIP060D0</t>
  </si>
  <si>
    <t>YOISPUC6</t>
  </si>
  <si>
    <t>2MHTTXX0</t>
  </si>
  <si>
    <t>QU4FNKZL</t>
  </si>
  <si>
    <t>GZUKDP7F</t>
  </si>
  <si>
    <t>S519S1EK</t>
  </si>
  <si>
    <t>AL554AUI</t>
  </si>
  <si>
    <t>MCWDHOBT</t>
  </si>
  <si>
    <t>GDZV8N5W</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</si>
  <si>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</si>
  <si>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</si>
  <si>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</si>
  <si>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</si>
  <si>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</si>
  <si>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</si>
  <si>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</si>
  <si>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</si>
  <si>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</si>
  <si>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</si>
  <si>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</si>
  <si>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</si>
  <si>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</si>
  <si>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</si>
  <si>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</si>
  <si>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</si>
  <si>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WM30CUBE</t>
  </si>
  <si>
    <t>8DWOWB6Y</t>
  </si>
  <si>
    <t>BGNB966A</t>
  </si>
  <si>
    <t>4Q4CLZCH</t>
  </si>
  <si>
    <t>YQ24IWRQ</t>
  </si>
  <si>
    <t>Z30RS0CL</t>
  </si>
  <si>
    <t>FRB34F3W</t>
  </si>
  <si>
    <t>CGEHFK9N</t>
  </si>
  <si>
    <t>4A189ZAB</t>
  </si>
  <si>
    <t>0HELH2Q0</t>
  </si>
  <si>
    <t>HG5P21RO</t>
  </si>
  <si>
    <t>MGP9HCUL</t>
  </si>
  <si>
    <t>XX84TIMO</t>
  </si>
  <si>
    <t>2JFS8EGS</t>
  </si>
  <si>
    <t>GBMHNLRO</t>
  </si>
  <si>
    <t>NAVG0P26</t>
  </si>
  <si>
    <t>DK955UBP</t>
  </si>
  <si>
    <t>0OOZE4GN</t>
  </si>
  <si>
    <t>3P0T15VX</t>
  </si>
  <si>
    <t>GK0A4IQW</t>
  </si>
  <si>
    <t>UXJSIAVS</t>
  </si>
  <si>
    <t>KR4K652E</t>
  </si>
  <si>
    <t>J2SR2H1Y</t>
  </si>
  <si>
    <t>4U5VTUJL</t>
  </si>
  <si>
    <t>VTT447YT</t>
  </si>
  <si>
    <t>8JJY9B08</t>
  </si>
  <si>
    <t>STTAXKIU</t>
  </si>
  <si>
    <t>PX4OW5SC</t>
  </si>
  <si>
    <t>87MEZS8G</t>
  </si>
  <si>
    <t>SLIWHUIM</t>
  </si>
  <si>
    <t>XBVFZ1IR</t>
  </si>
  <si>
    <t>7B3J333S</t>
  </si>
  <si>
    <t>3N9I1WH7</t>
  </si>
  <si>
    <t>TMW4J6NA</t>
  </si>
  <si>
    <t>ZI1MPYF3</t>
  </si>
  <si>
    <t>L6KOBEBZ</t>
  </si>
  <si>
    <t>Z2S4KUPO</t>
  </si>
  <si>
    <t>GIW1PN4L</t>
  </si>
  <si>
    <t>E57F5Z2K</t>
  </si>
  <si>
    <t>38KKSE72</t>
  </si>
  <si>
    <t>0GJ586J0</t>
  </si>
  <si>
    <t>4V0S4BA3</t>
  </si>
  <si>
    <t>1LTD5TKV</t>
  </si>
  <si>
    <t>VBM56CIF</t>
  </si>
  <si>
    <t>PDH2NPE1</t>
  </si>
  <si>
    <t>OV60VIBB</t>
  </si>
  <si>
    <t>2OAIXF3A</t>
  </si>
  <si>
    <t>FBSEA94D</t>
  </si>
  <si>
    <t>EOB01PRO</t>
  </si>
  <si>
    <t>5QC9H4C2</t>
  </si>
  <si>
    <t>3HGQ3BOY</t>
  </si>
  <si>
    <t>CO6ZPH1W</t>
  </si>
  <si>
    <t>M3WTE943</t>
  </si>
  <si>
    <t>X914SMX7</t>
  </si>
  <si>
    <t>1MCE2AOV</t>
  </si>
  <si>
    <t>8061HKKB</t>
  </si>
  <si>
    <t>T1HIH384</t>
  </si>
  <si>
    <t>FM2NX2GB</t>
  </si>
  <si>
    <t>SJ45HNHM</t>
  </si>
  <si>
    <t>NYGZJYCJ</t>
  </si>
  <si>
    <t>6MMFIIGE</t>
  </si>
  <si>
    <t>IJ817GQJ</t>
  </si>
  <si>
    <t>PCRRS6JP</t>
  </si>
  <si>
    <t>NKL5SWX3</t>
  </si>
  <si>
    <t>WVG1CIHX</t>
  </si>
  <si>
    <t>7GRNFO6D</t>
  </si>
  <si>
    <t>G0QKNVIJ</t>
  </si>
  <si>
    <t>6HRIX06M</t>
  </si>
  <si>
    <t>AM5YTMH3</t>
  </si>
  <si>
    <t>2L5ZWLI7</t>
  </si>
  <si>
    <t>6B6Q8C5S</t>
  </si>
  <si>
    <t>DF4KYH5H</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</si>
  <si>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</si>
  <si>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</si>
  <si>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</si>
  <si>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</si>
  <si>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</si>
  <si>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</si>
  <si>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</si>
  <si>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</si>
  <si>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</si>
  <si>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</si>
  <si>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</si>
  <si>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</si>
  <si>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</si>
  <si>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</si>
  <si>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</si>
  <si>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</si>
  <si>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</si>
  <si>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</si>
  <si>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</si>
  <si>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</si>
  <si>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</si>
  <si>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</si>
  <si>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DHGLWIDZ</t>
  </si>
  <si>
    <t>74VGCEEW</t>
  </si>
  <si>
    <t>MXTAIS4Q</t>
  </si>
  <si>
    <t>YP8QKKEZ</t>
  </si>
  <si>
    <t>3TSOEM5K</t>
  </si>
  <si>
    <t>G7RCJBVL</t>
  </si>
  <si>
    <t>G20IQSA3</t>
  </si>
  <si>
    <t>Q16BQCEL</t>
  </si>
  <si>
    <t>9924I5ZF</t>
  </si>
  <si>
    <t>SLLJT3T1</t>
  </si>
  <si>
    <t>AAEUN73V</t>
  </si>
  <si>
    <t>32LY2D1K</t>
  </si>
  <si>
    <t>S2UWELRW</t>
  </si>
  <si>
    <t>5VQRLIEZ</t>
  </si>
  <si>
    <t>6U0CT07B</t>
  </si>
  <si>
    <t>DFN1V29L</t>
  </si>
  <si>
    <t>VBZ862OS</t>
  </si>
  <si>
    <t>VFKKSJT2</t>
  </si>
  <si>
    <t>FJMFXCTD</t>
  </si>
  <si>
    <t>LGLIB8TR</t>
  </si>
  <si>
    <t>JREGYB42</t>
  </si>
  <si>
    <t>9PWM6RYC</t>
  </si>
  <si>
    <t>EMUA57Q2</t>
  </si>
  <si>
    <t>DB3N4CHN</t>
  </si>
  <si>
    <t>OF7GY5F4</t>
  </si>
  <si>
    <t>CVFJUYPM</t>
  </si>
  <si>
    <t>L5807I4N</t>
  </si>
  <si>
    <t>Q1ZKBGV5</t>
  </si>
  <si>
    <t>9JKODCAU</t>
  </si>
  <si>
    <t>LELWKXDX</t>
  </si>
  <si>
    <t>DA95Q0VE</t>
  </si>
  <si>
    <t>5HMZH1Z9</t>
  </si>
  <si>
    <t>05QMFSF0</t>
  </si>
  <si>
    <t>JE245P8R</t>
  </si>
  <si>
    <t>SFQMEZIW</t>
  </si>
  <si>
    <t>B8RR21XP</t>
  </si>
  <si>
    <t>U85VV1BU</t>
  </si>
  <si>
    <t>V6HB68BL</t>
  </si>
  <si>
    <t>H9JPB7GW</t>
  </si>
  <si>
    <t>8LFNU39A</t>
  </si>
  <si>
    <t>SWPTTVQZ</t>
  </si>
  <si>
    <t>GKJLM1UR</t>
  </si>
  <si>
    <t>8L1ZHTPL</t>
  </si>
  <si>
    <t>4XX690SP</t>
  </si>
  <si>
    <t>JSDGELLK</t>
  </si>
  <si>
    <t>LV1754PS</t>
  </si>
  <si>
    <t>JIYYV11P</t>
  </si>
  <si>
    <t>6TB7XA83</t>
  </si>
  <si>
    <t>U5UM9W8V</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</si>
  <si>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</si>
  <si>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</si>
  <si>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</si>
  <si>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</si>
  <si>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</si>
  <si>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</si>
  <si>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</si>
  <si>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</si>
  <si>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</si>
  <si>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</si>
  <si>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</si>
  <si>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</si>
  <si>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</si>
  <si>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</si>
  <si>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</si>
  <si>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</si>
  <si>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</si>
  <si>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</si>
  <si>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ITCY8YV0</t>
  </si>
  <si>
    <t>SAUAOZVO</t>
  </si>
  <si>
    <t>1XHLB0Q5</t>
  </si>
  <si>
    <t>OJVA8ZEK</t>
  </si>
  <si>
    <t>UAX3F7D4</t>
  </si>
  <si>
    <t>7PDUWDGT</t>
  </si>
  <si>
    <t>QWJ2TRQM</t>
  </si>
  <si>
    <t>3AU5SZ3V</t>
  </si>
  <si>
    <t>BVOO33UA</t>
  </si>
  <si>
    <t>SC7XGQVA</t>
  </si>
  <si>
    <t>UY45Y7AM</t>
  </si>
  <si>
    <t>M92Y63Q3</t>
  </si>
  <si>
    <t>JXAYTFNI</t>
  </si>
  <si>
    <t>BMM5D5R4</t>
  </si>
  <si>
    <t>PSGTTYUT</t>
  </si>
  <si>
    <t>JRC2PMKX</t>
  </si>
  <si>
    <t>6M5LV1ZE</t>
  </si>
  <si>
    <t>IBZQBCSU</t>
  </si>
  <si>
    <t>YABTM1G5</t>
  </si>
  <si>
    <t>FPTH6URQ</t>
  </si>
  <si>
    <t>S3XE14XP</t>
  </si>
  <si>
    <t>U6Q0T9KV</t>
  </si>
  <si>
    <t>HRWHRCH8</t>
  </si>
  <si>
    <t>8B29CRQL</t>
  </si>
  <si>
    <t>3KM8WN7L</t>
  </si>
  <si>
    <t>S0XILDHQ</t>
  </si>
  <si>
    <t>ZVR3CS7N</t>
  </si>
  <si>
    <t>AZH0INTS</t>
  </si>
  <si>
    <t>9AMJKJX6</t>
  </si>
  <si>
    <t>3NQBMKOK</t>
  </si>
  <si>
    <t>VBG91TQH</t>
  </si>
  <si>
    <t>QZE24X2H</t>
  </si>
  <si>
    <t>WSPBQ5YR</t>
  </si>
  <si>
    <t>YJJ1BLPQ</t>
  </si>
  <si>
    <t>XUGTSB00</t>
  </si>
  <si>
    <t>3DKK3JF3</t>
  </si>
  <si>
    <t>I0TSIELX</t>
  </si>
  <si>
    <t>420PORSF</t>
  </si>
  <si>
    <t>DVCPCBMJ</t>
  </si>
  <si>
    <t>UMZ986GC</t>
  </si>
  <si>
    <t>UPQRP36U</t>
  </si>
  <si>
    <t>RZI9HX5X</t>
  </si>
  <si>
    <t>WFJPWN9O</t>
  </si>
  <si>
    <t>2WH4NUR9</t>
  </si>
  <si>
    <t>S93L97VV</t>
  </si>
  <si>
    <t>HRU8FNE1</t>
  </si>
  <si>
    <t>JDFN8AZI</t>
  </si>
  <si>
    <t>11EK1VP7</t>
  </si>
  <si>
    <t>50HQRWGJ</t>
  </si>
  <si>
    <t>N90VSHI2</t>
  </si>
  <si>
    <t>21PRD9FN</t>
  </si>
  <si>
    <t>ITIQJARB</t>
  </si>
  <si>
    <t>EAUV9J9L</t>
  </si>
  <si>
    <t>XWEZ1WNK</t>
  </si>
  <si>
    <t>JTSUYWUD</t>
  </si>
  <si>
    <t>CJ5U6GX3</t>
  </si>
  <si>
    <t>HDUV7VJN</t>
  </si>
  <si>
    <t>5OCY2XME</t>
  </si>
  <si>
    <t>1YB00UYY</t>
  </si>
  <si>
    <t>Y23HQJRG</t>
  </si>
  <si>
    <t>9HXSC391</t>
  </si>
  <si>
    <t>ENOMNCOJ</t>
  </si>
  <si>
    <t>CG4TWLUR</t>
  </si>
  <si>
    <t>0FIG6ZP2</t>
  </si>
  <si>
    <t>IA62KQBO</t>
  </si>
  <si>
    <t>C54ZXDLT</t>
  </si>
  <si>
    <t>X96MMTCI</t>
  </si>
  <si>
    <t>P4RDU8QM</t>
  </si>
  <si>
    <t>7C9Q2ZA3</t>
  </si>
  <si>
    <t>YZ1EYM3Y</t>
  </si>
  <si>
    <t>M7J5BV9Q</t>
  </si>
  <si>
    <t>MDRX39D8</t>
  </si>
  <si>
    <t>7GRFWF1U</t>
  </si>
  <si>
    <t>EHP6OQ69</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</si>
  <si>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</si>
  <si>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</si>
  <si>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</si>
  <si>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</si>
  <si>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</si>
  <si>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</si>
  <si>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</si>
  <si>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</si>
  <si>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</si>
  <si>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</si>
  <si>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</si>
  <si>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</si>
  <si>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</si>
  <si>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</si>
  <si>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</si>
  <si>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</si>
  <si>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ZGZSYIJV</t>
  </si>
  <si>
    <t>6LI7FXQT</t>
  </si>
  <si>
    <t>D01U0UR8</t>
  </si>
  <si>
    <t>9LFX3HBC</t>
  </si>
  <si>
    <t>JP3IMU5X</t>
  </si>
  <si>
    <t>5I8WOI8P</t>
  </si>
  <si>
    <t>7C9BUYV0</t>
  </si>
  <si>
    <t>GMVW87C4</t>
  </si>
  <si>
    <t>NY9ARKRE</t>
  </si>
  <si>
    <t>XO3XXR9X</t>
  </si>
  <si>
    <t>8QBIFURM</t>
  </si>
  <si>
    <t>ZWAJWK40</t>
  </si>
  <si>
    <t>WQ0C723A</t>
  </si>
  <si>
    <t>RCQ32MXL</t>
  </si>
  <si>
    <t>396WP6JS</t>
  </si>
  <si>
    <t>57689GK9</t>
  </si>
  <si>
    <t>S2WDGIHL</t>
  </si>
  <si>
    <t>8VG88HMH</t>
  </si>
  <si>
    <t>TF7HCU69</t>
  </si>
  <si>
    <t>0EX7ML4W</t>
  </si>
  <si>
    <t>5BSHJG7W</t>
  </si>
  <si>
    <t>HW38EMKM</t>
  </si>
  <si>
    <t>B5QCN9H7</t>
  </si>
  <si>
    <t>X7M4GO0J</t>
  </si>
  <si>
    <t>JYI35PPE</t>
  </si>
  <si>
    <t>6XHE52MV</t>
  </si>
  <si>
    <t>0YN6EALP</t>
  </si>
  <si>
    <t>A4LUP6W6</t>
  </si>
  <si>
    <t>KUK2H5MD</t>
  </si>
  <si>
    <t>HTW9348H</t>
  </si>
  <si>
    <t>A6CE8BHR</t>
  </si>
  <si>
    <t>UI1UION3</t>
  </si>
  <si>
    <t>ZPX96Q40</t>
  </si>
  <si>
    <t>I0CYLPNE</t>
  </si>
  <si>
    <t>FGH181PC</t>
  </si>
  <si>
    <t>8OBC9CQE</t>
  </si>
  <si>
    <t>G3KFZ8KX</t>
  </si>
  <si>
    <t>2Y84YR3K</t>
  </si>
  <si>
    <t>97QHOOWD</t>
  </si>
  <si>
    <t>YL7XWUYO</t>
  </si>
  <si>
    <t>VO8TFB31</t>
  </si>
  <si>
    <t>Q949MQ5W</t>
  </si>
  <si>
    <t>HZU0L5GS</t>
  </si>
  <si>
    <t>8RF8XVYF</t>
  </si>
  <si>
    <t>ZILYYA1V</t>
  </si>
  <si>
    <t>NH0WGTR4</t>
  </si>
  <si>
    <t>WBJX6O2D</t>
  </si>
  <si>
    <t>1IHNDN80</t>
  </si>
  <si>
    <t>T14K7M5G</t>
  </si>
  <si>
    <t>XPP2Q5WQ</t>
  </si>
  <si>
    <t>FM4LX5O0</t>
  </si>
  <si>
    <t>HG07756D</t>
  </si>
  <si>
    <t>E7YSM99K</t>
  </si>
  <si>
    <t>4D1FP59D</t>
  </si>
  <si>
    <t>TK29F68V</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</si>
  <si>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</si>
  <si>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</si>
  <si>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</si>
  <si>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</si>
  <si>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</si>
  <si>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</si>
  <si>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</si>
  <si>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</si>
  <si>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</si>
  <si>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</si>
  <si>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</si>
  <si>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</si>
  <si>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</si>
  <si>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</si>
  <si>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</si>
  <si>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</si>
  <si>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</si>
  <si>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V0EIMVES</t>
  </si>
  <si>
    <t>DL4SZAGH</t>
  </si>
  <si>
    <t>RVIU1YQ8</t>
  </si>
  <si>
    <t>ZNSWDHTJ</t>
  </si>
  <si>
    <t>A2G8VYZY</t>
  </si>
  <si>
    <t>Y9B94N72</t>
  </si>
  <si>
    <t>34MBPHRL</t>
  </si>
  <si>
    <t>K73K8IQ3</t>
  </si>
  <si>
    <t>8L5WBK75</t>
  </si>
  <si>
    <t>Z1RN8D42</t>
  </si>
  <si>
    <t>JV1NCDKP</t>
  </si>
  <si>
    <t>ECCVMNUZ</t>
  </si>
  <si>
    <t>A3GVFKYP</t>
  </si>
  <si>
    <t>COTHR6F7</t>
  </si>
  <si>
    <t>3OAEEV0S</t>
  </si>
  <si>
    <t>RTH5O6ZW</t>
  </si>
  <si>
    <t>GH6U8WWN</t>
  </si>
  <si>
    <t>GVNI96XB</t>
  </si>
  <si>
    <t>KC324LPK</t>
  </si>
  <si>
    <t>2Y2R082L</t>
  </si>
  <si>
    <t>HALGOQ5D</t>
  </si>
  <si>
    <t>1R38Y0C1</t>
  </si>
  <si>
    <t>3QQW8VJ2</t>
  </si>
  <si>
    <t>8JS4BWQ7</t>
  </si>
  <si>
    <t>78TOITP2</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</si>
  <si>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</si>
  <si>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</si>
  <si>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</si>
  <si>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</si>
  <si>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</si>
  <si>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</si>
  <si>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</si>
  <si>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</si>
  <si>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</si>
  <si>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</si>
  <si>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</si>
  <si>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</si>
  <si>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</si>
  <si>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</si>
  <si>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</si>
  <si>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</si>
  <si>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</si>
  <si>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</si>
  <si>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PEX6S873</t>
  </si>
  <si>
    <t>M9OTPNII</t>
  </si>
  <si>
    <t>EZRICI17</t>
  </si>
  <si>
    <t>BAXENBTS</t>
  </si>
  <si>
    <t>086279IX</t>
  </si>
  <si>
    <t>6EEC9HQQ</t>
  </si>
  <si>
    <t>MHN0SWM2</t>
  </si>
  <si>
    <t>8SKE4TT5</t>
  </si>
  <si>
    <t>IGELOJ42</t>
  </si>
  <si>
    <t>0LMA8GMJ</t>
  </si>
  <si>
    <t>E40RN3MN</t>
  </si>
  <si>
    <t>093R7PK9</t>
  </si>
  <si>
    <t>I8A9OXP2</t>
  </si>
  <si>
    <t>7IFEKEMG</t>
  </si>
  <si>
    <t>K2KK9SW2</t>
  </si>
  <si>
    <t>8SIG4C8X</t>
  </si>
  <si>
    <t>K4ETVW4H</t>
  </si>
  <si>
    <t>YA2NDY1H</t>
  </si>
  <si>
    <t>G6DYTQQE</t>
  </si>
  <si>
    <t>RZZ9K7UN</t>
  </si>
  <si>
    <t>3918OU6O</t>
  </si>
  <si>
    <t>YZ9ZKK3P</t>
  </si>
  <si>
    <t>E1921PBZ</t>
  </si>
  <si>
    <t>0E761F02</t>
  </si>
  <si>
    <t>HDBNC8W1</t>
  </si>
  <si>
    <t>KP6NOWM7</t>
  </si>
  <si>
    <t>HPYLUU5P</t>
  </si>
  <si>
    <t>I7AH5FW0</t>
  </si>
  <si>
    <t>RSFYKC1F</t>
  </si>
  <si>
    <t>RMW0TRSZ</t>
  </si>
  <si>
    <t>GNENBXRW</t>
  </si>
  <si>
    <t>L20NI94X</t>
  </si>
  <si>
    <t>CG65AS6X</t>
  </si>
  <si>
    <t>9XV6GX8D</t>
  </si>
  <si>
    <t>IDIMBX0N</t>
  </si>
  <si>
    <t>W75XU368</t>
  </si>
  <si>
    <t>WIY2Q0Q5</t>
  </si>
  <si>
    <t>7V1FQBL9</t>
  </si>
  <si>
    <t>4PXSBQU8</t>
  </si>
  <si>
    <t>QRKHWNRB</t>
  </si>
  <si>
    <t>1YGNHE69</t>
  </si>
  <si>
    <t>TAEUD0HP</t>
  </si>
  <si>
    <t>72TBO2HA</t>
  </si>
  <si>
    <t>FCW4SAAP</t>
  </si>
  <si>
    <t>DEH0MYSO</t>
  </si>
  <si>
    <t>PEVJ6O6R</t>
  </si>
  <si>
    <t>T02CX0BY</t>
  </si>
  <si>
    <t>SSX3QRTB</t>
  </si>
  <si>
    <t>UBX7TMQG</t>
  </si>
  <si>
    <t>RR5AMWPQ</t>
  </si>
  <si>
    <t>FHLNW3WH</t>
  </si>
  <si>
    <t>IAVMELUO</t>
  </si>
  <si>
    <t>PRMMZX9O</t>
  </si>
  <si>
    <t>ZZFES7ID</t>
  </si>
  <si>
    <t>G7PNQB9M</t>
  </si>
  <si>
    <t>Z0R5O2VW</t>
  </si>
  <si>
    <t>VS0TWECS</t>
  </si>
  <si>
    <t>XN7EV14M</t>
  </si>
  <si>
    <t>P5BRH80Z</t>
  </si>
  <si>
    <t>CQVDJR45</t>
  </si>
  <si>
    <t>QUFCX2MF</t>
  </si>
  <si>
    <t>RW13VT8T</t>
  </si>
  <si>
    <t>5LJ47CVS</t>
  </si>
  <si>
    <t>87XTACKH</t>
  </si>
  <si>
    <t>0Z2CQ0MQ</t>
  </si>
  <si>
    <t>4SK6YLB0</t>
  </si>
  <si>
    <t>EVVX3PQ5</t>
  </si>
  <si>
    <t>9Y3JDP1B</t>
  </si>
  <si>
    <t>ACB3QZAY</t>
  </si>
  <si>
    <t>COWC9H9T</t>
  </si>
  <si>
    <t>ZTHMJWYZ</t>
  </si>
  <si>
    <t>MMGWAWBA</t>
  </si>
  <si>
    <t>8LPO6YCO</t>
  </si>
  <si>
    <t>CDUIUYY2</t>
  </si>
  <si>
    <t>9328IHHL</t>
  </si>
  <si>
    <t>ZFB7CBR6</t>
  </si>
  <si>
    <t>6RJE18RW</t>
  </si>
  <si>
    <t>GK86H0SK</t>
  </si>
  <si>
    <t>QXU90OP8</t>
  </si>
  <si>
    <t>NXXSU27K</t>
  </si>
  <si>
    <t>06YL7WVJ</t>
  </si>
  <si>
    <t>K4Y8R0FX</t>
  </si>
  <si>
    <t>F8O0IY28</t>
  </si>
  <si>
    <t>8T8J06EL</t>
  </si>
  <si>
    <t>3AE6GW2D</t>
  </si>
  <si>
    <t>T0SEVT4K</t>
  </si>
  <si>
    <t>36VPT9RZ</t>
  </si>
  <si>
    <t>R2RL1Y49</t>
  </si>
  <si>
    <t>7Q7SA3EK</t>
  </si>
  <si>
    <t>6JI36HIE</t>
  </si>
  <si>
    <t>B5CBSTM5</t>
  </si>
  <si>
    <t>SNBYNW8H</t>
  </si>
  <si>
    <t>IEN6RBZI</t>
  </si>
  <si>
    <t>9P026O47</t>
  </si>
  <si>
    <t>AJLNEUVY</t>
  </si>
  <si>
    <t>LJIAOC0Q</t>
  </si>
  <si>
    <t>2BYD4WQ7</t>
  </si>
  <si>
    <t>HP6DSCMH</t>
  </si>
  <si>
    <t>FM4S93O6</t>
  </si>
  <si>
    <t>GGPSSI5Q</t>
  </si>
  <si>
    <t>4D95LU0H</t>
  </si>
  <si>
    <t>KA79LTFF</t>
  </si>
  <si>
    <t>OBBVVO9O</t>
  </si>
  <si>
    <t>83HX5CIJ</t>
  </si>
  <si>
    <t>SGV1FR3O</t>
  </si>
  <si>
    <t>TJ6U9HZ3</t>
  </si>
  <si>
    <t>1N99TLIA</t>
  </si>
  <si>
    <t>JYE2QFGE</t>
  </si>
  <si>
    <t>IEOMRMWW</t>
  </si>
  <si>
    <t>ZW7N89K3</t>
  </si>
  <si>
    <t>MIU04JC2</t>
  </si>
  <si>
    <t>VF2OKZY5</t>
  </si>
  <si>
    <t>QSBKLWSW</t>
  </si>
  <si>
    <t>0GTJE2VQ</t>
  </si>
  <si>
    <t>H91G4MYP</t>
  </si>
  <si>
    <t>DDBH2FPP</t>
  </si>
  <si>
    <t>N8F2PFQP</t>
  </si>
  <si>
    <t>WELHHO3U</t>
  </si>
  <si>
    <t>CUAYGT78</t>
  </si>
  <si>
    <t>9KDR9PQX</t>
  </si>
  <si>
    <t>8A5HA974</t>
  </si>
  <si>
    <t>M1L0IWB6</t>
  </si>
  <si>
    <t>I2U6MKUT</t>
  </si>
  <si>
    <t>RK6UFTI8</t>
  </si>
  <si>
    <t>ECOU1XXZ</t>
  </si>
  <si>
    <t>OTDDPHWJ</t>
  </si>
  <si>
    <t>20N9WSRC</t>
  </si>
  <si>
    <t>IJ4GXGCU</t>
  </si>
  <si>
    <t>U0G8KIPB</t>
  </si>
  <si>
    <t>2YVVZN5L</t>
  </si>
  <si>
    <t>TGW7OYMD</t>
  </si>
  <si>
    <t>XJ9RQU4K</t>
  </si>
  <si>
    <t>4TRMURKI</t>
  </si>
  <si>
    <t>TJXY9DQG</t>
  </si>
  <si>
    <t>DV9ZB9KL</t>
  </si>
  <si>
    <t>J712QVSG</t>
  </si>
  <si>
    <t>LCBVIPRA</t>
  </si>
  <si>
    <t>88R08IL1</t>
  </si>
  <si>
    <t>WNMF0OHM</t>
  </si>
  <si>
    <t>I0D1O3GX</t>
  </si>
  <si>
    <t>7LNGJB3S</t>
  </si>
  <si>
    <t>AVD2WQZY</t>
  </si>
  <si>
    <t>UD9V38LV</t>
  </si>
  <si>
    <t>JMTO8BPQ</t>
  </si>
  <si>
    <t>06YBVWXZ</t>
  </si>
  <si>
    <t>1VCAS7FL</t>
  </si>
  <si>
    <t>G2TASA8C</t>
  </si>
  <si>
    <t>CRW2CCMB</t>
  </si>
  <si>
    <t>7FER10E1</t>
  </si>
  <si>
    <t>K96NUCWR</t>
  </si>
  <si>
    <t>SE609QTE</t>
  </si>
  <si>
    <t>CT9XECID</t>
  </si>
  <si>
    <t>SUO8VZQ8</t>
  </si>
  <si>
    <t>9LX9MAPU</t>
  </si>
  <si>
    <t>PHP5V833</t>
  </si>
  <si>
    <t>7XEB6TFB</t>
  </si>
  <si>
    <t>KV9LW061</t>
  </si>
  <si>
    <t>8RZ1A49O</t>
  </si>
  <si>
    <t>V4EKF9RF</t>
  </si>
  <si>
    <t>VJ1EK4A3</t>
  </si>
  <si>
    <t>65B8HSTW</t>
  </si>
  <si>
    <t>KIJB458K</t>
  </si>
  <si>
    <t>8PHJ7N4E</t>
  </si>
  <si>
    <t>EDAJ0YEW</t>
  </si>
  <si>
    <t>9X5HUUJ5</t>
  </si>
  <si>
    <t>21S1ETXM</t>
  </si>
  <si>
    <t>54JFGNXN</t>
  </si>
  <si>
    <t>WLXPA3LB</t>
  </si>
  <si>
    <t>3WQMBMSN</t>
  </si>
  <si>
    <t>XIKWT7HM</t>
  </si>
  <si>
    <t>J9QQVBQX</t>
  </si>
  <si>
    <t>I51MJ7PP</t>
  </si>
  <si>
    <t>V690FQG4</t>
  </si>
  <si>
    <t>OSB9S3PI</t>
  </si>
  <si>
    <t>JWRSTAU8</t>
  </si>
  <si>
    <t>YYAZ4JBY</t>
  </si>
  <si>
    <t>8SEGAAT7</t>
  </si>
  <si>
    <t>4L36DJTM</t>
  </si>
  <si>
    <t>7Z3S4XV9</t>
  </si>
  <si>
    <t>SQOW8W0G</t>
  </si>
  <si>
    <t>W3LGBNI2</t>
  </si>
  <si>
    <t>J2B3UZXA</t>
  </si>
  <si>
    <t>VH78FLDN</t>
  </si>
  <si>
    <t>KZKMLY96</t>
  </si>
  <si>
    <t>9BGKQZ3H</t>
  </si>
  <si>
    <t>H6NJKV4F</t>
  </si>
  <si>
    <t>L69Q015M</t>
  </si>
  <si>
    <t>RX3F3VIU</t>
  </si>
  <si>
    <t>R5I9AAFG</t>
  </si>
  <si>
    <t>JQ3HJFNA</t>
  </si>
  <si>
    <t>XCC1C1GG</t>
  </si>
  <si>
    <t>WI1HQSIS</t>
  </si>
  <si>
    <t>LCTI4CFV</t>
  </si>
  <si>
    <t>8GMDSXYY</t>
  </si>
  <si>
    <t>QLTDWAEM</t>
  </si>
  <si>
    <t>UB8M6I5R</t>
  </si>
  <si>
    <t>EBTJPEEY</t>
  </si>
  <si>
    <t>ATW70WX1</t>
  </si>
  <si>
    <t>9DBMY3OF</t>
  </si>
  <si>
    <t>HRV9DSYF</t>
  </si>
  <si>
    <t>MNC7Q3JJ</t>
  </si>
  <si>
    <t>E3WWC6FJ</t>
  </si>
  <si>
    <t>QKKZQJ46</t>
  </si>
  <si>
    <t>M52B4VC5</t>
  </si>
  <si>
    <t>Z72Y3C3C</t>
  </si>
  <si>
    <t>FQPPZ9NQ</t>
  </si>
  <si>
    <t>DUHS8KVY</t>
  </si>
  <si>
    <t>M72CT8RN</t>
  </si>
  <si>
    <t>XBFTCRLN</t>
  </si>
  <si>
    <t>3ZILMRQK</t>
  </si>
  <si>
    <t>FZ72CGOI</t>
  </si>
  <si>
    <t>72HZ4LDT</t>
  </si>
  <si>
    <t>4X3LNCWH</t>
  </si>
  <si>
    <t>CMPFB2PS</t>
  </si>
  <si>
    <t>61HW4ELT</t>
  </si>
  <si>
    <t>F481S8G3</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</si>
  <si>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</si>
  <si>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</si>
  <si>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</si>
  <si>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</si>
  <si>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</si>
  <si>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</si>
  <si>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</si>
  <si>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</si>
  <si>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</si>
  <si>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</si>
  <si>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</si>
  <si>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</si>
  <si>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</si>
  <si>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</si>
  <si>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</si>
  <si>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</si>
  <si>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</si>
  <si>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</si>
  <si>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</si>
  <si>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</si>
  <si>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</si>
  <si>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</si>
  <si>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</si>
  <si>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</si>
  <si>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</si>
  <si>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</si>
  <si>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</si>
  <si>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</si>
  <si>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</si>
  <si>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</si>
  <si>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</si>
  <si>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</si>
  <si>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</si>
  <si>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</si>
  <si>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</si>
  <si>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</si>
  <si>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</si>
  <si>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</si>
  <si>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</si>
  <si>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</si>
  <si>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</si>
  <si>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</si>
  <si>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</si>
  <si>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</si>
  <si>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QPH1YUAN</t>
  </si>
  <si>
    <t>7PV7V1RP</t>
  </si>
  <si>
    <t>C2WEF4XH</t>
  </si>
  <si>
    <t>5G645WYV</t>
  </si>
  <si>
    <t>5M3Z5DS4</t>
  </si>
  <si>
    <t>CR20TBUT</t>
  </si>
  <si>
    <t>M5E8U8HP</t>
  </si>
  <si>
    <t>9VEB4KWV</t>
  </si>
  <si>
    <t>9S7VQ79A</t>
  </si>
  <si>
    <t>1MQFYGEE</t>
  </si>
  <si>
    <t>4G10PCOZ</t>
  </si>
  <si>
    <t>DLZYL69K</t>
  </si>
  <si>
    <t>KYQ50DTU</t>
  </si>
  <si>
    <t>FRIVBOOA</t>
  </si>
  <si>
    <t>7ASDRLM5</t>
  </si>
  <si>
    <t>0HB6OUIN</t>
  </si>
  <si>
    <t>UWK0KA56</t>
  </si>
  <si>
    <t>CCVCBR83</t>
  </si>
  <si>
    <t>SV2VJ3VH</t>
  </si>
  <si>
    <t>ASL3FJZP</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</si>
  <si>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</si>
  <si>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</si>
  <si>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</si>
  <si>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</si>
  <si>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</si>
  <si>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</si>
  <si>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</si>
  <si>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</si>
  <si>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</si>
  <si>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</si>
  <si>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</si>
  <si>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</si>
  <si>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</si>
  <si>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</si>
  <si>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</si>
  <si>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</si>
  <si>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</si>
  <si>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</si>
  <si>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</si>
  <si>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</si>
  <si>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</si>
  <si>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</si>
  <si>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</si>
  <si>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</si>
  <si>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</si>
  <si>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</si>
  <si>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</si>
  <si>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</si>
  <si>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</si>
  <si>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</si>
  <si>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</si>
  <si>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</si>
  <si>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</si>
  <si>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</si>
  <si>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</si>
  <si>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</si>
  <si>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</si>
  <si>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</si>
  <si>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NKO2JRRS</t>
  </si>
  <si>
    <t>WW3NDCO2</t>
  </si>
  <si>
    <t>DGPI60HG</t>
  </si>
  <si>
    <t>06DUY829</t>
  </si>
  <si>
    <t>HOG5OE78</t>
  </si>
  <si>
    <t>PLM5WEY4</t>
  </si>
  <si>
    <t>EWQVZB85</t>
  </si>
  <si>
    <t>SFFFNT6B</t>
  </si>
  <si>
    <t>99AAJPQN</t>
  </si>
  <si>
    <t>JW2FHT1G</t>
  </si>
  <si>
    <t>08KE6ZQN</t>
  </si>
  <si>
    <t>0WVCRCOU</t>
  </si>
  <si>
    <t>V5QIL0HU</t>
  </si>
  <si>
    <t>F52YEFJ8</t>
  </si>
  <si>
    <t>OZDJFUHH</t>
  </si>
  <si>
    <t>BUPUP2TV</t>
  </si>
  <si>
    <t>HTQO5XIW</t>
  </si>
  <si>
    <t>XCBKZWDX</t>
  </si>
  <si>
    <t>W7F056RK</t>
  </si>
  <si>
    <t>9LZICBEV</t>
  </si>
  <si>
    <t>YAKIMBKC</t>
  </si>
  <si>
    <t>FHU2WQ2K</t>
  </si>
  <si>
    <t>VF651O1V</t>
  </si>
  <si>
    <t>ISHAZTWG</t>
  </si>
  <si>
    <t>0XIPT9AX</t>
  </si>
  <si>
    <t>UURLD9W8</t>
  </si>
  <si>
    <t>Y975VCYM</t>
  </si>
  <si>
    <t>OPYWK3XE</t>
  </si>
  <si>
    <t>2VTBUOXA</t>
  </si>
  <si>
    <t>6YEF304L</t>
  </si>
  <si>
    <t>6AALZVSE</t>
  </si>
  <si>
    <t>JF9CTPPZ</t>
  </si>
  <si>
    <t>LAH7932Y</t>
  </si>
  <si>
    <t>CLOSEH5L</t>
  </si>
  <si>
    <t>ZT6XPQR0</t>
  </si>
  <si>
    <t>MUHI7FIM</t>
  </si>
  <si>
    <t>1WSLRC69</t>
  </si>
  <si>
    <t>ZZJ4I52J</t>
  </si>
  <si>
    <t>IGVGV1O5</t>
  </si>
  <si>
    <t>O5OCDKVH</t>
  </si>
  <si>
    <t>TNUCQKW6</t>
  </si>
  <si>
    <t>T4NRIY5R</t>
  </si>
  <si>
    <t>5PA21ZHE</t>
  </si>
  <si>
    <t>MCR8YCCY</t>
  </si>
  <si>
    <t>N4PVP6C0</t>
  </si>
  <si>
    <t>8INCUUGJ</t>
  </si>
  <si>
    <t>CKSNW8DU</t>
  </si>
  <si>
    <t>JFB4WY8C</t>
  </si>
  <si>
    <t>BP7JRV1O</t>
  </si>
  <si>
    <t>OREPAY0O</t>
  </si>
  <si>
    <t>XBSZ29VJ</t>
  </si>
  <si>
    <t>8BRN98H6</t>
  </si>
  <si>
    <t>VZS17M7X</t>
  </si>
  <si>
    <t>49USIHDH</t>
  </si>
  <si>
    <t>A89TBOY5</t>
  </si>
  <si>
    <t>26XU4887</t>
  </si>
  <si>
    <t>QQTQFG9A</t>
  </si>
  <si>
    <t>7O00H1TC</t>
  </si>
  <si>
    <t>LGTIXQ46</t>
  </si>
  <si>
    <t>KJBYGG1S</t>
  </si>
  <si>
    <t>IXBUR07V</t>
  </si>
  <si>
    <t>B6UWHOD4</t>
  </si>
  <si>
    <t>FJ6QV5XK</t>
  </si>
  <si>
    <t>4DUMR5WD</t>
  </si>
  <si>
    <t>AW3L4BTT</t>
  </si>
  <si>
    <t>RH805ELL</t>
  </si>
  <si>
    <t>7RI58VF7</t>
  </si>
  <si>
    <t>R15SXOZA</t>
  </si>
  <si>
    <t>H00Y9555</t>
  </si>
  <si>
    <t>RJYMI03Q</t>
  </si>
  <si>
    <t>5PJJCTJ9</t>
  </si>
  <si>
    <t>J60KKQ4B</t>
  </si>
  <si>
    <t>X2QRD0DC</t>
  </si>
  <si>
    <t>4KIZ9WJ0</t>
  </si>
  <si>
    <t>6RQCLF28</t>
  </si>
  <si>
    <t>T8WC5X1B</t>
  </si>
  <si>
    <t>HO6M5P37</t>
  </si>
  <si>
    <t>0J21WQH1</t>
  </si>
  <si>
    <t>N88UFF5K</t>
  </si>
  <si>
    <t>OV08QE7X</t>
  </si>
  <si>
    <t>WJLJIWYS</t>
  </si>
  <si>
    <t>QJ25CASO</t>
  </si>
  <si>
    <t>GJQXUDI3</t>
  </si>
  <si>
    <t>OOGOZGGV</t>
  </si>
  <si>
    <t>C9XJ9KHD</t>
  </si>
  <si>
    <t>IWAKTMEB</t>
  </si>
  <si>
    <t>AKT5EF0X</t>
  </si>
  <si>
    <t>89064N0X</t>
  </si>
  <si>
    <t>V7YVW4U0</t>
  </si>
  <si>
    <t>TBJ99S41</t>
  </si>
  <si>
    <t>QWLH0WD8</t>
  </si>
  <si>
    <t>JZTX4MXK</t>
  </si>
  <si>
    <t>4AHNCJ2Y</t>
  </si>
  <si>
    <t>JK75NQBD</t>
  </si>
  <si>
    <t>U1BDEL90</t>
  </si>
  <si>
    <t>A9C9YCSN</t>
  </si>
  <si>
    <t>524GC3WL</t>
  </si>
  <si>
    <t>T4ZW6SS4</t>
  </si>
  <si>
    <t>FH4VP5CL</t>
  </si>
  <si>
    <t>K9MMOXUC</t>
  </si>
  <si>
    <t>LV5SEMZQ</t>
  </si>
  <si>
    <t>50B2JN7F</t>
  </si>
  <si>
    <t>JXS3KFKM</t>
  </si>
  <si>
    <t>QODSAVWU</t>
  </si>
  <si>
    <t>UH3P961U</t>
  </si>
  <si>
    <t>3BQTRX5Y</t>
  </si>
  <si>
    <t>YTL8VNGT</t>
  </si>
  <si>
    <t>BL4SKUCN</t>
  </si>
  <si>
    <t>W355HYRD</t>
  </si>
  <si>
    <t>5UE0TE1R</t>
  </si>
  <si>
    <t>RFNRVNXJ</t>
  </si>
  <si>
    <t>UTZDDOU7</t>
  </si>
  <si>
    <t>2ZXKC707</t>
  </si>
  <si>
    <t>VNCFE4LQ</t>
  </si>
  <si>
    <t>28QWFYSP</t>
  </si>
  <si>
    <t>VIV0OXU6</t>
  </si>
  <si>
    <t>KVF0HK8S</t>
  </si>
  <si>
    <t>JLT2LLR3</t>
  </si>
  <si>
    <t>2LF1TSPZ</t>
  </si>
  <si>
    <t>FBJHTF91</t>
  </si>
  <si>
    <t>Z50GQV8I</t>
  </si>
  <si>
    <t>O2CPAAF0</t>
  </si>
  <si>
    <t>CEOTU8PX</t>
  </si>
  <si>
    <t>2S3DHZFO</t>
  </si>
  <si>
    <t>ZE1ZKD7Q</t>
  </si>
  <si>
    <t>Y9XOOWHS</t>
  </si>
  <si>
    <t>5FIGO7XN</t>
  </si>
  <si>
    <t>EFO8XWXE</t>
  </si>
  <si>
    <t>62R8ERQ0</t>
  </si>
  <si>
    <t>HYCELUAD</t>
  </si>
  <si>
    <t>MJZP9WYC</t>
  </si>
  <si>
    <t>JNYS6BIJ</t>
  </si>
  <si>
    <t>LUT9KYJA</t>
  </si>
  <si>
    <t>DIWC1AHU</t>
  </si>
  <si>
    <t>ILYP3YGW</t>
  </si>
  <si>
    <t>0XC4DR3F</t>
  </si>
  <si>
    <t>3ZM8BJQO</t>
  </si>
  <si>
    <t>AM5J5QPK</t>
  </si>
  <si>
    <t>DRFUPEOU</t>
  </si>
  <si>
    <t>I19TOSXS</t>
  </si>
  <si>
    <t>DWO4HD34</t>
  </si>
  <si>
    <t>4YH4JR1Q</t>
  </si>
  <si>
    <t>NUA0OE6Z</t>
  </si>
  <si>
    <t>GDOHDB6U</t>
  </si>
  <si>
    <t>I58DG1XE</t>
  </si>
  <si>
    <t>YA3O04NX</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</si>
  <si>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</si>
  <si>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</si>
  <si>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</si>
  <si>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</si>
  <si>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</si>
  <si>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</si>
  <si>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</si>
  <si>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</si>
  <si>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</si>
  <si>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</si>
  <si>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</si>
  <si>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</si>
  <si>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</si>
  <si>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</si>
  <si>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</si>
  <si>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</si>
  <si>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</si>
  <si>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</si>
  <si>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</si>
  <si>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</si>
  <si>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</si>
  <si>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</si>
  <si>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</si>
  <si>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</si>
  <si>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</si>
  <si>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KG5JIU81</t>
  </si>
  <si>
    <t>4XGA0K6N</t>
  </si>
  <si>
    <t>MV1LBCP5</t>
  </si>
  <si>
    <t>UIFIWKNI</t>
  </si>
  <si>
    <t>MBGVOGCY</t>
  </si>
  <si>
    <t>2WQ5FUPR</t>
  </si>
  <si>
    <t>DA6LGJ66</t>
  </si>
  <si>
    <t>OJSYLHMZ</t>
  </si>
  <si>
    <t>QO6CI3P4</t>
  </si>
  <si>
    <t>HJP5X1MT</t>
  </si>
  <si>
    <t>JO4MF90Q</t>
  </si>
  <si>
    <t>RX95UPUC</t>
  </si>
  <si>
    <t>0SMQAD34</t>
  </si>
  <si>
    <t>THMEDL51</t>
  </si>
  <si>
    <t>94B4785B</t>
  </si>
  <si>
    <t>SLN6HHLD</t>
  </si>
  <si>
    <t>MU3PM8ON</t>
  </si>
  <si>
    <t>E6GVZ30Q</t>
  </si>
  <si>
    <t>QVWM8LUB</t>
  </si>
  <si>
    <t>7C2HU8OC</t>
  </si>
  <si>
    <t>74P8ZFDD</t>
  </si>
  <si>
    <t>MB3376Q1</t>
  </si>
  <si>
    <t>RSAGMF10</t>
  </si>
  <si>
    <t>3N6VGWVS</t>
  </si>
  <si>
    <t>KG61YJ92</t>
  </si>
  <si>
    <t>Z4A1R9CJ</t>
  </si>
  <si>
    <t>I6ZWBDU6</t>
  </si>
  <si>
    <t>3DB2J8UR</t>
  </si>
  <si>
    <t>6ER2KL7X</t>
  </si>
  <si>
    <t>CBTC7BHL</t>
  </si>
  <si>
    <t>93JCG10L</t>
  </si>
  <si>
    <t>X9BUD48V</t>
  </si>
  <si>
    <t>TQLJOZBP</t>
  </si>
  <si>
    <t>9IE6GBXM</t>
  </si>
  <si>
    <t>BG2656VA</t>
  </si>
  <si>
    <t>JXBUN5MY</t>
  </si>
  <si>
    <t>7TJEHAED</t>
  </si>
  <si>
    <t>QPOE9V6Y</t>
  </si>
  <si>
    <t>ULJM9JGL</t>
  </si>
  <si>
    <t>PYY9M6Q4</t>
  </si>
  <si>
    <t>WAF692K8</t>
  </si>
  <si>
    <t>0UDLH6I3</t>
  </si>
  <si>
    <t>WUGE2QUO</t>
  </si>
  <si>
    <t>XBLA9VO6</t>
  </si>
  <si>
    <t>QL7H3WQZ</t>
  </si>
  <si>
    <t>DXBLA2BS</t>
  </si>
  <si>
    <t>EYW0QD8A</t>
  </si>
  <si>
    <t>NXWNJ7U5</t>
  </si>
  <si>
    <t>8LVFBGN4</t>
  </si>
  <si>
    <t>SUQNORF2</t>
  </si>
  <si>
    <t>3M03SX77</t>
  </si>
  <si>
    <t>C7Y0UUIN</t>
  </si>
  <si>
    <t>DI6H5ERU</t>
  </si>
  <si>
    <t>SQZ293C0</t>
  </si>
  <si>
    <t>2SGRE4VE</t>
  </si>
  <si>
    <t>AMKR98V4</t>
  </si>
  <si>
    <t>DESFU690</t>
  </si>
  <si>
    <t>V8HMIE7M</t>
  </si>
  <si>
    <t>91JBU17E</t>
  </si>
  <si>
    <t>4MMQZHCK</t>
  </si>
  <si>
    <t>RSKU2ZHM</t>
  </si>
  <si>
    <t>8LTQ9ESQ</t>
  </si>
  <si>
    <t>EBBIJKLT</t>
  </si>
  <si>
    <t>8RIKWACO</t>
  </si>
  <si>
    <t>U3394VAL</t>
  </si>
  <si>
    <t>G58AHYTW</t>
  </si>
  <si>
    <t>KK7L97V7</t>
  </si>
  <si>
    <t>GWRPJWRO</t>
  </si>
  <si>
    <t>GNKFTK7J</t>
  </si>
  <si>
    <t>UEL6CAP9</t>
  </si>
  <si>
    <t>2FEA30KT</t>
  </si>
  <si>
    <t>P2VXL7MO</t>
  </si>
  <si>
    <t>YT7QY06V</t>
  </si>
  <si>
    <t>L66MAMK5</t>
  </si>
  <si>
    <t>RGYBSSEK</t>
  </si>
  <si>
    <t>5KC9ZGBX</t>
  </si>
  <si>
    <t>AYIPNQFR</t>
  </si>
  <si>
    <t>Q1MP64HG</t>
  </si>
  <si>
    <t>XGD6BFD6</t>
  </si>
  <si>
    <t>1IH166HI</t>
  </si>
  <si>
    <t>BK85705L</t>
  </si>
  <si>
    <t>77MKNCO3</t>
  </si>
  <si>
    <t>OB7TAJOZ</t>
  </si>
  <si>
    <t>DU0E2LMZ</t>
  </si>
  <si>
    <t>1B4CL153</t>
  </si>
  <si>
    <t>93X2W24Q</t>
  </si>
  <si>
    <t>U0E9CRX5</t>
  </si>
  <si>
    <t>I7KV29LC</t>
  </si>
  <si>
    <t>NNM6GN1J</t>
  </si>
  <si>
    <t>D1UDLFVY</t>
  </si>
  <si>
    <t>M8WP93D4</t>
  </si>
  <si>
    <t>3GPAFD3X</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</si>
  <si>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</si>
  <si>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</si>
  <si>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</si>
  <si>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</si>
  <si>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</si>
  <si>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</si>
  <si>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</si>
  <si>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</si>
  <si>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</si>
  <si>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</si>
  <si>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</si>
  <si>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</si>
  <si>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</si>
  <si>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</si>
  <si>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</si>
  <si>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</si>
  <si>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</si>
  <si>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</si>
  <si>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</si>
  <si>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</si>
  <si>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</si>
  <si>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</si>
  <si>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</si>
  <si>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</si>
  <si>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</si>
  <si>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</si>
  <si>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</si>
  <si>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</si>
  <si>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</si>
  <si>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</si>
  <si>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</si>
  <si>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</si>
  <si>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</si>
  <si>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O08NQM1J</t>
  </si>
  <si>
    <t>5OJ4IRW4</t>
  </si>
  <si>
    <t>ZLY8SZXO</t>
  </si>
  <si>
    <t>DCC85LZO</t>
  </si>
  <si>
    <t>ZVWUL0LL</t>
  </si>
  <si>
    <t>4R5LIB5F</t>
  </si>
  <si>
    <t>P010EEZF</t>
  </si>
  <si>
    <t>7AL9GWK6</t>
  </si>
  <si>
    <t>RHXY2M2W</t>
  </si>
  <si>
    <t>R7SESFM0</t>
  </si>
  <si>
    <t>X501NN9P</t>
  </si>
  <si>
    <t>AUDYTWRK</t>
  </si>
  <si>
    <t>EUKD4Z0V</t>
  </si>
  <si>
    <t>KPUHKYWU</t>
  </si>
  <si>
    <t>B0KF3NFK</t>
  </si>
  <si>
    <t>70M5V003</t>
  </si>
  <si>
    <t>OC66D0JA</t>
  </si>
  <si>
    <t>KE7SZLG7</t>
  </si>
  <si>
    <t>XYZ39YT2</t>
  </si>
  <si>
    <t>O4LNS6IC</t>
  </si>
  <si>
    <t>UKIM9XIZ</t>
  </si>
  <si>
    <t>5Z0ACVAM</t>
  </si>
  <si>
    <t>DIAR4IM7</t>
  </si>
  <si>
    <t>30YWHJV8</t>
  </si>
  <si>
    <t>ABXW1X4U</t>
  </si>
  <si>
    <t>SZ1H1L8I</t>
  </si>
  <si>
    <t>IR03B656</t>
  </si>
  <si>
    <t>6NZROTHF</t>
  </si>
  <si>
    <t>IFIIB8Y6</t>
  </si>
  <si>
    <t>R2CS85YJ</t>
  </si>
  <si>
    <t>8EAINY61</t>
  </si>
  <si>
    <t>T23MHC9C</t>
  </si>
  <si>
    <t>D30QC4EE</t>
  </si>
  <si>
    <t>JHIX3ODA</t>
  </si>
  <si>
    <t>BPUE8GTU</t>
  </si>
  <si>
    <t>2DOJKFNW</t>
  </si>
  <si>
    <t>0PSKGNYE</t>
  </si>
  <si>
    <t>J75N0QYA</t>
  </si>
  <si>
    <t>SDS8SAZC</t>
  </si>
  <si>
    <t>1426E8W6</t>
  </si>
  <si>
    <t>3BFBN8JW</t>
  </si>
  <si>
    <t>W1GERPB9</t>
  </si>
  <si>
    <t>922DHXBA</t>
  </si>
  <si>
    <t>L36WU4AH</t>
  </si>
  <si>
    <t>2K8H292S</t>
  </si>
  <si>
    <t>XNHGOHPW</t>
  </si>
  <si>
    <t>GAM8C5ET</t>
  </si>
  <si>
    <t>BHT7UEDJ</t>
  </si>
  <si>
    <t>7PAVX9CP</t>
  </si>
  <si>
    <t>IVW8MQGN</t>
  </si>
  <si>
    <t>1VHUPB8X</t>
  </si>
  <si>
    <t>G5FN7I7T</t>
  </si>
  <si>
    <t>OHVPXBSR</t>
  </si>
  <si>
    <t>GHY9QZKG</t>
  </si>
  <si>
    <t>M9RGVU1F</t>
  </si>
  <si>
    <t>JBBJL4C2</t>
  </si>
  <si>
    <t>HMI6RBK9</t>
  </si>
  <si>
    <t>2EKGLB0Q</t>
  </si>
  <si>
    <t>NBYPJR21</t>
  </si>
  <si>
    <t>HYPZOTY8</t>
  </si>
  <si>
    <t>31I0SB7T</t>
  </si>
  <si>
    <t>UIDAJBAI</t>
  </si>
  <si>
    <t>VO3C2LE4</t>
  </si>
  <si>
    <t>UC7JT39Q</t>
  </si>
  <si>
    <t>F1LLBOUV</t>
  </si>
  <si>
    <t>7H9J8W50</t>
  </si>
  <si>
    <t>8O03S3U3</t>
  </si>
  <si>
    <t>TGQN6HTN</t>
  </si>
  <si>
    <t>CPJK2600</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</si>
  <si>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</si>
  <si>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</si>
  <si>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</si>
  <si>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</si>
  <si>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</si>
  <si>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</si>
  <si>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</si>
  <si>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</si>
  <si>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</si>
  <si>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</si>
  <si>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</si>
  <si>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</si>
  <si>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</si>
  <si>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</si>
  <si>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</si>
  <si>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</si>
  <si>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</si>
  <si>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</si>
  <si>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</si>
  <si>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</si>
  <si>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</si>
  <si>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</si>
  <si>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</si>
  <si>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9537WTHG</t>
  </si>
  <si>
    <t>6PMHI9G4</t>
  </si>
  <si>
    <t>H3ITKE4I</t>
  </si>
  <si>
    <t>4RPUMZ9M</t>
  </si>
  <si>
    <t>U9RFE81I</t>
  </si>
  <si>
    <t>4T2XENE2</t>
  </si>
  <si>
    <t>LIFA0JYO</t>
  </si>
  <si>
    <t>JQ8V4I1K</t>
  </si>
  <si>
    <t>N5CCEEOY</t>
  </si>
  <si>
    <t>C0SNGBJU</t>
  </si>
  <si>
    <t>VN6JB8HU</t>
  </si>
  <si>
    <t>JK4IB77I</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</si>
  <si>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</si>
  <si>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</si>
  <si>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</si>
  <si>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</si>
  <si>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</si>
  <si>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</si>
  <si>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</si>
  <si>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</si>
  <si>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</si>
  <si>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</si>
  <si>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</si>
  <si>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</si>
  <si>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</si>
  <si>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</si>
  <si>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</si>
  <si>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</si>
  <si>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</si>
  <si>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</si>
  <si>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</si>
  <si>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IUNX2OMX</t>
  </si>
  <si>
    <t>6WODV6KD</t>
  </si>
  <si>
    <t>RTZFPWVN</t>
  </si>
  <si>
    <t>VYDCTUAU</t>
  </si>
  <si>
    <t>KYFONJP5</t>
  </si>
  <si>
    <t>ANXSK3QV</t>
  </si>
  <si>
    <t>7I6OHUE4</t>
  </si>
  <si>
    <t>AY9NWO78</t>
  </si>
  <si>
    <t>BEP06EN5</t>
  </si>
  <si>
    <t>8H95X3AP</t>
  </si>
  <si>
    <t>P7LVKDC9</t>
  </si>
  <si>
    <t>QRVHBQSF</t>
  </si>
  <si>
    <t>8KH8XJRE</t>
  </si>
  <si>
    <t>YZ4AIQQR</t>
  </si>
  <si>
    <t>R8CW1D6X</t>
  </si>
  <si>
    <t>68KYNPDQ</t>
  </si>
  <si>
    <t>9B0HGLRU</t>
  </si>
  <si>
    <t>TN59K8NP</t>
  </si>
  <si>
    <t>3OBMD08T</t>
  </si>
  <si>
    <t>5FWBETTO</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</si>
  <si>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</si>
  <si>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</si>
  <si>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</si>
  <si>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</si>
  <si>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</si>
  <si>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</si>
  <si>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</si>
  <si>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</si>
  <si>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</si>
  <si>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</si>
  <si>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</si>
  <si>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</si>
  <si>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</si>
  <si>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</si>
  <si>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</si>
  <si>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</si>
  <si>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</si>
  <si>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</si>
  <si>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QA9XE19H</t>
  </si>
  <si>
    <t>8ZYPSX66</t>
  </si>
  <si>
    <t>0AN86YDG</t>
  </si>
  <si>
    <t>VKXZ36VE</t>
  </si>
  <si>
    <t>OJYFSZ2O</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</si>
  <si>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</si>
  <si>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</si>
  <si>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</si>
  <si>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</si>
  <si>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</si>
  <si>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</si>
  <si>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</si>
  <si>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</si>
  <si>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</si>
  <si>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</si>
  <si>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</si>
  <si>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</si>
  <si>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</si>
  <si>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</si>
  <si>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</si>
  <si>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</si>
  <si>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</si>
  <si>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9PCWAYWC</t>
  </si>
  <si>
    <t>OJ0C7S3T</t>
  </si>
  <si>
    <t>3VMC6PGJ</t>
  </si>
  <si>
    <t>E2MWXGNG</t>
  </si>
  <si>
    <t>QZ2E9TSL</t>
  </si>
  <si>
    <t>L3AYCTGW</t>
  </si>
  <si>
    <t>IZ02GW0R</t>
  </si>
  <si>
    <t>5AI9WG6M</t>
  </si>
  <si>
    <t>Q1DFFYB5</t>
  </si>
  <si>
    <t>XWZG5VPL</t>
  </si>
  <si>
    <t>30FHAEJZ</t>
  </si>
  <si>
    <t>AZOXWEKL</t>
  </si>
  <si>
    <t>2NKZR4IM</t>
  </si>
  <si>
    <t>3PPB3Q04</t>
  </si>
  <si>
    <t>610UUEAG</t>
  </si>
  <si>
    <t>FIYSM4E1</t>
  </si>
  <si>
    <t>BCUR8B2A</t>
  </si>
  <si>
    <t>8PGDRAH2</t>
  </si>
  <si>
    <t>G1C9IG0T</t>
  </si>
  <si>
    <t>G4B4Z525</t>
  </si>
  <si>
    <t>J9SE3QJD</t>
  </si>
  <si>
    <t>JORFI81C</t>
  </si>
  <si>
    <t>GET2JILL</t>
  </si>
  <si>
    <t>E3HJPDFZ</t>
  </si>
  <si>
    <t>Q22714T0</t>
  </si>
  <si>
    <t>FCGE8U5M</t>
  </si>
  <si>
    <t>ROQBT7TM</t>
  </si>
  <si>
    <t>WLFLY0BD</t>
  </si>
  <si>
    <t>8S649LDO</t>
  </si>
  <si>
    <t>JR7SC0S2</t>
  </si>
  <si>
    <t>MFGCEDXE</t>
  </si>
  <si>
    <t>Y9Y4TXD9</t>
  </si>
  <si>
    <t>ZKOGIB6R</t>
  </si>
  <si>
    <t>Z353E8FR</t>
  </si>
  <si>
    <t>IKJSXBY0</t>
  </si>
  <si>
    <t>5SYJS0HS</t>
  </si>
  <si>
    <t>UXOQQR39</t>
  </si>
  <si>
    <t>J5DF2ZO1</t>
  </si>
  <si>
    <t>HGF361RQ</t>
  </si>
  <si>
    <t>9B8SPYAF</t>
  </si>
  <si>
    <t>VTLI5HIE</t>
  </si>
  <si>
    <t>N60UJ28O</t>
  </si>
  <si>
    <t>R102IPTH</t>
  </si>
  <si>
    <t>C9O4E52T</t>
  </si>
  <si>
    <t>CJP7LWRK</t>
  </si>
  <si>
    <t>NHE1CETW</t>
  </si>
  <si>
    <t>1O1GVZEU</t>
  </si>
  <si>
    <t>2OQB2KPY</t>
  </si>
  <si>
    <t>KK4VW0ZM</t>
  </si>
  <si>
    <t>JHLG51ZI</t>
  </si>
  <si>
    <t>TS4CB9TH</t>
  </si>
  <si>
    <t>BH40KWV5</t>
  </si>
  <si>
    <t>MMVHAEI3</t>
  </si>
  <si>
    <t>PGRIPWHY</t>
  </si>
  <si>
    <t>0VXUZU7P</t>
  </si>
  <si>
    <t>7B21SGQ8</t>
  </si>
  <si>
    <t>I6TVFB6J</t>
  </si>
  <si>
    <t>PHAFVDFO</t>
  </si>
  <si>
    <t>I6O855AE</t>
  </si>
  <si>
    <t>OUIK8VX3</t>
  </si>
  <si>
    <t>RYO875D0</t>
  </si>
  <si>
    <t>O5S6WEM7</t>
  </si>
  <si>
    <t>DJ2FHO68</t>
  </si>
  <si>
    <t>5LHNRZD3</t>
  </si>
  <si>
    <t>URIKPDOJ</t>
  </si>
  <si>
    <t>U1J4YN0I</t>
  </si>
  <si>
    <t>QBUJF4I7</t>
  </si>
  <si>
    <t>99QIJAAP</t>
  </si>
  <si>
    <t>K127AFNP</t>
  </si>
  <si>
    <t>4K7PRO1B</t>
  </si>
  <si>
    <t>AYB7DWUH</t>
  </si>
  <si>
    <t>6CKXLPAR</t>
  </si>
  <si>
    <t>FQ2F717F</t>
  </si>
  <si>
    <t>2SBP68CP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</si>
  <si>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</si>
  <si>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</si>
  <si>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</si>
  <si>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</si>
  <si>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</si>
  <si>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</si>
  <si>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</si>
  <si>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</si>
  <si>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</si>
  <si>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</si>
  <si>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</si>
  <si>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</si>
  <si>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</si>
  <si>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</si>
  <si>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</si>
  <si>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</si>
  <si>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</si>
  <si>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</si>
  <si>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</si>
  <si>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QNFO4GX8</t>
  </si>
  <si>
    <t>H1NFMTJ4</t>
  </si>
  <si>
    <t>AUJ21SKT</t>
  </si>
  <si>
    <t>XIXNILOP</t>
  </si>
  <si>
    <t>M645P7NW</t>
  </si>
  <si>
    <t>UPAGB68Z</t>
  </si>
  <si>
    <t>7TCCYDR3</t>
  </si>
  <si>
    <t>H5662N5X</t>
  </si>
  <si>
    <t>07BT6PBZ</t>
  </si>
  <si>
    <t>N7FJ13VQ</t>
  </si>
  <si>
    <t>9UYDTR0R</t>
  </si>
  <si>
    <t>JOLRMB6X</t>
  </si>
  <si>
    <t>K8DHOJWM</t>
  </si>
  <si>
    <t>NKBIYNK5</t>
  </si>
  <si>
    <t>8MXI6J6N</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</si>
  <si>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</si>
  <si>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</si>
  <si>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</si>
  <si>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</si>
  <si>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</si>
  <si>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</si>
  <si>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</si>
  <si>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</si>
  <si>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</si>
  <si>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</si>
  <si>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</si>
  <si>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</si>
  <si>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</si>
  <si>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</si>
  <si>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</si>
  <si>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</si>
  <si>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</si>
  <si>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</si>
  <si>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</si>
  <si>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</si>
  <si>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POFA8BWL</t>
  </si>
  <si>
    <t>AKXBF6IQ</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</si>
  <si>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</si>
  <si>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</si>
  <si>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</si>
  <si>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</si>
  <si>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</si>
  <si>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</si>
  <si>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</si>
  <si>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</si>
  <si>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</si>
  <si>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</si>
  <si>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</si>
  <si>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</si>
  <si>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</si>
  <si>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</si>
  <si>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</si>
  <si>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</si>
  <si>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3AB31BUU</t>
  </si>
  <si>
    <t>ZQ7TYNUV</t>
  </si>
  <si>
    <t>2PCPSBP9</t>
  </si>
  <si>
    <t>E223LSRZ</t>
  </si>
  <si>
    <t>SW75F1Q1</t>
  </si>
  <si>
    <t>0Z6MNUF2</t>
  </si>
  <si>
    <t>HWD8ELR9</t>
  </si>
  <si>
    <t>XJI41C0L</t>
  </si>
  <si>
    <t>9FWCMMM3</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</si>
  <si>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</si>
  <si>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</si>
  <si>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</si>
  <si>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</si>
  <si>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</si>
  <si>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</si>
  <si>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</si>
  <si>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</si>
  <si>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</si>
  <si>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</si>
  <si>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</si>
  <si>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</si>
  <si>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</si>
  <si>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</si>
  <si>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</si>
  <si>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</si>
  <si>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MCRDLBIE</t>
  </si>
  <si>
    <t>JW4K9O5H</t>
  </si>
  <si>
    <t>FX54MQFC</t>
  </si>
  <si>
    <t>A2C5O4EN</t>
  </si>
  <si>
    <t>79G6725X</t>
  </si>
  <si>
    <t>GM6C1UK3</t>
  </si>
  <si>
    <t>6VET70WX</t>
  </si>
  <si>
    <t>UQO59R6N</t>
  </si>
  <si>
    <t>HEOTZFII</t>
  </si>
  <si>
    <t>8V4PEF5D</t>
  </si>
  <si>
    <t>7RJMI3GC</t>
  </si>
  <si>
    <t>2ZEFCKS3</t>
  </si>
  <si>
    <t>3EGE42CM</t>
  </si>
  <si>
    <t>APWT2PFU</t>
  </si>
  <si>
    <t>SUT0ZGFM</t>
  </si>
  <si>
    <t>PTCP8RP4</t>
  </si>
  <si>
    <t>QRFKRSKS</t>
  </si>
  <si>
    <t>J82TWNI7</t>
  </si>
  <si>
    <t>DSIX9DGZ</t>
  </si>
  <si>
    <t>64WCPKZ1</t>
  </si>
  <si>
    <t>D3G7ER0D</t>
  </si>
  <si>
    <t>LITG1BL1</t>
  </si>
  <si>
    <t>7FKONHLX</t>
  </si>
  <si>
    <t>S439SXI1</t>
  </si>
  <si>
    <t>SG1T9M5F</t>
  </si>
  <si>
    <t>SLP4PTFK</t>
  </si>
  <si>
    <t>X3S5O9LJ</t>
  </si>
  <si>
    <t>ZA6AJ0N1</t>
  </si>
  <si>
    <t>QGBMWIO6</t>
  </si>
  <si>
    <t>T361XRAQ</t>
  </si>
  <si>
    <t>GWRN1R49</t>
  </si>
  <si>
    <t>Q0KYIEKA</t>
  </si>
  <si>
    <t>2K7R3QHZ</t>
  </si>
  <si>
    <t>WUWOHRX2</t>
  </si>
  <si>
    <t>2OPR77CI</t>
  </si>
  <si>
    <t>EO481IOJ</t>
  </si>
  <si>
    <t>1VIKWVHD</t>
  </si>
  <si>
    <t>UOXKC4UG</t>
  </si>
  <si>
    <t>RDF2R9F8</t>
  </si>
  <si>
    <t>196BHHOS</t>
  </si>
  <si>
    <t>EYZ1MNSS</t>
  </si>
  <si>
    <t>KFVI73X6</t>
  </si>
  <si>
    <t>88R4UBAN</t>
  </si>
  <si>
    <t>08EX3XKE</t>
  </si>
  <si>
    <t>4DK84UMX</t>
  </si>
  <si>
    <t>735GFCU0</t>
  </si>
  <si>
    <t>2L8LJJRJ</t>
  </si>
  <si>
    <t>2EO70V27</t>
  </si>
  <si>
    <t>7KU6B599</t>
  </si>
  <si>
    <t>PNBSQPBR</t>
  </si>
  <si>
    <t>S87Y1DOY</t>
  </si>
  <si>
    <t>EUE812O3</t>
  </si>
  <si>
    <t>OBE9NAIO</t>
  </si>
  <si>
    <t>7CTCDP9S</t>
  </si>
  <si>
    <t>XE84LNAS</t>
  </si>
  <si>
    <t>QRW4NKCY</t>
  </si>
  <si>
    <t>RD0L0NJG</t>
  </si>
  <si>
    <t>PEPOKEFV</t>
  </si>
  <si>
    <t>M16WB7N8</t>
  </si>
  <si>
    <t>JHVY8I1M</t>
  </si>
  <si>
    <t>E59MLGMH</t>
  </si>
  <si>
    <t>VGIIK8MS</t>
  </si>
  <si>
    <t>BTM58SCH</t>
  </si>
  <si>
    <t>HVVED5ZC</t>
  </si>
  <si>
    <t>HE5988NI</t>
  </si>
  <si>
    <t>N5QER189</t>
  </si>
  <si>
    <t>AEMTQ0GH</t>
  </si>
  <si>
    <t>3KSHTB4P</t>
  </si>
  <si>
    <t>XPJQBSLV</t>
  </si>
  <si>
    <t>ZZI8GUEM</t>
  </si>
  <si>
    <t>HBWY3B48</t>
  </si>
  <si>
    <t>ZBAMKTFX</t>
  </si>
  <si>
    <t>SICU0A7Z</t>
  </si>
  <si>
    <t>H7GBGRSO</t>
  </si>
  <si>
    <t>RLAGB32O</t>
  </si>
  <si>
    <t>NYLCZ28K</t>
  </si>
  <si>
    <t>3LO8XJBY</t>
  </si>
  <si>
    <t>YMMQA65I</t>
  </si>
  <si>
    <t>I8A539VV</t>
  </si>
  <si>
    <t>DJF1XMC4</t>
  </si>
  <si>
    <t>NCDZRUZD</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</si>
  <si>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</si>
  <si>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</si>
  <si>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</si>
  <si>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</si>
  <si>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</si>
  <si>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</si>
  <si>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</si>
  <si>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</si>
  <si>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</si>
  <si>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</si>
  <si>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</si>
  <si>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</si>
  <si>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</si>
  <si>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</si>
  <si>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</si>
  <si>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</si>
  <si>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</si>
  <si>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</si>
  <si>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</si>
  <si>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N6185PK0</t>
  </si>
  <si>
    <t>FQ4QOS8U</t>
  </si>
  <si>
    <t>XW9U35NQ</t>
  </si>
  <si>
    <t>066V2ZGP</t>
  </si>
  <si>
    <t>YUH42UOF</t>
  </si>
  <si>
    <t>XZF4GG94</t>
  </si>
  <si>
    <t>QAKLPDKQ</t>
  </si>
  <si>
    <t>731TOWDY</t>
  </si>
  <si>
    <t>KOI7M0RU</t>
  </si>
  <si>
    <t>KXY0TY2K</t>
  </si>
  <si>
    <t>UNSJJUY4</t>
  </si>
  <si>
    <t>XNO6DQPU</t>
  </si>
  <si>
    <t>A2HLNPEL</t>
  </si>
  <si>
    <t>NENHRB3K</t>
  </si>
  <si>
    <t>PE3CL3ME</t>
  </si>
  <si>
    <t>IE6TPFU9</t>
  </si>
  <si>
    <t>WWTJ5PNC</t>
  </si>
  <si>
    <t>DH9CHQ02</t>
  </si>
  <si>
    <t>S2ZN5NLA</t>
  </si>
  <si>
    <t>NEM0GXXH</t>
  </si>
  <si>
    <t>E8LO9APO</t>
  </si>
  <si>
    <t>EQZGV36H</t>
  </si>
  <si>
    <t>FZ1TTF0X</t>
  </si>
  <si>
    <t>DG6RIZ6R</t>
  </si>
  <si>
    <t>DH6L7VA6</t>
  </si>
  <si>
    <t>9SBO74M5</t>
  </si>
  <si>
    <t>WHHVN372</t>
  </si>
  <si>
    <t>PJKAJVUG</t>
  </si>
  <si>
    <t>FWTNRN0L</t>
  </si>
  <si>
    <t>TTNORNQI</t>
  </si>
  <si>
    <t>BGQ2F0HA</t>
  </si>
  <si>
    <t>CY33L07I</t>
  </si>
  <si>
    <t>JGXLR3H3</t>
  </si>
  <si>
    <t>ZNFFFJ1T</t>
  </si>
  <si>
    <t>T5JO33V3</t>
  </si>
  <si>
    <t>V7Y78MPU</t>
  </si>
  <si>
    <t>CNO8JPLA</t>
  </si>
  <si>
    <t>Y5OTY9O5</t>
  </si>
  <si>
    <t>I81SUA2R</t>
  </si>
  <si>
    <t>2UHH7PD3</t>
  </si>
  <si>
    <t>AZZEZKBN</t>
  </si>
  <si>
    <t>443ATESI</t>
  </si>
  <si>
    <t>4UN65HWV</t>
  </si>
  <si>
    <t>E5NRH4BP</t>
  </si>
  <si>
    <t>NK438B9U</t>
  </si>
  <si>
    <t>KCTYAQOR</t>
  </si>
  <si>
    <t>RCNTHN0E</t>
  </si>
  <si>
    <t>ZIFDD41D</t>
  </si>
  <si>
    <t>A5BVV5P8</t>
  </si>
  <si>
    <t>JQNSK78U</t>
  </si>
  <si>
    <t>C3OOZUTI</t>
  </si>
  <si>
    <t>FI0I7E73</t>
  </si>
  <si>
    <t>523458T9</t>
  </si>
  <si>
    <t>7FY0HBH7</t>
  </si>
  <si>
    <t>GAIFPSU2</t>
  </si>
  <si>
    <t>GBSK2HX8</t>
  </si>
  <si>
    <t>59FN87JP</t>
  </si>
  <si>
    <t>OJ92D9QU</t>
  </si>
  <si>
    <t>GYKFAK7W</t>
  </si>
  <si>
    <t>GXBV5VYA</t>
  </si>
  <si>
    <t>VXWUALY5</t>
  </si>
  <si>
    <t>IUDG3PF0</t>
  </si>
  <si>
    <t>DNUTJO70</t>
  </si>
  <si>
    <t>I631R5DT</t>
  </si>
  <si>
    <t>V9XJAZPC</t>
  </si>
  <si>
    <t>OJPTGB57</t>
  </si>
  <si>
    <t>QYTGB5LA</t>
  </si>
  <si>
    <t>UCNEMT8P</t>
  </si>
  <si>
    <t>7DDJHUWU</t>
  </si>
  <si>
    <t>KOFE244J</t>
  </si>
  <si>
    <t>D3JR6WFQ</t>
  </si>
  <si>
    <t>OJMME9V9</t>
  </si>
  <si>
    <t>79IN4OVP</t>
  </si>
  <si>
    <t>2NPSMBLK</t>
  </si>
  <si>
    <t>NLKPA1KP</t>
  </si>
  <si>
    <t>38EYB40T</t>
  </si>
  <si>
    <t>3FZVCDW0</t>
  </si>
  <si>
    <t>2NTWE1G4</t>
  </si>
  <si>
    <t>SHGSBZU8</t>
  </si>
  <si>
    <t>AETY0W6G</t>
  </si>
  <si>
    <t>A7F5O29R</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</si>
  <si>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</si>
  <si>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</si>
  <si>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</si>
  <si>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</si>
  <si>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</si>
  <si>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</si>
  <si>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</si>
  <si>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</si>
  <si>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</si>
  <si>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</si>
  <si>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</si>
  <si>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</si>
  <si>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</si>
  <si>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</si>
  <si>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</si>
  <si>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</si>
  <si>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</si>
  <si>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</si>
  <si>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</si>
  <si>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</si>
  <si>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</si>
  <si>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N6CXTO48</t>
  </si>
  <si>
    <t>4Z7B0OQB</t>
  </si>
  <si>
    <t>70TRVHOM</t>
  </si>
  <si>
    <t>0G0S9TB8</t>
  </si>
  <si>
    <t>U43RA5W8</t>
  </si>
  <si>
    <t>SOE904XE</t>
  </si>
  <si>
    <t>C64JTLGO</t>
  </si>
  <si>
    <t>F9XJYM9F</t>
  </si>
  <si>
    <t>XWN6WWOD</t>
  </si>
  <si>
    <t>17MPPMM0</t>
  </si>
  <si>
    <t>FV6PHMQW</t>
  </si>
  <si>
    <t>NX2K0HQ9</t>
  </si>
  <si>
    <t>T5GZDRDE</t>
  </si>
  <si>
    <t>91G2ZW58</t>
  </si>
  <si>
    <t>H2PEIFZH</t>
  </si>
  <si>
    <t>V8M89S4W</t>
  </si>
  <si>
    <t>5QR02PQI</t>
  </si>
  <si>
    <t>WB974HS4</t>
  </si>
  <si>
    <t>L6VDDXFV</t>
  </si>
  <si>
    <t>B0MOQZVN</t>
  </si>
  <si>
    <t>09C4GR2W</t>
  </si>
  <si>
    <t>6YN4FZHL</t>
  </si>
  <si>
    <t>45CION64</t>
  </si>
  <si>
    <t>BSQRXW4X</t>
  </si>
  <si>
    <t>PYEQPW42</t>
  </si>
  <si>
    <t>5NW73ZRY</t>
  </si>
  <si>
    <t>0P8NFYML</t>
  </si>
  <si>
    <t>1Y9KPBXY</t>
  </si>
  <si>
    <t>0AR9HD16</t>
  </si>
  <si>
    <t>Q72BVH8T</t>
  </si>
  <si>
    <t>OH7VVUY0</t>
  </si>
  <si>
    <t>4DPSFUEC</t>
  </si>
  <si>
    <t>BB7JH1C4</t>
  </si>
  <si>
    <t>FLJCJ7IE</t>
  </si>
  <si>
    <t>7T109BBY</t>
  </si>
  <si>
    <t>4JVY843T</t>
  </si>
  <si>
    <t>INI33ALF</t>
  </si>
  <si>
    <t>D3M1KUQ2</t>
  </si>
  <si>
    <t>NOO83M87</t>
  </si>
  <si>
    <t>8G9Q7NXD</t>
  </si>
  <si>
    <t>IRCBYH9Z</t>
  </si>
  <si>
    <t>559PYA0L</t>
  </si>
  <si>
    <t>237L2CSV</t>
  </si>
  <si>
    <t>AS7MJ0S1</t>
  </si>
  <si>
    <t>INAEAAI9</t>
  </si>
  <si>
    <t>1XNXJUQM</t>
  </si>
  <si>
    <t>Z64MQTF2</t>
  </si>
  <si>
    <t>BM0QXHMH</t>
  </si>
  <si>
    <t>ARY1F1KN</t>
  </si>
  <si>
    <t>XPCDFUDY</t>
  </si>
  <si>
    <t>VDOUNMRC</t>
  </si>
  <si>
    <t>TEKCKT3V</t>
  </si>
  <si>
    <t>1WJT7CM8</t>
  </si>
  <si>
    <t>96A1GDXO</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</si>
  <si>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</si>
  <si>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</si>
  <si>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</si>
  <si>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</si>
  <si>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</si>
  <si>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</si>
  <si>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</si>
  <si>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</si>
  <si>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</si>
  <si>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</si>
  <si>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</si>
  <si>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</si>
  <si>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</si>
  <si>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</si>
  <si>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</si>
  <si>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</si>
  <si>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3F8AA8RT</t>
  </si>
  <si>
    <t>4NAHJMYM</t>
  </si>
  <si>
    <t>6KVOMBDJ</t>
  </si>
  <si>
    <t>TFS5SYN2</t>
  </si>
  <si>
    <t>N7KJ821I</t>
  </si>
  <si>
    <t>YCKKT5ME</t>
  </si>
  <si>
    <t>HI2E8TBI</t>
  </si>
  <si>
    <t>Q54L8P6I</t>
  </si>
  <si>
    <t>XSB7IN6X</t>
  </si>
  <si>
    <t>FQW15KC4</t>
  </si>
  <si>
    <t>G17H7YXA</t>
  </si>
  <si>
    <t>XOE5EU8U</t>
  </si>
  <si>
    <t>WEB7LYK0</t>
  </si>
  <si>
    <t>N4Z3QYK7</t>
  </si>
  <si>
    <t>JECCHO49</t>
  </si>
  <si>
    <t>QUOU67L5</t>
  </si>
  <si>
    <t>SSZHMEE3</t>
  </si>
  <si>
    <t>WUE92JFJ</t>
  </si>
  <si>
    <t>EYNZMBI0</t>
  </si>
  <si>
    <t>LPOOKZCQ</t>
  </si>
  <si>
    <t>OCHUEK3V</t>
  </si>
  <si>
    <t>DU0DYV80</t>
  </si>
  <si>
    <t>3C5KXGO6</t>
  </si>
  <si>
    <t>95532CI0</t>
  </si>
  <si>
    <t>Q0MRZHN7</t>
  </si>
  <si>
    <t>WAN7I53E</t>
  </si>
  <si>
    <t>6C1DLYBH</t>
  </si>
  <si>
    <t>ZC3UEHXG</t>
  </si>
  <si>
    <t>HJBVO8T4</t>
  </si>
  <si>
    <t>5CJQB25J</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</si>
  <si>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</si>
  <si>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</si>
  <si>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</si>
  <si>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</si>
  <si>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</si>
  <si>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</si>
  <si>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</si>
  <si>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</si>
  <si>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</si>
  <si>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</si>
  <si>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</si>
  <si>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</si>
  <si>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</si>
  <si>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</si>
  <si>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</si>
  <si>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</si>
  <si>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UMMMBBS6</t>
  </si>
  <si>
    <t>53ZXALR1</t>
  </si>
  <si>
    <t>VQUCVSOL</t>
  </si>
  <si>
    <t>2NN7T8LG</t>
  </si>
  <si>
    <t>SLCWM9BH</t>
  </si>
  <si>
    <t>974QGNBZ</t>
  </si>
  <si>
    <t>T8E8EDZS</t>
  </si>
  <si>
    <t>9C2RRH1Q</t>
  </si>
  <si>
    <t>H26RG9KC</t>
  </si>
  <si>
    <t>R034IT17</t>
  </si>
  <si>
    <t>H6CG7TPM</t>
  </si>
  <si>
    <t>KV1EXWQG</t>
  </si>
  <si>
    <t>P4GX3HZH</t>
  </si>
  <si>
    <t>GACP1E2I</t>
  </si>
  <si>
    <t>ASW97JK3</t>
  </si>
  <si>
    <t>XBYJ3NUR</t>
  </si>
  <si>
    <t>4Q2GV039</t>
  </si>
  <si>
    <t>ZA1YVJQC</t>
  </si>
  <si>
    <t>59XUUWAQ</t>
  </si>
  <si>
    <t>GGXEKX47</t>
  </si>
  <si>
    <t>N00L26DN</t>
  </si>
  <si>
    <t>8JP05QQR</t>
  </si>
  <si>
    <t>0BG8WJSX</t>
  </si>
  <si>
    <t>ZQVUQ5CJ</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</si>
  <si>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</si>
  <si>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</si>
  <si>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</si>
  <si>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</si>
  <si>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</si>
  <si>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</si>
  <si>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</si>
  <si>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</si>
  <si>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</si>
  <si>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</si>
  <si>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</si>
  <si>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</si>
  <si>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</si>
  <si>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</si>
  <si>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</si>
  <si>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</si>
  <si>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</si>
  <si>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</si>
  <si>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</si>
  <si>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</si>
  <si>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</si>
  <si>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</si>
  <si>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</si>
  <si>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</si>
  <si>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</si>
  <si>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</si>
  <si>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</si>
  <si>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</si>
  <si>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</si>
  <si>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</si>
  <si>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XA4PGIHG</t>
  </si>
  <si>
    <t>INBSL1I4</t>
  </si>
  <si>
    <t>4N2KE2ER</t>
  </si>
  <si>
    <t>UJSFG18F</t>
  </si>
  <si>
    <t>R9TWUEAT</t>
  </si>
  <si>
    <t>3K97S8L9</t>
  </si>
  <si>
    <t>QWR1O5R9</t>
  </si>
  <si>
    <t>0MZIJDPM</t>
  </si>
  <si>
    <t>FNQYVW3T</t>
  </si>
  <si>
    <t>CO6JN5NH</t>
  </si>
  <si>
    <t>D6XIVDQF</t>
  </si>
  <si>
    <t>CQXYCHKN</t>
  </si>
  <si>
    <t>TWXUDY78</t>
  </si>
  <si>
    <t>OPL7DH0Q</t>
  </si>
  <si>
    <t>5VKRCTJE</t>
  </si>
  <si>
    <t>7DDD3NZ2</t>
  </si>
  <si>
    <t>QL97HH1Y</t>
  </si>
  <si>
    <t>9KN4MG14</t>
  </si>
  <si>
    <t>4V3TLIGG</t>
  </si>
  <si>
    <t>BWRNVTNR</t>
  </si>
  <si>
    <t>0H4AHJRI</t>
  </si>
  <si>
    <t>S9WJ9NAS</t>
  </si>
  <si>
    <t>BCA3ICIO</t>
  </si>
  <si>
    <t>F914VHA3</t>
  </si>
  <si>
    <t>1CZU97OX</t>
  </si>
  <si>
    <t>4BPA17HF</t>
  </si>
  <si>
    <t>LAOGNZOU</t>
  </si>
  <si>
    <t>V3KGPHH9</t>
  </si>
  <si>
    <t>RNH95U0V</t>
  </si>
  <si>
    <t>ZJ1BOSNL</t>
  </si>
  <si>
    <t>0X1AY1FM</t>
  </si>
  <si>
    <t>D821LEQV</t>
  </si>
  <si>
    <t>B1O27MFD</t>
  </si>
  <si>
    <t>UOUG01WG</t>
  </si>
  <si>
    <t>3X2HOUYU</t>
  </si>
  <si>
    <t>V135X5B7</t>
  </si>
  <si>
    <t>WUXGF870</t>
  </si>
  <si>
    <t>ENE1HNL3</t>
  </si>
  <si>
    <t>C8SWZNON</t>
  </si>
  <si>
    <t>EXMA7FRC</t>
  </si>
  <si>
    <t>8H1VRXAK</t>
  </si>
  <si>
    <t>10QXTLQX</t>
  </si>
  <si>
    <t>5BRZKG6Y</t>
  </si>
  <si>
    <t>BHV4K3VV</t>
  </si>
  <si>
    <t>BOHWQ1B3</t>
  </si>
  <si>
    <t>K4KNZQY6</t>
  </si>
  <si>
    <t>9WUD1Q5D</t>
  </si>
  <si>
    <t>KAPP0SBT</t>
  </si>
  <si>
    <t>XSWTUMGY</t>
  </si>
  <si>
    <t>KS9B13NQ</t>
  </si>
  <si>
    <t>S983P5KR</t>
  </si>
  <si>
    <t>K0ZYCW3U</t>
  </si>
  <si>
    <t>SFCT64YG</t>
  </si>
  <si>
    <t>DUM5AP8P</t>
  </si>
  <si>
    <t>RNV54AZ7</t>
  </si>
  <si>
    <t>AVNVFAIR</t>
  </si>
  <si>
    <t>TEJBT5CP</t>
  </si>
  <si>
    <t>UFALPP82</t>
  </si>
  <si>
    <t>NHA6MNJF</t>
  </si>
  <si>
    <t>S3UOGUU5</t>
  </si>
  <si>
    <t>TSRHYEOQ</t>
  </si>
  <si>
    <t>K44WX2BT</t>
  </si>
  <si>
    <t>XD6R8R5B</t>
  </si>
  <si>
    <t>CEGQ4V9F</t>
  </si>
  <si>
    <t>58DMWXXI</t>
  </si>
  <si>
    <t>8GYJOE85</t>
  </si>
  <si>
    <t>KJP1JFKX</t>
  </si>
  <si>
    <t>LGK00C12</t>
  </si>
  <si>
    <t>1F950BGI</t>
  </si>
  <si>
    <t>1KV8WY84</t>
  </si>
  <si>
    <t>FN080GSV</t>
  </si>
  <si>
    <t>XR3BL1JL</t>
  </si>
  <si>
    <t>YD38G676</t>
  </si>
  <si>
    <t>4AS1VXQM</t>
  </si>
  <si>
    <t>UW6FSSDK</t>
  </si>
  <si>
    <t>GYC77KNM</t>
  </si>
  <si>
    <t>HS58SPS7</t>
  </si>
  <si>
    <t>5BGYQS4R</t>
  </si>
  <si>
    <t>YMS8IG4L</t>
  </si>
  <si>
    <t>NISR8D1V</t>
  </si>
  <si>
    <t>T4MF2SMF</t>
  </si>
  <si>
    <t>G6PDDHMN</t>
  </si>
  <si>
    <t>S2GG93I6</t>
  </si>
  <si>
    <t>I99AI8C5</t>
  </si>
  <si>
    <t>8W87JE97</t>
  </si>
  <si>
    <t>RQM0PS59</t>
  </si>
  <si>
    <t>483NKH0E</t>
  </si>
  <si>
    <t>G6QI40AT</t>
  </si>
  <si>
    <t>UQY5TEE8</t>
  </si>
  <si>
    <t>AXHNVQPQ</t>
  </si>
  <si>
    <t>N2KXGJO3</t>
  </si>
  <si>
    <t>DDP76LIP</t>
  </si>
  <si>
    <t>43AH1M09</t>
  </si>
  <si>
    <t>852ZZB90</t>
  </si>
  <si>
    <t>V2GGEAOC</t>
  </si>
  <si>
    <t>0Y8HO91H</t>
  </si>
  <si>
    <t>PNUBACZM</t>
  </si>
  <si>
    <t>DPT11UGS</t>
  </si>
  <si>
    <t>GQFRHJF6</t>
  </si>
  <si>
    <t>S8ALJKKH</t>
  </si>
  <si>
    <t>L71FBIF7</t>
  </si>
  <si>
    <t>HU6IS6Q2</t>
  </si>
  <si>
    <t>UXFEJC9Q</t>
  </si>
  <si>
    <t>D4Z6IL8W</t>
  </si>
  <si>
    <t>5FG7S674</t>
  </si>
  <si>
    <t>KJXB9Q7O</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</si>
  <si>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</si>
  <si>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</si>
  <si>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</si>
  <si>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</si>
  <si>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</si>
  <si>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</si>
  <si>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</si>
  <si>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</si>
  <si>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</si>
  <si>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</si>
  <si>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</si>
  <si>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</si>
  <si>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</si>
  <si>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</si>
  <si>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</si>
  <si>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</si>
  <si>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</si>
  <si>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3YWITFR5</t>
  </si>
  <si>
    <t>BEKQZ411</t>
  </si>
  <si>
    <t>PK0T5N02</t>
  </si>
  <si>
    <t>DTSCBNCX</t>
  </si>
  <si>
    <t>TUDKP25E</t>
  </si>
  <si>
    <t>E1OBRLYZ</t>
  </si>
  <si>
    <t>913RPKAD</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</si>
  <si>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</si>
  <si>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</si>
  <si>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</si>
  <si>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</si>
  <si>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</si>
  <si>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</si>
  <si>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</si>
  <si>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</si>
  <si>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</si>
  <si>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</si>
  <si>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</si>
  <si>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</si>
  <si>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</si>
  <si>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</si>
  <si>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</si>
  <si>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</si>
  <si>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</si>
  <si>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</si>
  <si>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</si>
  <si>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</si>
  <si>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</si>
  <si>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PGYBGBU3</t>
  </si>
  <si>
    <t>GQPQ6XBD</t>
  </si>
  <si>
    <t>G4KL8QWY</t>
  </si>
  <si>
    <t>GIVVPRQQ</t>
  </si>
  <si>
    <t>JF178AXO</t>
  </si>
  <si>
    <t>43NBMRFY</t>
  </si>
  <si>
    <t>UQ67214Z</t>
  </si>
  <si>
    <t>HDITQL1S</t>
  </si>
  <si>
    <t>1WPONGOS</t>
  </si>
  <si>
    <t>UF0S02A4</t>
  </si>
  <si>
    <t>ZG1DFNPW</t>
  </si>
  <si>
    <t>SS9FXCS2</t>
  </si>
  <si>
    <t>SHE8LB0Y</t>
  </si>
  <si>
    <t>9D6NTQ16</t>
  </si>
  <si>
    <t>59N6QWQM</t>
  </si>
  <si>
    <t>ZHKJIJA1</t>
  </si>
  <si>
    <t>SDL8MJ4R</t>
  </si>
  <si>
    <t>G86OKJFV</t>
  </si>
  <si>
    <t>HUCB9WIQ</t>
  </si>
  <si>
    <t>R8CMI00I</t>
  </si>
  <si>
    <t>T7HHH8HK</t>
  </si>
  <si>
    <t>407NLHJH</t>
  </si>
  <si>
    <t>KD63LC6D</t>
  </si>
  <si>
    <t>TB27K4GC</t>
  </si>
  <si>
    <t>VN8YFKTN</t>
  </si>
  <si>
    <t>NFFS1KSK</t>
  </si>
  <si>
    <t>V1T47SKL</t>
  </si>
  <si>
    <t>LFPY1Z14</t>
  </si>
  <si>
    <t>M6IGBW79</t>
  </si>
  <si>
    <t>2QGI573A</t>
  </si>
  <si>
    <t>QW4QPPSY</t>
  </si>
  <si>
    <t>99L2TNR5</t>
  </si>
  <si>
    <t>J8Y1OGY2</t>
  </si>
  <si>
    <t>7SJD7M9K</t>
  </si>
  <si>
    <t>OKNOWHS3</t>
  </si>
  <si>
    <t>VO8WTDHE</t>
  </si>
  <si>
    <t>5FX5TX9L</t>
  </si>
  <si>
    <t>TLT4JJ0U</t>
  </si>
  <si>
    <t>RA77E84P</t>
  </si>
  <si>
    <t>7U225819</t>
  </si>
  <si>
    <t>075SHVO3</t>
  </si>
  <si>
    <t>HHNFD7DX</t>
  </si>
  <si>
    <t>PA55AGYL</t>
  </si>
  <si>
    <t>V93ZA48C</t>
  </si>
  <si>
    <t>TR3TXXHF</t>
  </si>
  <si>
    <t>SURL8H49</t>
  </si>
  <si>
    <t>POXC3DA1</t>
  </si>
  <si>
    <t>KMGXUADZ</t>
  </si>
  <si>
    <t>X5IZZ69D</t>
  </si>
  <si>
    <t>X58FLJ8K</t>
  </si>
  <si>
    <t>IDBXD4OU</t>
  </si>
  <si>
    <t>TDNJDFU6</t>
  </si>
  <si>
    <t>KIMUGBN5</t>
  </si>
  <si>
    <t>7U81B9AQ</t>
  </si>
  <si>
    <t>WGSS08LF</t>
  </si>
  <si>
    <t>WC8KQJV9</t>
  </si>
  <si>
    <t>FENOSL5C</t>
  </si>
  <si>
    <t>PQ3CLZ2N</t>
  </si>
  <si>
    <t>N4ZJ2PJT</t>
  </si>
  <si>
    <t>32A5TJ6D</t>
  </si>
  <si>
    <t>HZCF65PU</t>
  </si>
  <si>
    <t>TCTLOMKP</t>
  </si>
  <si>
    <t>O0NCMYX9</t>
  </si>
  <si>
    <t>HELQUZNO</t>
  </si>
  <si>
    <t>V7DHDF8V</t>
  </si>
  <si>
    <t>A3OROHUS</t>
  </si>
  <si>
    <t>CXYWGOPF</t>
  </si>
  <si>
    <t>DLQTM07N</t>
  </si>
  <si>
    <t>SUXDAQNV</t>
  </si>
  <si>
    <t>ZT2NKCV5</t>
  </si>
  <si>
    <t>I4YPNNTU</t>
  </si>
  <si>
    <t>KOYW9WIV</t>
  </si>
  <si>
    <t>JRAAPD3L</t>
  </si>
  <si>
    <t>21JDZDNJ</t>
  </si>
  <si>
    <t>EP0H3SJO</t>
  </si>
  <si>
    <t>GIP11NY3</t>
  </si>
  <si>
    <t>7X1D49TU</t>
  </si>
  <si>
    <t>PDXFONE0</t>
  </si>
  <si>
    <t>77WSI0TH</t>
  </si>
  <si>
    <t>DJDVV89L</t>
  </si>
  <si>
    <t>CYSF0YQN</t>
  </si>
  <si>
    <t>HEK08UMI</t>
  </si>
  <si>
    <t>GRRY4DQR</t>
  </si>
  <si>
    <t>S3JAC8GQ</t>
  </si>
  <si>
    <t>E3JP7HCX</t>
  </si>
  <si>
    <t>FF5G00YD</t>
  </si>
  <si>
    <t>5975TDTI</t>
  </si>
  <si>
    <t>GZU4ZSFE</t>
  </si>
  <si>
    <t>E4KL4NGF</t>
  </si>
  <si>
    <t>QCH2R1VO</t>
  </si>
  <si>
    <t>SH6F6COK</t>
  </si>
  <si>
    <t>KOJ4SQ1T</t>
  </si>
  <si>
    <t>DMUQAWQH</t>
  </si>
  <si>
    <t>C2RL3DUQ</t>
  </si>
  <si>
    <t>2LTS2CL8</t>
  </si>
  <si>
    <t>113O9JCA</t>
  </si>
  <si>
    <t>54XWHO19</t>
  </si>
  <si>
    <t>09RN3MHV</t>
  </si>
  <si>
    <t>YW14K7PE</t>
  </si>
  <si>
    <t>9UYUV724</t>
  </si>
  <si>
    <t>UZI6MKVR</t>
  </si>
  <si>
    <t>N1H9ILZ9</t>
  </si>
  <si>
    <t>V8RYC18P</t>
  </si>
  <si>
    <t>5OQELHMF</t>
  </si>
  <si>
    <t>NCF4DT7H</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</si>
  <si>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</si>
  <si>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</si>
  <si>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</si>
  <si>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</si>
  <si>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</si>
  <si>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</si>
  <si>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</si>
  <si>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</si>
  <si>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</si>
  <si>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</si>
  <si>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</si>
  <si>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</si>
  <si>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</si>
  <si>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</si>
  <si>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</si>
  <si>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</si>
  <si>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</si>
  <si>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</si>
  <si>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</si>
  <si>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</si>
  <si>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</si>
  <si>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</si>
  <si>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</si>
  <si>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52Q1PYGW</t>
  </si>
  <si>
    <t>56ZJUSNG</t>
  </si>
  <si>
    <t>Y92RU9V8</t>
  </si>
  <si>
    <t>SXV6VZVC</t>
  </si>
  <si>
    <t>BGY307FC</t>
  </si>
  <si>
    <t>BAN0BVHW</t>
  </si>
  <si>
    <t>GV9G96Z1</t>
  </si>
  <si>
    <t>Z75R686C</t>
  </si>
  <si>
    <t>12GLKKV4</t>
  </si>
  <si>
    <t>VDD7H92Q</t>
  </si>
  <si>
    <t>83JP1K4E</t>
  </si>
  <si>
    <t>ME3H0RUJ</t>
  </si>
  <si>
    <t>W8E76HJG</t>
  </si>
  <si>
    <t>IMB2N710</t>
  </si>
  <si>
    <t>OJBBZHM4</t>
  </si>
  <si>
    <t>2PQORQGO</t>
  </si>
  <si>
    <t>I3RW4OMF</t>
  </si>
  <si>
    <t>LG8ZAMCB</t>
  </si>
  <si>
    <t>XJ8UTM6B</t>
  </si>
  <si>
    <t>CVGTFBZE</t>
  </si>
  <si>
    <t>RW02HG5P</t>
  </si>
  <si>
    <t>7W8CQJ2Z</t>
  </si>
  <si>
    <t>M03IHS3P</t>
  </si>
  <si>
    <t>GX3SHSEA</t>
  </si>
  <si>
    <t>9KTHISLX</t>
  </si>
  <si>
    <t>Q808L4HZ</t>
  </si>
  <si>
    <t>IWQP4M72</t>
  </si>
  <si>
    <t>3GOXMQPF</t>
  </si>
  <si>
    <t>1WZ5N86Q</t>
  </si>
  <si>
    <t>C3QK8M7F</t>
  </si>
  <si>
    <t>9BXXDYH9</t>
  </si>
  <si>
    <t>4X3H9YD5</t>
  </si>
  <si>
    <t>K83L4L0I</t>
  </si>
  <si>
    <t>E9C7WXQL</t>
  </si>
  <si>
    <t>AAVJHH3M</t>
  </si>
  <si>
    <t>NEVHU7GV</t>
  </si>
  <si>
    <t>POLWB0UX</t>
  </si>
  <si>
    <t>ZSHK2ZXD</t>
  </si>
  <si>
    <t>PF7GFMLQ</t>
  </si>
  <si>
    <t>LKMZWCKQ</t>
  </si>
  <si>
    <t>3D6ZHLF0</t>
  </si>
  <si>
    <t>3R8PJCCW</t>
  </si>
  <si>
    <t>CPWTJ2WC</t>
  </si>
  <si>
    <t>QZLWUJEJ</t>
  </si>
  <si>
    <t>NDVZAHYA</t>
  </si>
  <si>
    <t>1R8VKE8O</t>
  </si>
  <si>
    <t>LNX7ULEG</t>
  </si>
  <si>
    <t>42N0IWF8</t>
  </si>
  <si>
    <t>N60TC14O</t>
  </si>
  <si>
    <t>V6YYDG56</t>
  </si>
  <si>
    <t>S1AU0IZX</t>
  </si>
  <si>
    <t>GFXKHCEM</t>
  </si>
  <si>
    <t>YH2NHVXC</t>
  </si>
  <si>
    <t>JSNPH01N</t>
  </si>
  <si>
    <t>CQDULMXS</t>
  </si>
  <si>
    <t>VKM187MX</t>
  </si>
  <si>
    <t>4IUJNFPF</t>
  </si>
  <si>
    <t>ZE7PM90V</t>
  </si>
  <si>
    <t>CAAYFKK8</t>
  </si>
  <si>
    <t>NQZNAEYQ</t>
  </si>
  <si>
    <t>J47DPNB5</t>
  </si>
  <si>
    <t>37B8ES7X</t>
  </si>
  <si>
    <t>KYABDCKE</t>
  </si>
  <si>
    <t>3CP9VXC1</t>
  </si>
  <si>
    <t>9XGT3451</t>
  </si>
  <si>
    <t>AG0H8IAZ</t>
  </si>
  <si>
    <t>28FTXKAB</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</si>
  <si>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</si>
  <si>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</si>
  <si>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</si>
  <si>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</si>
  <si>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</si>
  <si>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</si>
  <si>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</si>
  <si>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</si>
  <si>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</si>
  <si>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</si>
  <si>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</si>
  <si>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</si>
  <si>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</si>
  <si>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</si>
  <si>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</si>
  <si>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</si>
  <si>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</si>
  <si>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</si>
  <si>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</si>
  <si>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</si>
  <si>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</si>
  <si>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</si>
  <si>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</si>
  <si>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</si>
  <si>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</si>
  <si>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</si>
  <si>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</si>
  <si>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</si>
  <si>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</si>
  <si>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</si>
  <si>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</si>
  <si>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</si>
  <si>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4ZGA57SX</t>
  </si>
  <si>
    <t>6ONKN1IM</t>
  </si>
  <si>
    <t>JVIIWJDL</t>
  </si>
  <si>
    <t>W8M8XI8Y</t>
  </si>
  <si>
    <t>MELHF0ZP</t>
  </si>
  <si>
    <t>6SV2WYK4</t>
  </si>
  <si>
    <t>6JEAYHOE</t>
  </si>
  <si>
    <t>IKQSEYPT</t>
  </si>
  <si>
    <t>ZN0FWO0L</t>
  </si>
  <si>
    <t>CPL37MZC</t>
  </si>
  <si>
    <t>GM68OLDH</t>
  </si>
  <si>
    <t>W604BPPE</t>
  </si>
  <si>
    <t>GIJ14130</t>
  </si>
  <si>
    <t>CUA83384</t>
  </si>
  <si>
    <t>ZGQI86AQ</t>
  </si>
  <si>
    <t>L8NLCWFS</t>
  </si>
  <si>
    <t>UPHLXZ3M</t>
  </si>
  <si>
    <t>JDFQYP5L</t>
  </si>
  <si>
    <t>06AIY3IS</t>
  </si>
  <si>
    <t>4LQAN2JX</t>
  </si>
  <si>
    <t>84QGC91P</t>
  </si>
  <si>
    <t>98MASV7P</t>
  </si>
  <si>
    <t>QFBBRJL5</t>
  </si>
  <si>
    <t>XCGW5K0N</t>
  </si>
  <si>
    <t>UUF8Z53N</t>
  </si>
  <si>
    <t>J6MIKNYJ</t>
  </si>
  <si>
    <t>3W4AWYSK</t>
  </si>
  <si>
    <t>VBN5T6F8</t>
  </si>
  <si>
    <t>W1J3L0EU</t>
  </si>
  <si>
    <t>45CMXP2K</t>
  </si>
  <si>
    <t>6OJAC85F</t>
  </si>
  <si>
    <t>K94WM7M4</t>
  </si>
  <si>
    <t>31KRB7R2</t>
  </si>
  <si>
    <t>5PG1KSKD</t>
  </si>
  <si>
    <t>LDAXEBR0</t>
  </si>
  <si>
    <t>NGTMVX1C</t>
  </si>
  <si>
    <t>SFBHZLHK</t>
  </si>
  <si>
    <t>13PPMGNM</t>
  </si>
  <si>
    <t>6GY8Q8F0</t>
  </si>
  <si>
    <t>5JIXFMFY</t>
  </si>
  <si>
    <t>JBY30BSR</t>
  </si>
  <si>
    <t>69XL3JMB</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</si>
  <si>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</si>
  <si>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</si>
  <si>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</si>
  <si>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</si>
  <si>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</si>
  <si>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</si>
  <si>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</si>
  <si>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</si>
  <si>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</si>
  <si>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</si>
  <si>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</si>
  <si>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</si>
  <si>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</si>
  <si>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</si>
  <si>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</si>
  <si>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</si>
  <si>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</si>
  <si>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FA6JQ4V2</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</si>
  <si>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</si>
  <si>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</si>
  <si>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</si>
  <si>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</si>
  <si>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</si>
  <si>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</si>
  <si>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</si>
  <si>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</si>
  <si>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</si>
  <si>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</si>
  <si>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</si>
  <si>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</si>
  <si>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</si>
  <si>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</si>
  <si>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</si>
  <si>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</si>
  <si>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</si>
  <si>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</si>
  <si>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</si>
  <si>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</si>
  <si>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</si>
  <si>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</si>
  <si>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</si>
  <si>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</si>
  <si>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</si>
  <si>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</si>
  <si>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</si>
  <si>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</si>
  <si>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</si>
  <si>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</si>
  <si>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</si>
  <si>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</si>
  <si>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</si>
  <si>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</si>
  <si>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</si>
  <si>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</si>
  <si>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</si>
  <si>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</si>
  <si>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</si>
  <si>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</si>
  <si>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</si>
  <si>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</si>
  <si>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</si>
  <si>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</si>
  <si>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</si>
  <si>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</si>
  <si>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</si>
  <si>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</si>
  <si>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</si>
  <si>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</si>
  <si>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</si>
  <si>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</si>
  <si>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</si>
  <si>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</si>
  <si>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</si>
  <si>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</si>
  <si>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</si>
  <si>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</si>
  <si>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</si>
  <si>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</si>
  <si>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2756CEOQ</t>
  </si>
  <si>
    <t>Z4CFFZAW</t>
  </si>
  <si>
    <t>I967JINR</t>
  </si>
  <si>
    <t>IE18U4NO</t>
  </si>
  <si>
    <t>JNIMHE7Y</t>
  </si>
  <si>
    <t>KUKJQX9Y</t>
  </si>
  <si>
    <t>QCIG6H19</t>
  </si>
  <si>
    <t>R7IIOFBH</t>
  </si>
  <si>
    <t>Q7ST5E1W</t>
  </si>
  <si>
    <t>6MTURF7Q</t>
  </si>
  <si>
    <t>MWT1ZV0Y</t>
  </si>
  <si>
    <t>B7Q6Q7S2</t>
  </si>
  <si>
    <t>3DYZN86H</t>
  </si>
  <si>
    <t>QYKTG5QA</t>
  </si>
  <si>
    <t>67CKCI5G</t>
  </si>
  <si>
    <t>2O1IK8VR</t>
  </si>
  <si>
    <t>N8NQK8K7</t>
  </si>
  <si>
    <t>V93EX6XU</t>
  </si>
  <si>
    <t>5QNUZYIL</t>
  </si>
  <si>
    <t>WX63AIMZ</t>
  </si>
  <si>
    <t>09P7O0LQ</t>
  </si>
  <si>
    <t>GYS3APR7</t>
  </si>
  <si>
    <t>9VF00HWL</t>
  </si>
  <si>
    <t>UTJGDR3K</t>
  </si>
  <si>
    <t>MD0SRXG4</t>
  </si>
  <si>
    <t>E0ITYYTG</t>
  </si>
  <si>
    <t>PGK5K24U</t>
  </si>
  <si>
    <t>X46ZXX2S</t>
  </si>
  <si>
    <t>4QP55BTO</t>
  </si>
  <si>
    <t>G6X1B2K5</t>
  </si>
  <si>
    <t>0YCAS0B9</t>
  </si>
  <si>
    <t>6UZVABQR</t>
  </si>
  <si>
    <t>9NTDQ8ZC</t>
  </si>
  <si>
    <t>FCCI80H2</t>
  </si>
  <si>
    <t>ALQRAPZR</t>
  </si>
  <si>
    <t>7SPRU76Q</t>
  </si>
  <si>
    <t>JEMEGXUG</t>
  </si>
  <si>
    <t>GVHIFUN1</t>
  </si>
  <si>
    <t>RBB3C85Q</t>
  </si>
  <si>
    <t>WFP9J5J7</t>
  </si>
  <si>
    <t>8I4915WD</t>
  </si>
  <si>
    <t>L831D7DF</t>
  </si>
  <si>
    <t>839DCVT2</t>
  </si>
  <si>
    <t>EJ0EF8S1</t>
  </si>
  <si>
    <t>0ORRC53X</t>
  </si>
  <si>
    <t>3QTN3F5T</t>
  </si>
  <si>
    <t>SY6BWRRO</t>
  </si>
  <si>
    <t>JW5SYMNS</t>
  </si>
  <si>
    <t>VP2CW520</t>
  </si>
  <si>
    <t>2F0RUQ0B</t>
  </si>
  <si>
    <t>XUP62FUM</t>
  </si>
  <si>
    <t>MUIT1E0M</t>
  </si>
  <si>
    <t>D7XNUYJD</t>
  </si>
  <si>
    <t>ORG6MXKF</t>
  </si>
  <si>
    <t>VS4UFFLH</t>
  </si>
  <si>
    <t>VUYQCXTY</t>
  </si>
  <si>
    <t>YFJKP42F</t>
  </si>
  <si>
    <t>OES8ZX7B</t>
  </si>
  <si>
    <t>V9FD3EYK</t>
  </si>
  <si>
    <t>3C9CWV6J</t>
  </si>
  <si>
    <t>NDGQ0H91</t>
  </si>
  <si>
    <t>OU9O62Y7</t>
  </si>
  <si>
    <t>LFQCLMMG</t>
  </si>
  <si>
    <t>3ZG0719M</t>
  </si>
  <si>
    <t>EMIAKHPF</t>
  </si>
  <si>
    <t>MKEVYIDI</t>
  </si>
  <si>
    <t>IFNT8NLL</t>
  </si>
  <si>
    <t>EWRVDN3U</t>
  </si>
  <si>
    <t>WEGC0W05</t>
  </si>
  <si>
    <t>HZ283240</t>
  </si>
  <si>
    <t>3J1W4LM0</t>
  </si>
  <si>
    <t>1RIY3IBH</t>
  </si>
  <si>
    <t>6NZH6X7G</t>
  </si>
  <si>
    <t>DJ2GWNGZ</t>
  </si>
  <si>
    <t>S02S3TVE</t>
  </si>
  <si>
    <t>34YT99YN</t>
  </si>
  <si>
    <t>N33B6LND</t>
  </si>
  <si>
    <t>C7NBDKVV</t>
  </si>
  <si>
    <t>9YVSYSE8</t>
  </si>
  <si>
    <t>VUF34IPC</t>
  </si>
  <si>
    <t>ONUWPAJM</t>
  </si>
  <si>
    <t>A50JWKFS</t>
  </si>
  <si>
    <t>JP72AC6I</t>
  </si>
  <si>
    <t>9SZTURAF</t>
  </si>
  <si>
    <t>LB8UE159</t>
  </si>
  <si>
    <t>QYWZZ16B</t>
  </si>
  <si>
    <t>IJNOVBGU</t>
  </si>
  <si>
    <t>KYL4UFG5</t>
  </si>
  <si>
    <t>QFBITAKR</t>
  </si>
  <si>
    <t>VSZ4UVVN</t>
  </si>
  <si>
    <t>31C5DVJT</t>
  </si>
  <si>
    <t>EG3KHGPL</t>
  </si>
  <si>
    <t>LSJ2A8ZX</t>
  </si>
  <si>
    <t>9D06AK8T</t>
  </si>
  <si>
    <t>PPXIWYMT</t>
  </si>
  <si>
    <t>YWKJW726</t>
  </si>
  <si>
    <t>ZVT9J7V1</t>
  </si>
  <si>
    <t>NOBIC0PD</t>
  </si>
  <si>
    <t>UKECBJV5</t>
  </si>
  <si>
    <t>UWVT8M2Y</t>
  </si>
  <si>
    <t>FU00L2Y2</t>
  </si>
  <si>
    <t>518D68L9</t>
  </si>
  <si>
    <t>AOZKTGZG</t>
  </si>
  <si>
    <t>TKN1L8EX</t>
  </si>
  <si>
    <t>9GQ6HQLK</t>
  </si>
  <si>
    <t>0RL4RHQJ</t>
  </si>
  <si>
    <t>ZE9WX1Q9</t>
  </si>
  <si>
    <t>QY6MB3QJ</t>
  </si>
  <si>
    <t>RUYLZD4O</t>
  </si>
  <si>
    <t>BOVKZHAZ</t>
  </si>
  <si>
    <t>3X5BD9NU</t>
  </si>
  <si>
    <t>YT8YYRTU</t>
  </si>
  <si>
    <t>6V7OMXY5</t>
  </si>
  <si>
    <t>0TR3RU8A</t>
  </si>
  <si>
    <t>GTOKTXRA</t>
  </si>
  <si>
    <t>PBJ01MRE</t>
  </si>
  <si>
    <t>L2NXQFPN</t>
  </si>
  <si>
    <t>0XWCTQL2</t>
  </si>
  <si>
    <t>SY72RAK2</t>
  </si>
  <si>
    <t>38YQ4771</t>
  </si>
  <si>
    <t>K7FBRQCA</t>
  </si>
  <si>
    <t>F4V2FXK0</t>
  </si>
  <si>
    <t>FZNEISTX</t>
  </si>
  <si>
    <t>S34T8KPW</t>
  </si>
  <si>
    <t>5F40OSXS</t>
  </si>
  <si>
    <t>AILF7GOP</t>
  </si>
  <si>
    <t>LMJINVRQ</t>
  </si>
  <si>
    <t>MHPI0ZW1</t>
  </si>
  <si>
    <t>WJ81WITC</t>
  </si>
  <si>
    <t>AIAX4W1O</t>
  </si>
  <si>
    <t>DFSRHCXU</t>
  </si>
  <si>
    <t>1VFUCUWA</t>
  </si>
  <si>
    <t>3IIDRUGI</t>
  </si>
  <si>
    <t>3VLKZISJ</t>
  </si>
  <si>
    <t>2GN2TRVV</t>
  </si>
  <si>
    <t>9C9GO9XO</t>
  </si>
  <si>
    <t>ULES5Z21</t>
  </si>
  <si>
    <t>IITSDWWL</t>
  </si>
  <si>
    <t>8GYH6R9J</t>
  </si>
  <si>
    <t>8X890G2T</t>
  </si>
  <si>
    <t>74YVUL52</t>
  </si>
  <si>
    <t>HH4I6PAY</t>
  </si>
  <si>
    <t>TAGD6XU9</t>
  </si>
  <si>
    <t>IIREXAQX</t>
  </si>
  <si>
    <t>8GISH3I9</t>
  </si>
  <si>
    <t>6M89XBL0</t>
  </si>
  <si>
    <t>YT2QLCVS</t>
  </si>
  <si>
    <t>4ICL09BD</t>
  </si>
  <si>
    <t>YWWVWOO4</t>
  </si>
  <si>
    <t>8TTFFCIK</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</si>
  <si>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</si>
  <si>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</si>
  <si>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</si>
  <si>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</si>
  <si>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</si>
  <si>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</si>
  <si>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</si>
  <si>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</si>
  <si>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</si>
  <si>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</si>
  <si>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</si>
  <si>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</si>
  <si>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</si>
  <si>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</si>
  <si>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</si>
  <si>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</si>
  <si>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</si>
  <si>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</si>
  <si>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</si>
  <si>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7SYJDW4L</t>
  </si>
  <si>
    <t>O7E0302B</t>
  </si>
  <si>
    <t>U11XXNCF</t>
  </si>
  <si>
    <t>73FYEJQV</t>
  </si>
  <si>
    <t>C4CQ8FZL</t>
  </si>
  <si>
    <t>OJ1WKIVY</t>
  </si>
  <si>
    <t>N9ZXCBTU</t>
  </si>
  <si>
    <t>RLHNJZBW</t>
  </si>
  <si>
    <t>GKHTT70P</t>
  </si>
  <si>
    <t>GL8PN4LQ</t>
  </si>
  <si>
    <t>TTVQT1YD</t>
  </si>
  <si>
    <t>NOHEK8PU</t>
  </si>
  <si>
    <t>56AN1DXW</t>
  </si>
  <si>
    <t>WB44DF28</t>
  </si>
  <si>
    <t>DJ60T39C</t>
  </si>
  <si>
    <t>52H2CE10</t>
  </si>
  <si>
    <t>PVDGIYSB</t>
  </si>
  <si>
    <t>F57Z7KJF</t>
  </si>
  <si>
    <t>ZGSQMEQ9</t>
  </si>
  <si>
    <t>FM1RH52B</t>
  </si>
  <si>
    <t>3NM7A8SX</t>
  </si>
  <si>
    <t>1XWQZ1F8</t>
  </si>
  <si>
    <t>LXGNXNX1</t>
  </si>
  <si>
    <t>YQK2K6U5</t>
  </si>
  <si>
    <t>FROU0UKW</t>
  </si>
  <si>
    <t>SD8JJSKT</t>
  </si>
  <si>
    <t>LCWP23CI</t>
  </si>
  <si>
    <t>XQ4FN1KA</t>
  </si>
  <si>
    <t>9BTSKY01</t>
  </si>
  <si>
    <t>CQZSFN7C</t>
  </si>
  <si>
    <t>81LMZHD1</t>
  </si>
  <si>
    <t>1J5Y9X1H</t>
  </si>
  <si>
    <t>6LC0XB2D</t>
  </si>
  <si>
    <t>YKC8JUSY</t>
  </si>
  <si>
    <t>PAQTBHVA</t>
  </si>
  <si>
    <t>JRWBU9BS</t>
  </si>
  <si>
    <t>DXF00KY4</t>
  </si>
  <si>
    <t>K6ZDH79M</t>
  </si>
  <si>
    <t>GKL9QV5B</t>
  </si>
  <si>
    <t>1V3IQVOF</t>
  </si>
  <si>
    <t>BH7EXL5M</t>
  </si>
  <si>
    <t>K0HLZM4Q</t>
  </si>
  <si>
    <t>BTNSR87A</t>
  </si>
  <si>
    <t>L58MN75X</t>
  </si>
  <si>
    <t>SWV0JUQJ</t>
  </si>
  <si>
    <t>910IXBKP</t>
  </si>
  <si>
    <t>NTNYA5PE</t>
  </si>
  <si>
    <t>AHRCT8IP</t>
  </si>
  <si>
    <t>ESH4HX52</t>
  </si>
  <si>
    <t>P8LGQH9G</t>
  </si>
  <si>
    <t>VT1LZKEY</t>
  </si>
  <si>
    <t>0WC2J3UP</t>
  </si>
  <si>
    <t>VWSFZUNS</t>
  </si>
  <si>
    <t>F3UB81V7</t>
  </si>
  <si>
    <t>SEX08VFB</t>
  </si>
  <si>
    <t>FLANUQCV</t>
  </si>
  <si>
    <t>8MKXIQQK</t>
  </si>
  <si>
    <t>NDMY5PPT</t>
  </si>
  <si>
    <t>E4H6CBPJ</t>
  </si>
  <si>
    <t>1FAMR9UR</t>
  </si>
  <si>
    <t>SYJKN818</t>
  </si>
  <si>
    <t>VMTPCY5G</t>
  </si>
  <si>
    <t>CV0BDYMP</t>
  </si>
  <si>
    <t>7DI7A7G7</t>
  </si>
  <si>
    <t>WE7YS7HD</t>
  </si>
  <si>
    <t>4DLOXD13</t>
  </si>
  <si>
    <t>XN63KZRZ</t>
  </si>
  <si>
    <t>WSG25BZ9</t>
  </si>
  <si>
    <t>6GL2LRUH</t>
  </si>
  <si>
    <t>K0G1IB3Q</t>
  </si>
  <si>
    <t>UYJDOT4Q</t>
  </si>
  <si>
    <t>VOSSIXSY</t>
  </si>
  <si>
    <t>ILUMUKG8</t>
  </si>
  <si>
    <t>DYUWF61W</t>
  </si>
  <si>
    <t>NUNQGOUW</t>
  </si>
  <si>
    <t>CKT1GTY2</t>
  </si>
  <si>
    <t>FUHP1IXR</t>
  </si>
  <si>
    <t>TJEEFJG8</t>
  </si>
  <si>
    <t>ABRQIWS9</t>
  </si>
  <si>
    <t>B3K4Z5L0</t>
  </si>
  <si>
    <t>IVCON5CU</t>
  </si>
  <si>
    <t>RQXFD7FW</t>
  </si>
  <si>
    <t>LUP7FYS5</t>
  </si>
  <si>
    <t>REVQ7DSW</t>
  </si>
  <si>
    <t>YSNODM63</t>
  </si>
  <si>
    <t>PN3T4FUG</t>
  </si>
  <si>
    <t>AQ3HBL9S</t>
  </si>
  <si>
    <t>VE4LZ8F5</t>
  </si>
  <si>
    <t>Q5R1PYJS</t>
  </si>
  <si>
    <t>5AOWZ6AG</t>
  </si>
  <si>
    <t>3AIA6RL3</t>
  </si>
  <si>
    <t>OXPNURPT</t>
  </si>
  <si>
    <t>9TRVSW35</t>
  </si>
  <si>
    <t>GTH3VIDW</t>
  </si>
  <si>
    <t>WFNKJ2LT</t>
  </si>
  <si>
    <t>P7GCDFU8</t>
  </si>
  <si>
    <t>O22J2QPD</t>
  </si>
  <si>
    <t>ACOJBA02</t>
  </si>
  <si>
    <t>2FGEGLVU</t>
  </si>
  <si>
    <t>FQB53DQH</t>
  </si>
  <si>
    <t>1C2V9RAO</t>
  </si>
  <si>
    <t>MNTTYFR6</t>
  </si>
  <si>
    <t>7FN6LV2E</t>
  </si>
  <si>
    <t>V8I2CE9V</t>
  </si>
  <si>
    <t>1FXXXLJY</t>
  </si>
  <si>
    <t>NYI5VMXK</t>
  </si>
  <si>
    <t>OJ1NQRDS</t>
  </si>
  <si>
    <t>Z9W748SJ</t>
  </si>
  <si>
    <t>LWX9V7HI</t>
  </si>
  <si>
    <t>PAQOPSR0</t>
  </si>
  <si>
    <t>AFQG21L7</t>
  </si>
  <si>
    <t>RQJKAR7E</t>
  </si>
  <si>
    <t>6BV9IARK</t>
  </si>
  <si>
    <t>NTGU3NYS</t>
  </si>
  <si>
    <t>3F5AAJZB</t>
  </si>
  <si>
    <t>RJH0CL3Z</t>
  </si>
  <si>
    <t>EK0KWGQX</t>
  </si>
  <si>
    <t>K33NPCAY</t>
  </si>
  <si>
    <t>1LLRNE8G</t>
  </si>
  <si>
    <t>EFWND7VS</t>
  </si>
  <si>
    <t>IR2D4ZG5</t>
  </si>
  <si>
    <t>BYBZJBC9</t>
  </si>
  <si>
    <t>BO8DSRV7</t>
  </si>
  <si>
    <t>LD1HNIUL</t>
  </si>
  <si>
    <t>RX39Z0P1</t>
  </si>
  <si>
    <t>PFHUAJ47</t>
  </si>
  <si>
    <t>CKJZ86N6</t>
  </si>
  <si>
    <t>ASC1OWNE</t>
  </si>
  <si>
    <t>WCEPUBH5</t>
  </si>
  <si>
    <t>VMIMPP6H</t>
  </si>
  <si>
    <t>B0XO4WY7</t>
  </si>
  <si>
    <t>VYPIKMKO</t>
  </si>
  <si>
    <t>VCD47XNB</t>
  </si>
  <si>
    <t>8QH99OEZ</t>
  </si>
  <si>
    <t>1DMERFNB</t>
  </si>
  <si>
    <t>FR8FT0ZX</t>
  </si>
  <si>
    <t>DG7LABPD</t>
  </si>
  <si>
    <t>ZMYUFTS9</t>
  </si>
  <si>
    <t>P60EK5NN</t>
  </si>
  <si>
    <t>YRYMSUE3</t>
  </si>
  <si>
    <t>UZOTC90C</t>
  </si>
  <si>
    <t>5AAN00N1</t>
  </si>
  <si>
    <t>JFHKBG40</t>
  </si>
  <si>
    <t>RJD0D0GD</t>
  </si>
  <si>
    <t>L9IXFTIL</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</si>
  <si>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</si>
  <si>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</si>
  <si>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</si>
  <si>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</si>
  <si>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</si>
  <si>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</si>
  <si>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</si>
  <si>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</si>
  <si>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</si>
  <si>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</si>
  <si>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</si>
  <si>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</si>
  <si>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</si>
  <si>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</si>
  <si>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</si>
  <si>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</si>
  <si>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</si>
  <si>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</si>
  <si>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</si>
  <si>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</si>
  <si>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</si>
  <si>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</si>
  <si>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</si>
  <si>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</si>
  <si>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KDRIBXNQ</t>
  </si>
  <si>
    <t>TCK6V290</t>
  </si>
  <si>
    <t>VFZ5GB3W</t>
  </si>
  <si>
    <t>UKSS5YPE</t>
  </si>
  <si>
    <t>RDDUG8VD</t>
  </si>
  <si>
    <t>Z3QJESWJ</t>
  </si>
  <si>
    <t>PYIQ65W0</t>
  </si>
  <si>
    <t>RGRUF328</t>
  </si>
  <si>
    <t>TLSSOOVB</t>
  </si>
  <si>
    <t>2YBEN3MV</t>
  </si>
  <si>
    <t>EFA9E6WV</t>
  </si>
  <si>
    <t>YTSX7IW3</t>
  </si>
  <si>
    <t>86DMJ7GA</t>
  </si>
  <si>
    <t>CMD0758L</t>
  </si>
  <si>
    <t>CM5MFWCO</t>
  </si>
  <si>
    <t>0MNAGD91</t>
  </si>
  <si>
    <t>9S749GJD</t>
  </si>
  <si>
    <t>LBZY9VUG</t>
  </si>
  <si>
    <t>6UUTR15S</t>
  </si>
  <si>
    <t>DVPYKS4A</t>
  </si>
  <si>
    <t>9SRU5CI6</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</si>
  <si>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</si>
  <si>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</si>
  <si>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</si>
  <si>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</si>
  <si>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</si>
  <si>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</si>
  <si>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</si>
  <si>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</si>
  <si>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</si>
  <si>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</si>
  <si>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</si>
  <si>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</si>
  <si>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</si>
  <si>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</si>
  <si>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</si>
  <si>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</si>
  <si>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</si>
  <si>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</si>
  <si>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</si>
  <si>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</si>
  <si>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</si>
  <si>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</si>
  <si>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</si>
  <si>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</si>
  <si>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CJZFFC91</t>
  </si>
  <si>
    <t>3PD8YBPK</t>
  </si>
  <si>
    <t>KBG5R0WH</t>
  </si>
  <si>
    <t>7RPM84Y4</t>
  </si>
  <si>
    <t>LFN6XPK7</t>
  </si>
  <si>
    <t>18LZY55R</t>
  </si>
  <si>
    <t>E88W1Z0H</t>
  </si>
  <si>
    <t>UQALCAIV</t>
  </si>
  <si>
    <t>6E2Y3HKI</t>
  </si>
  <si>
    <t>YWKFH7VT</t>
  </si>
  <si>
    <t>MF4299DQ</t>
  </si>
  <si>
    <t>ZRZI054E</t>
  </si>
  <si>
    <t>CN69EYQ1</t>
  </si>
  <si>
    <t>KX80WC22</t>
  </si>
  <si>
    <t>YQ6VELF1</t>
  </si>
  <si>
    <t>NX4ODZY2</t>
  </si>
  <si>
    <t>L2QMWU4H</t>
  </si>
  <si>
    <t>0MPEK4ZA</t>
  </si>
  <si>
    <t>TP0SU68U</t>
  </si>
  <si>
    <t>8U7LNL7U</t>
  </si>
  <si>
    <t>XVYL67FL</t>
  </si>
  <si>
    <t>AIN2RE2H</t>
  </si>
  <si>
    <t>G1303HIC</t>
  </si>
  <si>
    <t>HVDQ4EEA</t>
  </si>
  <si>
    <t>2RB900SL</t>
  </si>
  <si>
    <t>AUS25SFH</t>
  </si>
  <si>
    <t>O6DSGX6P</t>
  </si>
  <si>
    <t>2MBFRRGW</t>
  </si>
  <si>
    <t>Q3HYAWDW</t>
  </si>
  <si>
    <t>94TA0AWF</t>
  </si>
  <si>
    <t>G1XX0IB4</t>
  </si>
  <si>
    <t>VIMY08JH</t>
  </si>
  <si>
    <t>WPTNE0QN</t>
  </si>
  <si>
    <t>DLGW8Y7B</t>
  </si>
  <si>
    <t>YSOUU0T0</t>
  </si>
  <si>
    <t>HM4TKVET</t>
  </si>
  <si>
    <t>Q81Q0PJK</t>
  </si>
  <si>
    <t>3BEPEWRS</t>
  </si>
  <si>
    <t>Y5HR9J3G</t>
  </si>
  <si>
    <t>STYLQ47K</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</si>
  <si>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</si>
  <si>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</si>
  <si>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</si>
  <si>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</si>
  <si>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</si>
  <si>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</si>
  <si>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</si>
  <si>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</si>
  <si>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</si>
  <si>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</si>
  <si>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</si>
  <si>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</si>
  <si>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</si>
  <si>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</si>
  <si>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</si>
  <si>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</si>
  <si>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</si>
  <si>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</si>
  <si>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</si>
  <si>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</si>
  <si>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</si>
  <si>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</si>
  <si>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</si>
  <si>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</si>
  <si>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</si>
  <si>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</si>
  <si>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</si>
  <si>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</si>
  <si>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</si>
  <si>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</si>
  <si>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</si>
  <si>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</si>
  <si>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</si>
  <si>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</si>
  <si>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</si>
  <si>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</si>
  <si>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</si>
  <si>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</si>
  <si>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</si>
  <si>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</si>
  <si>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</si>
  <si>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</si>
  <si>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</si>
  <si>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</si>
  <si>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</si>
  <si>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</si>
  <si>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</si>
  <si>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</si>
  <si>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</si>
  <si>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9Y2HDGST</t>
  </si>
  <si>
    <t>7R0G2LC1</t>
  </si>
  <si>
    <t>8FX574BJ</t>
  </si>
  <si>
    <t>AU5Q1XCW</t>
  </si>
  <si>
    <t>CUMYWQYP</t>
  </si>
  <si>
    <t>29ZDUK49</t>
  </si>
  <si>
    <t>VLVP8FPJ</t>
  </si>
  <si>
    <t>SNGS64S7</t>
  </si>
  <si>
    <t>CMCVD0N8</t>
  </si>
  <si>
    <t>NNKWGFDH</t>
  </si>
  <si>
    <t>YC6QEUJN</t>
  </si>
  <si>
    <t>794XWMYE</t>
  </si>
  <si>
    <t>FHK0BBGK</t>
  </si>
  <si>
    <t>461LIUS7</t>
  </si>
  <si>
    <t>Y9SCLUH8</t>
  </si>
  <si>
    <t>J75Y9C75</t>
  </si>
  <si>
    <t>PUP6JDT9</t>
  </si>
  <si>
    <t>88AA2RK1</t>
  </si>
  <si>
    <t>4F222JU9</t>
  </si>
  <si>
    <t>CBYRECX6</t>
  </si>
  <si>
    <t>QXT65QTI</t>
  </si>
  <si>
    <t>8RTR1VMP</t>
  </si>
  <si>
    <t>T7RA32XV</t>
  </si>
  <si>
    <t>8IYVJKT4</t>
  </si>
  <si>
    <t>G087QT6R</t>
  </si>
  <si>
    <t>JT1UUOXN</t>
  </si>
  <si>
    <t>PUTILZZG</t>
  </si>
  <si>
    <t>QU7MSL36</t>
  </si>
  <si>
    <t>FEGSJ8QI</t>
  </si>
  <si>
    <t>1SKIPYI7</t>
  </si>
  <si>
    <t>66Q03Q2P</t>
  </si>
  <si>
    <t>Z1NWKS9A</t>
  </si>
  <si>
    <t>ZZCKQ2JV</t>
  </si>
  <si>
    <t>F3G00C56</t>
  </si>
  <si>
    <t>9824T94P</t>
  </si>
  <si>
    <t>B8TD9HCN</t>
  </si>
  <si>
    <t>PEFTXK4Q</t>
  </si>
  <si>
    <t>LUIEQRMQ</t>
  </si>
  <si>
    <t>8QOUXQEV</t>
  </si>
  <si>
    <t>6SC26SGG</t>
  </si>
  <si>
    <t>GITEQ8VZ</t>
  </si>
  <si>
    <t>2Y9R7T2W</t>
  </si>
  <si>
    <t>8U5GBXK1</t>
  </si>
  <si>
    <t>THI3LNT0</t>
  </si>
  <si>
    <t>KTLIR2ZX</t>
  </si>
  <si>
    <t>G2EECJNG</t>
  </si>
  <si>
    <t>UZN5JBF3</t>
  </si>
  <si>
    <t>2CZVRGQ4</t>
  </si>
  <si>
    <t>K5D2IP27</t>
  </si>
  <si>
    <t>PTKOWYW6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</si>
  <si>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</si>
  <si>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</si>
  <si>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</si>
  <si>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</si>
  <si>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</si>
  <si>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</si>
  <si>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</si>
  <si>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</si>
  <si>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</si>
  <si>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</si>
  <si>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</si>
  <si>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</si>
  <si>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</si>
  <si>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</si>
  <si>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</si>
  <si>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</si>
  <si>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</si>
  <si>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3KVXBQ5V</t>
  </si>
  <si>
    <t>7T9J42UX</t>
  </si>
  <si>
    <t>2J649YC5</t>
  </si>
  <si>
    <t>9N66Q1VO</t>
  </si>
  <si>
    <t>ZWXKCHOO</t>
  </si>
  <si>
    <t>I8OUZNDS</t>
  </si>
  <si>
    <t>CJZLM3WA</t>
  </si>
  <si>
    <t>4QTD5X53</t>
  </si>
  <si>
    <t>LQXWWZGN</t>
  </si>
  <si>
    <t>NT510FGZ</t>
  </si>
  <si>
    <t>2IQ0ZY9W</t>
  </si>
  <si>
    <t>N3TUSU37</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</si>
  <si>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</si>
  <si>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</si>
  <si>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</si>
  <si>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</si>
  <si>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</si>
  <si>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</si>
  <si>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</si>
  <si>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</si>
  <si>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</si>
  <si>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</si>
  <si>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</si>
  <si>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</si>
  <si>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</si>
  <si>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</si>
  <si>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</si>
  <si>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</si>
  <si>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</si>
  <si>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1F8MPXZQ</t>
  </si>
  <si>
    <t>YY3ACGA2</t>
  </si>
  <si>
    <t>6MQA3YYW</t>
  </si>
  <si>
    <t>IM5AGXLX</t>
  </si>
  <si>
    <t>313EIVW4</t>
  </si>
  <si>
    <t>NNAYAA7T</t>
  </si>
  <si>
    <t>019I751P</t>
  </si>
  <si>
    <t>5TRALM9T</t>
  </si>
  <si>
    <t>LWC0UJWD</t>
  </si>
  <si>
    <t>PI0FYKXU</t>
  </si>
  <si>
    <t>I7QSO0VZ</t>
  </si>
  <si>
    <t>5AU1SJA7</t>
  </si>
  <si>
    <t>S9N98QU9</t>
  </si>
  <si>
    <t>A9Q7ERA4</t>
  </si>
  <si>
    <t>RY8Z6RH2</t>
  </si>
  <si>
    <t>9J8O59QW</t>
  </si>
  <si>
    <t>KWVYR0LQ</t>
  </si>
  <si>
    <t>0D95JSVW</t>
  </si>
  <si>
    <t>74JAOLQU</t>
  </si>
  <si>
    <t>CMLYDJFN</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</si>
  <si>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</si>
  <si>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</si>
  <si>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</si>
  <si>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</si>
  <si>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</si>
  <si>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</si>
  <si>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</si>
  <si>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</si>
  <si>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</si>
  <si>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</si>
  <si>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</si>
  <si>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</si>
  <si>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</si>
  <si>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</si>
  <si>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</si>
  <si>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</si>
  <si>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</si>
  <si>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</si>
  <si>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</si>
  <si>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</si>
  <si>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</si>
  <si>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</si>
  <si>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</si>
  <si>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</si>
  <si>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</si>
  <si>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</si>
  <si>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</si>
  <si>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</si>
  <si>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</si>
  <si>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</si>
  <si>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</si>
  <si>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</si>
  <si>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</si>
  <si>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</si>
  <si>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</si>
  <si>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</si>
  <si>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</si>
  <si>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</si>
  <si>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</si>
  <si>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</si>
  <si>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31NQQEEO</t>
  </si>
  <si>
    <t>ADRU5BLP</t>
  </si>
  <si>
    <t>AUPXRV8O</t>
  </si>
  <si>
    <t>CI00UV0Y</t>
  </si>
  <si>
    <t>VH3C0A8F</t>
  </si>
  <si>
    <t>1E5MFGR7</t>
  </si>
  <si>
    <t>TS2JEK3E</t>
  </si>
  <si>
    <t>4R0TB2CL</t>
  </si>
  <si>
    <t>5OJ3QR1W</t>
  </si>
  <si>
    <t>R162LSFR</t>
  </si>
  <si>
    <t>X7J3O7TC</t>
  </si>
  <si>
    <t>Q7RV0YW6</t>
  </si>
  <si>
    <t>S5E8MBO3</t>
  </si>
  <si>
    <t>QE6A49LE</t>
  </si>
  <si>
    <t>XGMMHWZC</t>
  </si>
  <si>
    <t>7MK55ULJ</t>
  </si>
  <si>
    <t>0VZIDVCC</t>
  </si>
  <si>
    <t>D1XYQH35</t>
  </si>
  <si>
    <t>XAR2VX09</t>
  </si>
  <si>
    <t>YTQH4YM9</t>
  </si>
  <si>
    <t>KMLW6GXY</t>
  </si>
  <si>
    <t>IG734VZK</t>
  </si>
  <si>
    <t>W3C2KLXD</t>
  </si>
  <si>
    <t>8Z1SIQSI</t>
  </si>
  <si>
    <t>IZJR1WDM</t>
  </si>
  <si>
    <t>5MRPZ44K</t>
  </si>
  <si>
    <t>W0LFL18P</t>
  </si>
  <si>
    <t>5H9ELV2H</t>
  </si>
  <si>
    <t>KDDN1E4O</t>
  </si>
  <si>
    <t>S8JALB62</t>
  </si>
  <si>
    <t>2HPCHBIL</t>
  </si>
  <si>
    <t>Q9JV7YXX</t>
  </si>
  <si>
    <t>J3N73B00</t>
  </si>
  <si>
    <t>STG85Q0N</t>
  </si>
  <si>
    <t>VMI5QYS3</t>
  </si>
  <si>
    <t>09W047QT</t>
  </si>
  <si>
    <t>VXOZC2CN</t>
  </si>
  <si>
    <t>JAMW5SWB</t>
  </si>
  <si>
    <t>WCKKFSVL</t>
  </si>
  <si>
    <t>GVCWDG9Y</t>
  </si>
  <si>
    <t>UEXJN3Y6</t>
  </si>
  <si>
    <t>MCQGU5EA</t>
  </si>
  <si>
    <t>M0IN22XH</t>
  </si>
  <si>
    <t>8HWWW76K</t>
  </si>
  <si>
    <t>707CQDQK</t>
  </si>
  <si>
    <t>4PTCB3CS</t>
  </si>
  <si>
    <t>IEB855X8</t>
  </si>
  <si>
    <t>IDA8D96H</t>
  </si>
  <si>
    <t>DLQNAOWB</t>
  </si>
  <si>
    <t>R9V8QAPK</t>
  </si>
  <si>
    <t>P6KXSJPD</t>
  </si>
  <si>
    <t>KM0RKC4Q</t>
  </si>
  <si>
    <t>58TUIJ6D</t>
  </si>
  <si>
    <t>BXOIQHTS</t>
  </si>
  <si>
    <t>CC3B5DSU</t>
  </si>
  <si>
    <t>GLM4XZLI</t>
  </si>
  <si>
    <t>K8VBNOW9</t>
  </si>
  <si>
    <t>3GEDSDVN</t>
  </si>
  <si>
    <t>R0ZYAJFM</t>
  </si>
  <si>
    <t>R8X2RVQ2</t>
  </si>
  <si>
    <t>DFG6OP8T</t>
  </si>
  <si>
    <t>JB4MECWM</t>
  </si>
  <si>
    <t>CDGA1SD7</t>
  </si>
  <si>
    <t>SBILEY2W</t>
  </si>
  <si>
    <t>JMTKEPXF</t>
  </si>
  <si>
    <t>937CNF5D</t>
  </si>
  <si>
    <t>EQ399D3M</t>
  </si>
  <si>
    <t>DOVNGYN4</t>
  </si>
  <si>
    <t>A0IS9TWV</t>
  </si>
  <si>
    <t>E7TDBIDS</t>
  </si>
  <si>
    <t>TIFPUXSQ</t>
  </si>
  <si>
    <t>LXDCC260</t>
  </si>
  <si>
    <t>1Z72JRDI</t>
  </si>
  <si>
    <t>XTBADYHW</t>
  </si>
  <si>
    <t>PPDU7OWD</t>
  </si>
  <si>
    <t>CJ05Q2G5</t>
  </si>
  <si>
    <t>MON3JWUF</t>
  </si>
  <si>
    <t>SFMKU2FV</t>
  </si>
  <si>
    <t>9FH2VYQQ</t>
  </si>
  <si>
    <t>PMVKMS6A</t>
  </si>
  <si>
    <t>E62A05BH</t>
  </si>
  <si>
    <t>U3GCADFV</t>
  </si>
  <si>
    <t>611J0LEK</t>
  </si>
  <si>
    <t>ZWA2ES4F</t>
  </si>
  <si>
    <t>LNT5B9XY</t>
  </si>
  <si>
    <t>CPQ348W9</t>
  </si>
  <si>
    <t>UZ0MRAFU</t>
  </si>
  <si>
    <t>VFO5EK6R</t>
  </si>
  <si>
    <t>GE5SORJX</t>
  </si>
  <si>
    <t>03O9FNTZ</t>
  </si>
  <si>
    <t>FIQIRK37</t>
  </si>
  <si>
    <t>M6J6VNVQ</t>
  </si>
  <si>
    <t>S767XDO3</t>
  </si>
  <si>
    <t>ZPKCSV3R</t>
  </si>
  <si>
    <t>CLA3RTMS</t>
  </si>
  <si>
    <t>OJWV4RT2</t>
  </si>
  <si>
    <t>PMQCN4PR</t>
  </si>
  <si>
    <t>CBIFB5BB</t>
  </si>
  <si>
    <t>BSVZWUXR</t>
  </si>
  <si>
    <t>PU2UJDTV</t>
  </si>
  <si>
    <t>LN9NU0A8</t>
  </si>
  <si>
    <t>KD27RNU9</t>
  </si>
  <si>
    <t>FN50OJHN</t>
  </si>
  <si>
    <t>YA68AAQK</t>
  </si>
  <si>
    <t>90K2ZTKB</t>
  </si>
  <si>
    <t>1M0THQSZ</t>
  </si>
  <si>
    <t>Y1GEH2EG</t>
  </si>
  <si>
    <t>593L4BNI</t>
  </si>
  <si>
    <t>83EZC8YK</t>
  </si>
  <si>
    <t>4MTCQ31T</t>
  </si>
  <si>
    <t>TJYNW3C7</t>
  </si>
  <si>
    <t>COGZW25D</t>
  </si>
  <si>
    <t>O83AR1CC</t>
  </si>
  <si>
    <t>BOG3D6D7</t>
  </si>
  <si>
    <t>J03H7OQF</t>
  </si>
  <si>
    <t>DJXM9LIW</t>
  </si>
  <si>
    <t>6XH71PH8</t>
  </si>
  <si>
    <t>AW1U6QKR</t>
  </si>
  <si>
    <t>MAVEITJH</t>
  </si>
  <si>
    <t>GUJNYTXN</t>
  </si>
  <si>
    <t>ELLLRB7A</t>
  </si>
  <si>
    <t>F4EHCQIC</t>
  </si>
  <si>
    <t>EHC9KQDN</t>
  </si>
  <si>
    <t>MBLFZPU2</t>
  </si>
  <si>
    <t>L0SOZL9A</t>
  </si>
  <si>
    <t>00XBYXIB</t>
  </si>
  <si>
    <t>ASN7OCWQ</t>
  </si>
  <si>
    <t>SHS9HQX4</t>
  </si>
  <si>
    <t>JYEQFGS5</t>
  </si>
  <si>
    <t>S9DVJGUO</t>
  </si>
  <si>
    <t>0YPN92QB</t>
  </si>
  <si>
    <t>UIA0FO51</t>
  </si>
  <si>
    <t>48J7F1A2</t>
  </si>
  <si>
    <t>SFIMNCPZ</t>
  </si>
  <si>
    <t>57NT8T8S</t>
  </si>
  <si>
    <t>7GLF1GBJ</t>
  </si>
  <si>
    <t>YST07PM6</t>
  </si>
  <si>
    <t>HPU7RQG6</t>
  </si>
  <si>
    <t>6Z1XK6YR</t>
  </si>
  <si>
    <t>045D5MZO</t>
  </si>
  <si>
    <t>K1UREXI5</t>
  </si>
  <si>
    <t>M7Y1LHHA</t>
  </si>
  <si>
    <t>WP6SUIMC</t>
  </si>
  <si>
    <t>SGI5I4X1</t>
  </si>
  <si>
    <t>U07VUUGP</t>
  </si>
  <si>
    <t>SEC6K7X2</t>
  </si>
  <si>
    <t>MXVBWIE5</t>
  </si>
  <si>
    <t>794F5VJB</t>
  </si>
  <si>
    <t>TNEB1XNK</t>
  </si>
  <si>
    <t>P60PIE95</t>
  </si>
  <si>
    <t>QKOAWRXD</t>
  </si>
  <si>
    <t>NC7V5K1T</t>
  </si>
  <si>
    <t>XTAPYDDI</t>
  </si>
  <si>
    <t>0CTHPQGT</t>
  </si>
  <si>
    <t>N9KFOKLS</t>
  </si>
  <si>
    <t>02SSRMSA</t>
  </si>
  <si>
    <t>HBJPBF3P</t>
  </si>
  <si>
    <t>E6D2DBXF</t>
  </si>
  <si>
    <t>OUMM04QV</t>
  </si>
  <si>
    <t>TZQWGMG7</t>
  </si>
  <si>
    <t>66KFPHBT</t>
  </si>
  <si>
    <t>WL4TLMUC</t>
  </si>
  <si>
    <t>HXMJ5048</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</si>
  <si>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</si>
  <si>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</si>
  <si>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</si>
  <si>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</si>
  <si>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</si>
  <si>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</si>
  <si>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</si>
  <si>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</si>
  <si>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</si>
  <si>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</si>
  <si>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</si>
  <si>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</si>
  <si>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</si>
  <si>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</si>
  <si>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</si>
  <si>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</si>
  <si>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</si>
  <si>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</si>
  <si>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</si>
  <si>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</si>
  <si>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</si>
  <si>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</si>
  <si>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</si>
  <si>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</si>
  <si>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OTNZ5ZCN</t>
  </si>
  <si>
    <t>7O2ISWVB</t>
  </si>
  <si>
    <t>QUAD5082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</si>
  <si>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</si>
  <si>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</si>
  <si>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</si>
  <si>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</si>
  <si>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</si>
  <si>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</si>
  <si>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</si>
  <si>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</si>
  <si>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</si>
  <si>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</si>
  <si>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</si>
  <si>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</si>
  <si>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</si>
  <si>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</si>
  <si>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</si>
  <si>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</si>
  <si>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GXHAIS33</t>
  </si>
  <si>
    <t>VBRZZAP8</t>
  </si>
  <si>
    <t>JR76K5YA</t>
  </si>
  <si>
    <t>Z3TX2K6F</t>
  </si>
  <si>
    <t>RGUC0V54</t>
  </si>
  <si>
    <t>M93A8LTF</t>
  </si>
  <si>
    <t>CQW6TYOX</t>
  </si>
  <si>
    <t>P7H8UY1P</t>
  </si>
  <si>
    <t>6XLFG3VK</t>
  </si>
  <si>
    <t>9ZPY98PB</t>
  </si>
  <si>
    <t>YRXDI9E8</t>
  </si>
  <si>
    <t>1JB82QZ0</t>
  </si>
  <si>
    <t>G5GPTVMU</t>
  </si>
  <si>
    <t>856VG3CS</t>
  </si>
  <si>
    <t>J80ZEYYM</t>
  </si>
  <si>
    <t>T51ULXCZ</t>
  </si>
  <si>
    <t>3S73ZUQH</t>
  </si>
  <si>
    <t>JUU6C7NO</t>
  </si>
  <si>
    <t>8SNDBWPP</t>
  </si>
  <si>
    <t>0PH153YF</t>
  </si>
  <si>
    <t>YNYZNOWR</t>
  </si>
  <si>
    <t>HUNM56HY</t>
  </si>
  <si>
    <t>SIONXEMH</t>
  </si>
  <si>
    <t>JX08Z5L5</t>
  </si>
  <si>
    <t>BUJ1TX7Y</t>
  </si>
  <si>
    <t>6C70OX62</t>
  </si>
  <si>
    <t>V9WVYEE9</t>
  </si>
  <si>
    <t>3N6BHLN6</t>
  </si>
  <si>
    <t>SQWCQRGY</t>
  </si>
  <si>
    <t>32K5LEDV</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</si>
  <si>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</si>
  <si>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</si>
  <si>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</si>
  <si>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</si>
  <si>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</si>
  <si>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</si>
  <si>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</si>
  <si>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</si>
  <si>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</si>
  <si>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</si>
  <si>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</si>
  <si>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</si>
  <si>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</si>
  <si>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</si>
  <si>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</si>
  <si>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</si>
  <si>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</si>
  <si>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</si>
  <si>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</si>
  <si>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</si>
  <si>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</si>
  <si>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</si>
  <si>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</si>
  <si>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</si>
  <si>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</si>
  <si>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</si>
  <si>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</si>
  <si>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</si>
  <si>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</si>
  <si>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</si>
  <si>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</si>
  <si>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</si>
  <si>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</si>
  <si>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</si>
  <si>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BABQISCH</t>
  </si>
  <si>
    <t>T46KPPNB</t>
  </si>
  <si>
    <t>9CE6F4NZ</t>
  </si>
  <si>
    <t>Z9KNL9A1</t>
  </si>
  <si>
    <t>7JBR36G8</t>
  </si>
  <si>
    <t>EYTBRK2B</t>
  </si>
  <si>
    <t>KFXZNC4N</t>
  </si>
  <si>
    <t>SJ62BMK5</t>
  </si>
  <si>
    <t>YDJV1DFE</t>
  </si>
  <si>
    <t>GHDAXC7T</t>
  </si>
  <si>
    <t>FQQ2JJZ1</t>
  </si>
  <si>
    <t>NCJJBWU3</t>
  </si>
  <si>
    <t>8SGMUWET</t>
  </si>
  <si>
    <t>3KVS08NL</t>
  </si>
  <si>
    <t>CLIIR1T0</t>
  </si>
  <si>
    <t>PHXX81YF</t>
  </si>
  <si>
    <t>6K7LDRKR</t>
  </si>
  <si>
    <t>J6UOUH6Y</t>
  </si>
  <si>
    <t>2EYTB3PX</t>
  </si>
  <si>
    <t>1U945R0D</t>
  </si>
  <si>
    <t>FX4D649Y</t>
  </si>
  <si>
    <t>4QBSY3CB</t>
  </si>
  <si>
    <t>ZWVRS27V</t>
  </si>
  <si>
    <t>8BBXNESQ</t>
  </si>
  <si>
    <t>3JJ7YI88</t>
  </si>
  <si>
    <t>AKMDEG3I</t>
  </si>
  <si>
    <t>568NS3GO</t>
  </si>
  <si>
    <t>TQLO6QP6</t>
  </si>
  <si>
    <t>DLVEVD9O</t>
  </si>
  <si>
    <t>C75RV9DY</t>
  </si>
  <si>
    <t>EUQCW0ZA</t>
  </si>
  <si>
    <t>CEOMZE9H</t>
  </si>
  <si>
    <t>TT5QRQTF</t>
  </si>
  <si>
    <t>5NXD4U83</t>
  </si>
  <si>
    <t>1IL51ZIW</t>
  </si>
  <si>
    <t>CM33NN0P</t>
  </si>
  <si>
    <t>P3QQIMTA</t>
  </si>
  <si>
    <t>WB1CQNJU</t>
  </si>
  <si>
    <t>OQYDQCTM</t>
  </si>
  <si>
    <t>M1VNX1D7</t>
  </si>
  <si>
    <t>TWO2Q99P</t>
  </si>
  <si>
    <t>72UVDOKU</t>
  </si>
  <si>
    <t>DMSQ0TSG</t>
  </si>
  <si>
    <t>FEWIDJGH</t>
  </si>
  <si>
    <t>AUZM3MLU</t>
  </si>
  <si>
    <t>GS2CLR52</t>
  </si>
  <si>
    <t>HYP3SXPV</t>
  </si>
  <si>
    <t>9G93P7SV</t>
  </si>
  <si>
    <t>7XSAHM67</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</si>
  <si>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</si>
  <si>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</si>
  <si>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</si>
  <si>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</si>
  <si>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</si>
  <si>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</si>
  <si>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</si>
  <si>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</si>
  <si>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</si>
  <si>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</si>
  <si>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</si>
  <si>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</si>
  <si>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</si>
  <si>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</si>
  <si>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</si>
  <si>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</si>
  <si>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DAJBIHBZ</t>
  </si>
  <si>
    <t>P6BJ24ZP</t>
  </si>
  <si>
    <t>XORHQFNJ</t>
  </si>
  <si>
    <t>ZFRPQV2M</t>
  </si>
  <si>
    <t>RVRBCZAI</t>
  </si>
  <si>
    <t>2897DN4S</t>
  </si>
  <si>
    <t>1DIL2X16</t>
  </si>
  <si>
    <t>BMQEY089</t>
  </si>
  <si>
    <t>CYOJ4G39</t>
  </si>
  <si>
    <t>5IOG6X00</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</si>
  <si>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</si>
  <si>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</si>
  <si>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</si>
  <si>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</si>
  <si>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</si>
  <si>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</si>
  <si>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</si>
  <si>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</si>
  <si>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</si>
  <si>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</si>
  <si>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</si>
  <si>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</si>
  <si>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</si>
  <si>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</si>
  <si>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</si>
  <si>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</si>
  <si>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</si>
  <si>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</si>
  <si>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</si>
  <si>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</si>
  <si>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</si>
  <si>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1RL933VJ</t>
  </si>
  <si>
    <t>GAE0E4RI</t>
  </si>
  <si>
    <t>VBN56JMP</t>
  </si>
  <si>
    <t>7ITUU2YO</t>
  </si>
  <si>
    <t>NDLX894H</t>
  </si>
  <si>
    <t>6ALH2N0I</t>
  </si>
  <si>
    <t>G8XGVIG2</t>
  </si>
  <si>
    <t>HCR2GJ3O</t>
  </si>
  <si>
    <t>QABD6SAS</t>
  </si>
  <si>
    <t>GUJCRHYU</t>
  </si>
  <si>
    <t>SHKTBB71</t>
  </si>
  <si>
    <t>G0L0B1QC</t>
  </si>
  <si>
    <t>3YC624RD</t>
  </si>
  <si>
    <t>715TBGPE</t>
  </si>
  <si>
    <t>1Q3JQFAU</t>
  </si>
  <si>
    <t>O3K5RKMI</t>
  </si>
  <si>
    <t>75P6HFA0</t>
  </si>
  <si>
    <t>NE0XCH5E</t>
  </si>
  <si>
    <t>W01768VM</t>
  </si>
  <si>
    <t>38CPLDAR</t>
  </si>
  <si>
    <t>TZRNKT72</t>
  </si>
  <si>
    <t>4LXAW8CH</t>
  </si>
  <si>
    <t>GOGIZWW6</t>
  </si>
  <si>
    <t>DOPOI0R5</t>
  </si>
  <si>
    <t>69V1WQLK</t>
  </si>
  <si>
    <t>FEDXQCKJ</t>
  </si>
  <si>
    <t>RSP75BOI</t>
  </si>
  <si>
    <t>CKDPWHTZ</t>
  </si>
  <si>
    <t>ECBFFQL0</t>
  </si>
  <si>
    <t>Z8HW4Z9W</t>
  </si>
  <si>
    <t>0KVZKA5T</t>
  </si>
  <si>
    <t>944H7LRC</t>
  </si>
  <si>
    <t>F0OWRRLN</t>
  </si>
  <si>
    <t>P4RLJHR3</t>
  </si>
  <si>
    <t>M10S36W3</t>
  </si>
  <si>
    <t>HT8UEA0H</t>
  </si>
  <si>
    <t>GR6C7GQ9</t>
  </si>
  <si>
    <t>G11DEJSL</t>
  </si>
  <si>
    <t>BP45IP77</t>
  </si>
  <si>
    <t>3XJI7AD8</t>
  </si>
  <si>
    <t>XP7YG96H</t>
  </si>
  <si>
    <t>GP4JNSJY</t>
  </si>
  <si>
    <t>EBVL81O5</t>
  </si>
  <si>
    <t>NDHQMBA0</t>
  </si>
  <si>
    <t>XV03TJV1</t>
  </si>
  <si>
    <t>FQ5A489H</t>
  </si>
  <si>
    <t>3PZ6Y6AJ</t>
  </si>
  <si>
    <t>564Y2IOV</t>
  </si>
  <si>
    <t>W7VULS00</t>
  </si>
  <si>
    <t>PLW3NMLJ</t>
  </si>
  <si>
    <t>MMVGTXDB</t>
  </si>
  <si>
    <t>6UCZ36IC</t>
  </si>
  <si>
    <t>4IC989F8</t>
  </si>
  <si>
    <t>Y5FM7TJT</t>
  </si>
  <si>
    <t>OB3K0SVW</t>
  </si>
  <si>
    <t>WWOCI25Z</t>
  </si>
  <si>
    <t>1UFFP5T3</t>
  </si>
  <si>
    <t>ALMZ6ZUI</t>
  </si>
  <si>
    <t>B4UIGJRX</t>
  </si>
  <si>
    <t>ZCAEQT06</t>
  </si>
  <si>
    <t>XBO6IN0E</t>
  </si>
  <si>
    <t>U1SBKB0U</t>
  </si>
  <si>
    <t>8S7IAR2D</t>
  </si>
  <si>
    <t>RWQKOD1W</t>
  </si>
  <si>
    <t>6TOOTFQV</t>
  </si>
  <si>
    <t>I776MNA8</t>
  </si>
  <si>
    <t>VG17J29L</t>
  </si>
  <si>
    <t>F7R8ICT8</t>
  </si>
  <si>
    <t>KULR6FMD</t>
  </si>
  <si>
    <t>KOG75BRP</t>
  </si>
  <si>
    <t>SV3T5L5N</t>
  </si>
  <si>
    <t>THRXY3SV</t>
  </si>
  <si>
    <t>9BFHDZOK</t>
  </si>
  <si>
    <t>IHOU09D6</t>
  </si>
  <si>
    <t>BJWS06GX</t>
  </si>
  <si>
    <t>4IVW7F68</t>
  </si>
  <si>
    <t>ROSYV895</t>
  </si>
  <si>
    <t>3V7Q3G52</t>
  </si>
  <si>
    <t>4U3OSLNM</t>
  </si>
  <si>
    <t>LX4D50OF</t>
  </si>
  <si>
    <t>CWBHL1S7</t>
  </si>
  <si>
    <t>FCBBJJIJ</t>
  </si>
  <si>
    <t>1D1L6FJX</t>
  </si>
  <si>
    <t>L2P99XIG</t>
  </si>
  <si>
    <t>DEN2BPRR</t>
  </si>
  <si>
    <t>1QGOH13Z</t>
  </si>
  <si>
    <t>PCTOIQZA</t>
  </si>
  <si>
    <t>8AK1G9IT</t>
  </si>
  <si>
    <t>AEMGFUYH</t>
  </si>
  <si>
    <t>6GLF0PU0</t>
  </si>
  <si>
    <t>908W84Y6</t>
  </si>
  <si>
    <t>48CVYAIE</t>
  </si>
  <si>
    <t>ULY6LFT1</t>
  </si>
  <si>
    <t>IYDR200I</t>
  </si>
  <si>
    <t>2QHB4SYK</t>
  </si>
  <si>
    <t>JNDSA5B4</t>
  </si>
  <si>
    <t>L3DT2WVO</t>
  </si>
  <si>
    <t>OCMCRBJR</t>
  </si>
  <si>
    <t>II0SKLFO</t>
  </si>
  <si>
    <t>LIYJSU0E</t>
  </si>
  <si>
    <t>SEDTNUD7</t>
  </si>
  <si>
    <t>9UO306XU</t>
  </si>
  <si>
    <t>GN16L9RW</t>
  </si>
  <si>
    <t>GVRA1VJJ</t>
  </si>
  <si>
    <t>TBXMDI2Q</t>
  </si>
  <si>
    <t>L6CE1E4L</t>
  </si>
  <si>
    <t>RNCYPVJO</t>
  </si>
  <si>
    <t>9UTOQBAH</t>
  </si>
  <si>
    <t>PAUXUGK3</t>
  </si>
  <si>
    <t>HWY9HTK2</t>
  </si>
  <si>
    <t>983QHALZ</t>
  </si>
  <si>
    <t>P5B6BZWO</t>
  </si>
  <si>
    <t>F7ZPP0C4</t>
  </si>
  <si>
    <t>N0UCNVKJ</t>
  </si>
  <si>
    <t>5OAWTEIU</t>
  </si>
  <si>
    <t>55NG8O95</t>
  </si>
  <si>
    <t>DL3Q5HAD</t>
  </si>
  <si>
    <t>0T9EBKZL</t>
  </si>
  <si>
    <t>6KOHYTT4</t>
  </si>
  <si>
    <t>3L8ECZK8</t>
  </si>
  <si>
    <t>JAH8NGC2</t>
  </si>
  <si>
    <t>93818DZF</t>
  </si>
  <si>
    <t>7B3DXNZL</t>
  </si>
  <si>
    <t>DZAFN4I1</t>
  </si>
  <si>
    <t>RZYCBSQN</t>
  </si>
  <si>
    <t>84BIAFGY</t>
  </si>
  <si>
    <t>YQACOZV4</t>
  </si>
  <si>
    <t>DNIX6FCG</t>
  </si>
  <si>
    <t>6U7RD3TG</t>
  </si>
  <si>
    <t>610D6711</t>
  </si>
  <si>
    <t>3Z5NBGAT</t>
  </si>
  <si>
    <t>WNRDPS5I</t>
  </si>
  <si>
    <t>ZUSDWKSM</t>
  </si>
  <si>
    <t>NK1TQTYO</t>
  </si>
  <si>
    <t>676KO0LG</t>
  </si>
  <si>
    <t>D6PFP040</t>
  </si>
  <si>
    <t>MHMD41XY</t>
  </si>
  <si>
    <t>LRLER1XS</t>
  </si>
  <si>
    <t>4RWE00T8</t>
  </si>
  <si>
    <t>P3XN6SXX</t>
  </si>
  <si>
    <t>L65X2CDL</t>
  </si>
  <si>
    <t>12HRYJQH</t>
  </si>
  <si>
    <t>5ZA8MURX</t>
  </si>
  <si>
    <t>Y7AC2LSL</t>
  </si>
  <si>
    <t>ME2X1TEG</t>
  </si>
  <si>
    <t>30KP0JMN</t>
  </si>
  <si>
    <t>BG156UAV</t>
  </si>
  <si>
    <t>S7T5AHQH</t>
  </si>
  <si>
    <t>48UPZJ45</t>
  </si>
  <si>
    <t>T0SO96YG</t>
  </si>
  <si>
    <t>YCQABCDI</t>
  </si>
  <si>
    <t>8JZ4R9BW</t>
  </si>
  <si>
    <t>PTFOEUO4</t>
  </si>
  <si>
    <t>ZCCBTBIQ</t>
  </si>
  <si>
    <t>1TJ6WP5R</t>
  </si>
  <si>
    <t>WHF75273</t>
  </si>
  <si>
    <t>AH58AQ3B</t>
  </si>
  <si>
    <t>292W4P09</t>
  </si>
  <si>
    <t>MG0LTCCE</t>
  </si>
  <si>
    <t>ANNUH4KM</t>
  </si>
  <si>
    <t>L3V8UK9H</t>
  </si>
  <si>
    <t>2CRE26AC</t>
  </si>
  <si>
    <t>3J1LNCA4</t>
  </si>
  <si>
    <t>4PDYHVX1</t>
  </si>
  <si>
    <t>BICJY3FZ</t>
  </si>
  <si>
    <t>4P12PLQA</t>
  </si>
  <si>
    <t>4942W0E7</t>
  </si>
  <si>
    <t>TGTJ0NBT</t>
  </si>
  <si>
    <t>W8W6N0LL</t>
  </si>
  <si>
    <t>SEF4LOIS</t>
  </si>
  <si>
    <t>BNIU5YZ2</t>
  </si>
  <si>
    <t>CPK36NED</t>
  </si>
  <si>
    <t>VYWQ3U5S</t>
  </si>
  <si>
    <t>HDWQM6JT</t>
  </si>
  <si>
    <t>T0MUE2H7</t>
  </si>
  <si>
    <t>ZDRRL61D</t>
  </si>
  <si>
    <t>YRWX35AS</t>
  </si>
  <si>
    <t>YT5I3AUS</t>
  </si>
  <si>
    <t>IS8Z2CQA</t>
  </si>
  <si>
    <t>LPR6G7AE</t>
  </si>
  <si>
    <t>CJAQVPDP</t>
  </si>
  <si>
    <t>757V8R2Z</t>
  </si>
  <si>
    <t>7KUYF1U3</t>
  </si>
  <si>
    <t>7QE84GCH</t>
  </si>
  <si>
    <t>1WA46LC9</t>
  </si>
  <si>
    <t>L9CJZZ59</t>
  </si>
  <si>
    <t>JWUWBI4D</t>
  </si>
  <si>
    <t>GHB3UIDV</t>
  </si>
  <si>
    <t>23R03LTJ</t>
  </si>
  <si>
    <t>AHUTOSMS</t>
  </si>
  <si>
    <t>2T3QDLXY</t>
  </si>
  <si>
    <t>J5DVK5F3</t>
  </si>
  <si>
    <t>M3PCMYJ0</t>
  </si>
  <si>
    <t>H5RRJOD9</t>
  </si>
  <si>
    <t>BUQ655AB</t>
  </si>
  <si>
    <t>QDNA6HW3</t>
  </si>
  <si>
    <t>T0VHKKCN</t>
  </si>
  <si>
    <t>7R0TEEHW</t>
  </si>
  <si>
    <t>CA3BRUJO</t>
  </si>
  <si>
    <t>U5K1Y35J</t>
  </si>
  <si>
    <t>Y7TVU9AY</t>
  </si>
  <si>
    <t>ZNZCBGN7</t>
  </si>
  <si>
    <t>IT2UBEW4</t>
  </si>
  <si>
    <t>X19CKKZ1</t>
  </si>
  <si>
    <t>DZOLKFK6</t>
  </si>
  <si>
    <t>H5E0GSHQ</t>
  </si>
  <si>
    <t>CBPVAIQ7</t>
  </si>
  <si>
    <t>JND57DH5</t>
  </si>
  <si>
    <t>8PUH80YZ</t>
  </si>
  <si>
    <t>22WVAXR2</t>
  </si>
  <si>
    <t>MA9SBSLE</t>
  </si>
  <si>
    <t>PKRDEUWE</t>
  </si>
  <si>
    <t>LJ5FQGLZ</t>
  </si>
  <si>
    <t>KMJMLQ4P</t>
  </si>
  <si>
    <t>94E71JAP</t>
  </si>
  <si>
    <t>VBVO5X8W</t>
  </si>
  <si>
    <t>6UUZ4IJ5</t>
  </si>
  <si>
    <t>6EXXL6M4</t>
  </si>
  <si>
    <t>L9BTE2RA</t>
  </si>
  <si>
    <t>EVU2E5ZZ</t>
  </si>
  <si>
    <t>PBTSZ2Q2</t>
  </si>
  <si>
    <t>D28ANNYX</t>
  </si>
  <si>
    <t>30OFYJUN</t>
  </si>
  <si>
    <t>10ICDVM2</t>
  </si>
  <si>
    <t>KUAZF4E7</t>
  </si>
  <si>
    <t>IVANA47K</t>
  </si>
  <si>
    <t>4KP2GEFF</t>
  </si>
  <si>
    <t>WOB1ULFR</t>
  </si>
  <si>
    <t>7IKDD9UG</t>
  </si>
  <si>
    <t>59SUBXGP</t>
  </si>
  <si>
    <t>TFL3C3JS</t>
  </si>
  <si>
    <t>EM3NYEYC</t>
  </si>
  <si>
    <t>KPFV2AAL</t>
  </si>
  <si>
    <t>V2JOV5MF</t>
  </si>
  <si>
    <t>DEVXF86R</t>
  </si>
  <si>
    <t>VA9AGU75</t>
  </si>
  <si>
    <t>0MKW8IPC</t>
  </si>
  <si>
    <t>P8P9MKJL</t>
  </si>
  <si>
    <t>S7PY8R2V</t>
  </si>
  <si>
    <t>75WYC9TY</t>
  </si>
  <si>
    <t>CEWDZ3ZD</t>
  </si>
  <si>
    <t>F56MSU4B</t>
  </si>
  <si>
    <t>BR18O9U1</t>
  </si>
  <si>
    <t>88CM27UB</t>
  </si>
  <si>
    <t>BE0RAJF5</t>
  </si>
  <si>
    <t>KO7UWLAU</t>
  </si>
  <si>
    <t>4SJGBWQL</t>
  </si>
  <si>
    <t>AWFSNZ2U</t>
  </si>
  <si>
    <t>S3E48VE0</t>
  </si>
  <si>
    <t>SCR1IKLQ</t>
  </si>
  <si>
    <t>IF8PILJR</t>
  </si>
  <si>
    <t>2K52EH11</t>
  </si>
  <si>
    <t>HTY5G7DI</t>
  </si>
  <si>
    <t>TX88GTDE</t>
  </si>
  <si>
    <t>2GQH9FKJ</t>
  </si>
  <si>
    <t>MW3K8553</t>
  </si>
  <si>
    <t>E41SDK40</t>
  </si>
  <si>
    <t>RDFUGEA2</t>
  </si>
  <si>
    <t>I8TEUO2C</t>
  </si>
  <si>
    <t>BY1TB6D2</t>
  </si>
  <si>
    <t>2AMVTZLM</t>
  </si>
  <si>
    <t>8IOAX81S</t>
  </si>
  <si>
    <t>EYWL3H5G</t>
  </si>
  <si>
    <t>YUGFGRUT</t>
  </si>
  <si>
    <t>O6B0YK1X</t>
  </si>
  <si>
    <t>NLWICKPS</t>
  </si>
  <si>
    <t>Z6FPHRV7</t>
  </si>
  <si>
    <t>LJ59Y2TK</t>
  </si>
  <si>
    <t>80S3ED8B</t>
  </si>
  <si>
    <t>2IKGOPW1</t>
  </si>
  <si>
    <t>7Y10BR02</t>
  </si>
  <si>
    <t>4L8RQVL9</t>
  </si>
  <si>
    <t>9T954T67</t>
  </si>
  <si>
    <t>CEOEM2MY</t>
  </si>
  <si>
    <t>I5FVCO24</t>
  </si>
  <si>
    <t>WTG4IAG0</t>
  </si>
  <si>
    <t>NFKUICVA</t>
  </si>
  <si>
    <t>8UCQBI6J</t>
  </si>
  <si>
    <t>Q8Q4R3SW</t>
  </si>
  <si>
    <t>BZNGP0DN</t>
  </si>
  <si>
    <t>Z31RDLIF</t>
  </si>
  <si>
    <t>E4KNZB95</t>
  </si>
  <si>
    <t>PJDA3RWU</t>
  </si>
  <si>
    <t>YUORNX7C</t>
  </si>
  <si>
    <t>0WJLKMUA</t>
  </si>
  <si>
    <t>7XP06LUZ</t>
  </si>
  <si>
    <t>5BT0Y4MB</t>
  </si>
  <si>
    <t>WCCEBK6E</t>
  </si>
  <si>
    <t>5SCMRQ9N</t>
  </si>
  <si>
    <t>A3I4JHP0</t>
  </si>
  <si>
    <t>DOVFYIIO</t>
  </si>
  <si>
    <t>BC53PQMQ</t>
  </si>
  <si>
    <t>AU1OZUN8</t>
  </si>
  <si>
    <t>09GK47AY</t>
  </si>
  <si>
    <t>D6CRJSEP</t>
  </si>
  <si>
    <t>5G9WEZTP</t>
  </si>
  <si>
    <t>KRK5YFGW</t>
  </si>
  <si>
    <t>GJQFUUWI</t>
  </si>
  <si>
    <t>7SO4NKFP</t>
  </si>
  <si>
    <t>VZ1ETER5</t>
  </si>
  <si>
    <t>YOFRJU68</t>
  </si>
  <si>
    <t>F9V6EWDG</t>
  </si>
  <si>
    <t>5EFR0VAZ</t>
  </si>
  <si>
    <t>4MTIOMFQ</t>
  </si>
  <si>
    <t>J096XFZG</t>
  </si>
  <si>
    <t>4U2Z53VS</t>
  </si>
  <si>
    <t>6YMJLH2F</t>
  </si>
  <si>
    <t>D6U1NYBU</t>
  </si>
  <si>
    <t>9Q2SYGPP</t>
  </si>
  <si>
    <t>EY73E4ZB</t>
  </si>
  <si>
    <t>KQLS98VW</t>
  </si>
  <si>
    <t>LKQL4GRO</t>
  </si>
  <si>
    <t>4DKUZ8JE</t>
  </si>
  <si>
    <t>V3QM4V7G</t>
  </si>
  <si>
    <t>LZWH2OGW</t>
  </si>
  <si>
    <t>R7JSQI5U</t>
  </si>
  <si>
    <t>S5NZI5UN</t>
  </si>
  <si>
    <t>XQQ3JS90</t>
  </si>
  <si>
    <t>5SED9K1C</t>
  </si>
  <si>
    <t>810GB47D</t>
  </si>
  <si>
    <t>GZCWRMIR</t>
  </si>
  <si>
    <t>PST4NDK4</t>
  </si>
  <si>
    <t>8U9DLK26</t>
  </si>
  <si>
    <t>DDWSCXZA</t>
  </si>
  <si>
    <t>T2UA7F7Z</t>
  </si>
  <si>
    <t>FOGOYZ75</t>
  </si>
  <si>
    <t>I9IJS5BM</t>
  </si>
  <si>
    <t>2HU8CPJ3</t>
  </si>
  <si>
    <t>M2UI5MKB</t>
  </si>
  <si>
    <t>HWVR6IJ7</t>
  </si>
  <si>
    <t>V0XFS245</t>
  </si>
  <si>
    <t>BBGCBEUY</t>
  </si>
  <si>
    <t>6PHF576T</t>
  </si>
  <si>
    <t>XN43RX9C</t>
  </si>
  <si>
    <t>DOU4T9EI</t>
  </si>
  <si>
    <t>XUU1PPTJ</t>
  </si>
  <si>
    <t>KZMZH8L6</t>
  </si>
  <si>
    <t>7WU2BQ2P</t>
  </si>
  <si>
    <t>5B4H3E7V</t>
  </si>
  <si>
    <t>6YCDG16T</t>
  </si>
  <si>
    <t>BVKAXY66</t>
  </si>
  <si>
    <t>D9VTKEEH</t>
  </si>
  <si>
    <t>7CYRCTXI</t>
  </si>
  <si>
    <t>IH4M0XTK</t>
  </si>
  <si>
    <t>L9AZZGNK</t>
  </si>
  <si>
    <t>MLPVWTC2</t>
  </si>
  <si>
    <t>6BBYA0L3</t>
  </si>
  <si>
    <t>S3J60BK0</t>
  </si>
  <si>
    <t>IKIJHQPN</t>
  </si>
  <si>
    <t>OJ9KBQML</t>
  </si>
  <si>
    <t>W66UPKL4</t>
  </si>
  <si>
    <t>2S7CMLRJ</t>
  </si>
  <si>
    <t>18KMXL8N</t>
  </si>
  <si>
    <t>K44PIQTN</t>
  </si>
  <si>
    <t>NWQHHVEM</t>
  </si>
  <si>
    <t>ZJ76J97A</t>
  </si>
  <si>
    <t>4Q1A27SA</t>
  </si>
  <si>
    <t>GVOKY9KD</t>
  </si>
  <si>
    <t>FOQK8G8Y</t>
  </si>
  <si>
    <t>OEUK1UW5</t>
  </si>
  <si>
    <t>LF45YLLR</t>
  </si>
  <si>
    <t>RYYTO9Z5</t>
  </si>
  <si>
    <t>R9VR53F3</t>
  </si>
  <si>
    <t>D5H30X5X</t>
  </si>
  <si>
    <t>FLXN0TBT</t>
  </si>
  <si>
    <t>U8H8VGI0</t>
  </si>
  <si>
    <t>R1X6U9CU</t>
  </si>
  <si>
    <t>IT1XRUTD</t>
  </si>
  <si>
    <t>VTSKKTQO</t>
  </si>
  <si>
    <t>3Z2AMU5T</t>
  </si>
  <si>
    <t>R0O1UYNW</t>
  </si>
  <si>
    <t>G44S6CLC</t>
  </si>
  <si>
    <t>IMLB4653</t>
  </si>
  <si>
    <t>ZE6HA778</t>
  </si>
  <si>
    <t>6KPKOR79</t>
  </si>
  <si>
    <t>D42GA3LC</t>
  </si>
  <si>
    <t>58J528HO</t>
  </si>
  <si>
    <t>PBVC1VI7</t>
  </si>
  <si>
    <t>U4BPFJC5</t>
  </si>
  <si>
    <t>MJ3XHBY0</t>
  </si>
  <si>
    <t>LT75S3LM</t>
  </si>
  <si>
    <t>B28O6RVD</t>
  </si>
  <si>
    <t>O9MGYBG4</t>
  </si>
  <si>
    <t>FLH1KDV2</t>
  </si>
  <si>
    <t>GVSAAKF4</t>
  </si>
  <si>
    <t>R6F1053X</t>
  </si>
  <si>
    <t>OB2PHGFR</t>
  </si>
  <si>
    <t>Y2X0X0WQ</t>
  </si>
  <si>
    <t>DZ47F0UT</t>
  </si>
  <si>
    <t>7WYZ9HMC</t>
  </si>
  <si>
    <t>RG8P75PG</t>
  </si>
  <si>
    <t>P0YQ3HNN</t>
  </si>
  <si>
    <t>TGI9B9AD</t>
  </si>
  <si>
    <t>WA58C7SV</t>
  </si>
  <si>
    <t>EFUIZFRA</t>
  </si>
  <si>
    <t>D4ZMTQLE</t>
  </si>
  <si>
    <t>QFXZT1TV</t>
  </si>
  <si>
    <t>3Q8GSOKD</t>
  </si>
  <si>
    <t>7CC4DUSQ</t>
  </si>
  <si>
    <t>G2KW3DWD</t>
  </si>
  <si>
    <t>IK72767Q</t>
  </si>
  <si>
    <t>0F9GSZRO</t>
  </si>
  <si>
    <t>BEELPVP0</t>
  </si>
  <si>
    <t>2DOZJ7GT</t>
  </si>
  <si>
    <t>1V1L46NV</t>
  </si>
  <si>
    <t>SGYL0QMJ</t>
  </si>
  <si>
    <t>XNOQAL9G</t>
  </si>
  <si>
    <t>2PP30ME4</t>
  </si>
  <si>
    <t>UADVV91I</t>
  </si>
  <si>
    <t>E9PMCMA3</t>
  </si>
  <si>
    <t>EGW6AN01</t>
  </si>
  <si>
    <t>NI5XQR33</t>
  </si>
  <si>
    <t>QYUZ3KVU</t>
  </si>
  <si>
    <t>5TOZM59X</t>
  </si>
  <si>
    <t>XWOG5DC0</t>
  </si>
  <si>
    <t>IQAFSIV4</t>
  </si>
  <si>
    <t>EETBBG75</t>
  </si>
  <si>
    <t>STYAF310</t>
  </si>
  <si>
    <t>6W7QAH1B</t>
  </si>
  <si>
    <t>KXLD5YKX</t>
  </si>
  <si>
    <t>ESYGBBLP</t>
  </si>
  <si>
    <t>ZDSAVCDQ</t>
  </si>
  <si>
    <t>QRWC159J</t>
  </si>
  <si>
    <t>TXPUCPT8</t>
  </si>
  <si>
    <t>2ZVWE5NE</t>
  </si>
  <si>
    <t>4335LVQT</t>
  </si>
  <si>
    <t>MJ0RRDLN</t>
  </si>
  <si>
    <t>QAJPUEN2</t>
  </si>
  <si>
    <t>4XLLUO6J</t>
  </si>
  <si>
    <t>5R408EB5</t>
  </si>
  <si>
    <t>FB0Q3FYP</t>
  </si>
  <si>
    <t>JZ2VUXZQ</t>
  </si>
  <si>
    <t>RB54V758</t>
  </si>
  <si>
    <t>38C7HEG6</t>
  </si>
  <si>
    <t>FNXCNUR1</t>
  </si>
  <si>
    <t>DSPMSOTB</t>
  </si>
  <si>
    <t>AOVU3VUJ</t>
  </si>
  <si>
    <t>6DUFMKIG</t>
  </si>
  <si>
    <t>R2DID6L7</t>
  </si>
  <si>
    <t>WHS3UZHR</t>
  </si>
  <si>
    <t>5UFQONQU</t>
  </si>
  <si>
    <t>RRQIGS7E</t>
  </si>
  <si>
    <t>1VFRN1GB</t>
  </si>
  <si>
    <t>AHXFADIU</t>
  </si>
  <si>
    <t>PWKFVQFA</t>
  </si>
  <si>
    <t>8CAXVCDF</t>
  </si>
  <si>
    <t>0SIWRBDT</t>
  </si>
  <si>
    <t>VQB0ZCYJ</t>
  </si>
  <si>
    <t>6IMKESNY</t>
  </si>
  <si>
    <t>18N5WD04</t>
  </si>
  <si>
    <t>R26IBPEJ</t>
  </si>
  <si>
    <t>TCBW39GW</t>
  </si>
  <si>
    <t>F9QHNS68</t>
  </si>
  <si>
    <t>7DA7E2K7</t>
  </si>
  <si>
    <t>GTH7MXLG</t>
  </si>
  <si>
    <t>2QISWUQ9</t>
  </si>
  <si>
    <t>8CJ0DC9P</t>
  </si>
  <si>
    <t>S0WEFDP2</t>
  </si>
  <si>
    <t>PXXIJWXD</t>
  </si>
  <si>
    <t>AQFXE1TA</t>
  </si>
  <si>
    <t>N4JDVO8F</t>
  </si>
  <si>
    <t>GXJF1O6U</t>
  </si>
  <si>
    <t>UZTMM5MG</t>
  </si>
  <si>
    <t>XMVJ5X59</t>
  </si>
  <si>
    <t>AJ3CFCFA</t>
  </si>
  <si>
    <t>SX73M3HS</t>
  </si>
  <si>
    <t>YDUL6H8V</t>
  </si>
  <si>
    <t>DY5RYWTV</t>
  </si>
  <si>
    <t>3F9NDPA0</t>
  </si>
  <si>
    <t>UMKU4ZGE</t>
  </si>
  <si>
    <t>56SRDF1B</t>
  </si>
  <si>
    <t>ID7F5VGK</t>
  </si>
  <si>
    <t>6UQTAD4C</t>
  </si>
  <si>
    <t>HT17GEXI</t>
  </si>
  <si>
    <t>5Q2BP80H</t>
  </si>
  <si>
    <t>JVKP9OCT</t>
  </si>
  <si>
    <t>COJKCSVG</t>
  </si>
  <si>
    <t>533RTCAL</t>
  </si>
  <si>
    <t>NUBMO8S7</t>
  </si>
  <si>
    <t>DNL2IICB</t>
  </si>
  <si>
    <t>X7V78ZY0</t>
  </si>
  <si>
    <t>5GEBBVQQ</t>
  </si>
  <si>
    <t>DMN53GAI</t>
  </si>
  <si>
    <t>B7VEJNPV</t>
  </si>
  <si>
    <t>CR13KZ71</t>
  </si>
  <si>
    <t>C23N9DE9</t>
  </si>
  <si>
    <t>FW7QS11M</t>
  </si>
  <si>
    <t>ZRBHYBW9</t>
  </si>
  <si>
    <t>JLK580ND</t>
  </si>
  <si>
    <t>GN9SQ77J</t>
  </si>
  <si>
    <t>1S09GEOL</t>
  </si>
  <si>
    <t>W0TOD23Z</t>
  </si>
  <si>
    <t>2SI35CTV</t>
  </si>
  <si>
    <t>58CZCKFN</t>
  </si>
  <si>
    <t>3E6J4YRT</t>
  </si>
  <si>
    <t>L4QYOBFW</t>
  </si>
  <si>
    <t>DSC7UB3W</t>
  </si>
  <si>
    <t>ZHXBOIJ6</t>
  </si>
  <si>
    <t>FBVCN3BA</t>
  </si>
  <si>
    <t>52FDATJV</t>
  </si>
  <si>
    <t>KJGZN9D4</t>
  </si>
  <si>
    <t>MITXNS42</t>
  </si>
  <si>
    <t>ORJRH2SQ</t>
  </si>
  <si>
    <t>GFU8P2SC</t>
  </si>
  <si>
    <t>SBCNMFUN</t>
  </si>
  <si>
    <t>JCIKEHD8</t>
  </si>
  <si>
    <t>GVZMMURY</t>
  </si>
  <si>
    <t>0PUDG8KY</t>
  </si>
  <si>
    <t>XTCCGBYM</t>
  </si>
  <si>
    <t>0UB5IQXA</t>
  </si>
  <si>
    <t>EIS1B0GM</t>
  </si>
  <si>
    <t>ASVOOKMY</t>
  </si>
  <si>
    <t>WAPSW48Y</t>
  </si>
  <si>
    <t>J6TNURHV</t>
  </si>
  <si>
    <t>9PG07FPP</t>
  </si>
  <si>
    <t>U3HKMX4U</t>
  </si>
  <si>
    <t>A7YPY8KI</t>
  </si>
  <si>
    <t>IFTZ75Z9</t>
  </si>
  <si>
    <t>E8QYYAGE</t>
  </si>
  <si>
    <t>XE0H6MOP</t>
  </si>
  <si>
    <t>R0YCRJVQ</t>
  </si>
  <si>
    <t>3OA6FZUD</t>
  </si>
  <si>
    <t>SUOT8GB6</t>
  </si>
  <si>
    <t>Q3TDGMAR</t>
  </si>
  <si>
    <t>HQ2QSZUP</t>
  </si>
  <si>
    <t>V01XCOAS</t>
  </si>
  <si>
    <t>O35V5CTW</t>
  </si>
  <si>
    <t>AIU1UWJZ</t>
  </si>
  <si>
    <t>C205FMDE</t>
  </si>
  <si>
    <t>KLIOLWPC</t>
  </si>
  <si>
    <t>OF5AZQID</t>
  </si>
  <si>
    <t>8H0UQYXW</t>
  </si>
  <si>
    <t>ZW2GDFKC</t>
  </si>
  <si>
    <t>96MOALT0</t>
  </si>
  <si>
    <t>714B6OB2</t>
  </si>
  <si>
    <t>W6OX0S1Q</t>
  </si>
  <si>
    <t>B5WZQP1F</t>
  </si>
  <si>
    <t>CYBWWANG</t>
  </si>
  <si>
    <t>4BUQW2T0</t>
  </si>
  <si>
    <t>ZHOK77B4</t>
  </si>
  <si>
    <t>TP4SDOPW</t>
  </si>
  <si>
    <t>BUZMB3Q4</t>
  </si>
  <si>
    <t>92VGMPKP</t>
  </si>
  <si>
    <t>JTXYATXL</t>
  </si>
  <si>
    <t>DCOMI70R</t>
  </si>
  <si>
    <t>5OOZTQK7</t>
  </si>
  <si>
    <t>P2PVED7R</t>
  </si>
  <si>
    <t>LFMMI05H</t>
  </si>
  <si>
    <t>99NDUEKO</t>
  </si>
  <si>
    <t>2ICN8RJP</t>
  </si>
  <si>
    <t>YKMHSGNU</t>
  </si>
  <si>
    <t>N0XWYRBU</t>
  </si>
  <si>
    <t>HY9VGF58</t>
  </si>
  <si>
    <t>EPC4NBJ5</t>
  </si>
  <si>
    <t>MVU1OZVS</t>
  </si>
  <si>
    <t>1BAF1ZYL</t>
  </si>
  <si>
    <t>UV45XZWJ</t>
  </si>
  <si>
    <t>3HTSMIGI</t>
  </si>
  <si>
    <t>B5GG52AB</t>
  </si>
  <si>
    <t>MTBQF6FE</t>
  </si>
  <si>
    <t>3S3O03ZV</t>
  </si>
  <si>
    <t>62TFLOG6</t>
  </si>
  <si>
    <t>94JT388Y</t>
  </si>
  <si>
    <t>AKC9GNVA</t>
  </si>
  <si>
    <t>0R1F3OIN</t>
  </si>
  <si>
    <t>WDUOD19F</t>
  </si>
  <si>
    <t>SFXFXRYV</t>
  </si>
  <si>
    <t>ANZJNT1Q</t>
  </si>
  <si>
    <t>MX3QZ682</t>
  </si>
  <si>
    <t>WMJDLTEF</t>
  </si>
  <si>
    <t>3XUKEIQF</t>
  </si>
  <si>
    <t>GBQ8OLNP</t>
  </si>
  <si>
    <t>Y69M70YC</t>
  </si>
  <si>
    <t>3UOIHNKR</t>
  </si>
  <si>
    <t>5WVY52IX</t>
  </si>
  <si>
    <t>3K3LQ0H5</t>
  </si>
  <si>
    <t>3THRXZLP</t>
  </si>
  <si>
    <t>H45TYGRR</t>
  </si>
  <si>
    <t>E4A92U26</t>
  </si>
  <si>
    <t>JNYA5ZHI</t>
  </si>
  <si>
    <t>DCNA3CA1</t>
  </si>
  <si>
    <t>484WREJQ</t>
  </si>
  <si>
    <t>6H1MBBVR</t>
  </si>
  <si>
    <t>2TI1UFAA</t>
  </si>
  <si>
    <t>BJWKG319</t>
  </si>
  <si>
    <t>IDYA1X6O</t>
  </si>
  <si>
    <t>U83R2K8I</t>
  </si>
  <si>
    <t>PH1IKJ0W</t>
  </si>
  <si>
    <t>8BP0QGNP</t>
  </si>
  <si>
    <t>BIH4D0JL</t>
  </si>
  <si>
    <t>M49ZMLGL</t>
  </si>
  <si>
    <t>OQAXHZXD</t>
  </si>
  <si>
    <t>FRRJMFIJ</t>
  </si>
  <si>
    <t>QROXE17S</t>
  </si>
  <si>
    <t>H3ZR0CQW</t>
  </si>
  <si>
    <t>9LY4MLGO</t>
  </si>
  <si>
    <t>X2GXIKND</t>
  </si>
  <si>
    <t>KP1L9SXH</t>
  </si>
  <si>
    <t>84OTUTQX</t>
  </si>
  <si>
    <t>DVAOMCYK</t>
  </si>
  <si>
    <t>9LJAADWH</t>
  </si>
  <si>
    <t>8BGC94TT</t>
  </si>
  <si>
    <t>P8GXMSXL</t>
  </si>
  <si>
    <t>HIOHPBO1</t>
  </si>
  <si>
    <t>ESU5NGML</t>
  </si>
  <si>
    <t>7NDOEFEB</t>
  </si>
  <si>
    <t>H5SSSZ11</t>
  </si>
  <si>
    <t>IZ8DDEIO</t>
  </si>
  <si>
    <t>5A4Q7X1W</t>
  </si>
  <si>
    <t>UGXAZ29V</t>
  </si>
  <si>
    <t>RMUIMYJU</t>
  </si>
  <si>
    <t>CYIMFEWC</t>
  </si>
  <si>
    <t>DHVOS14H</t>
  </si>
  <si>
    <t>58CABL04</t>
  </si>
  <si>
    <t>0WERZ67T</t>
  </si>
  <si>
    <t>ENGMZL6Y</t>
  </si>
  <si>
    <t>15PJZKNT</t>
  </si>
  <si>
    <t>ZA2MIHIM</t>
  </si>
  <si>
    <t>0GYOOM2R</t>
  </si>
  <si>
    <t>0SSUR0IY</t>
  </si>
  <si>
    <t>1IY7Y42E</t>
  </si>
  <si>
    <t>M0PGP5H2</t>
  </si>
  <si>
    <t>PJ21R88K</t>
  </si>
  <si>
    <t>E3L02XMN</t>
  </si>
  <si>
    <t>S3HMUXS1</t>
  </si>
  <si>
    <t>5HKITTHD</t>
  </si>
  <si>
    <t>AZ8ACKLD</t>
  </si>
  <si>
    <t>ZN5CVY5V</t>
  </si>
  <si>
    <t>G62CPKZO</t>
  </si>
  <si>
    <t>ONN55X1O</t>
  </si>
  <si>
    <t>8N3GXBI5</t>
  </si>
  <si>
    <t>IUKIZFB7</t>
  </si>
  <si>
    <t>TLJAFLON</t>
  </si>
  <si>
    <t>9J2JZGFJ</t>
  </si>
  <si>
    <t>ON2ZRW1X</t>
  </si>
  <si>
    <t>TXUDSYGY</t>
  </si>
  <si>
    <t>H7P5O25G</t>
  </si>
  <si>
    <t>SKU6MLKY</t>
  </si>
  <si>
    <t>SYSPNKUR</t>
  </si>
  <si>
    <t>O8E9L7VK</t>
  </si>
  <si>
    <t>IX65TNEI</t>
  </si>
  <si>
    <t>2GVXOWDF</t>
  </si>
  <si>
    <t>R2DKRFDD</t>
  </si>
  <si>
    <t>F3FJ3DYK</t>
  </si>
  <si>
    <t>W3W3KPBH</t>
  </si>
  <si>
    <t>PVYIL0X4</t>
  </si>
  <si>
    <t>KY42W3FG</t>
  </si>
  <si>
    <t>05915PPX</t>
  </si>
  <si>
    <t>87TZLMU7</t>
  </si>
  <si>
    <t>P858PP0L</t>
  </si>
  <si>
    <t>O916VMU7</t>
  </si>
  <si>
    <t>0SPX7FIJ</t>
  </si>
  <si>
    <t>KEE51TPD</t>
  </si>
  <si>
    <t>8RR4WXXZ</t>
  </si>
  <si>
    <t>IYU5CGUM</t>
  </si>
  <si>
    <t>669805IQ</t>
  </si>
  <si>
    <t>A3JRUDX3</t>
  </si>
  <si>
    <t>NY197B1A</t>
  </si>
  <si>
    <t>6AD8WNA2</t>
  </si>
  <si>
    <t>TKENIGRA</t>
  </si>
  <si>
    <t>R9ZOFUBX</t>
  </si>
  <si>
    <t>8BZLOF0K</t>
  </si>
  <si>
    <t>0VFBWUG5</t>
  </si>
  <si>
    <t>696VNI6G</t>
  </si>
  <si>
    <t>1I1K838F</t>
  </si>
  <si>
    <t>LHIM2BGF</t>
  </si>
  <si>
    <t>2O7MVJ1T</t>
  </si>
  <si>
    <t>HDW4BXVN</t>
  </si>
  <si>
    <t>V9ORUWY8</t>
  </si>
  <si>
    <t>NNLNVB7E</t>
  </si>
  <si>
    <t>W3CLJLES</t>
  </si>
  <si>
    <t>4ELXMIIO</t>
  </si>
  <si>
    <t>4CFMS9QT</t>
  </si>
  <si>
    <t>YVJ3V0ZI</t>
  </si>
  <si>
    <t>Q1CFR580</t>
  </si>
  <si>
    <t>4S6FW9VM</t>
  </si>
  <si>
    <t>PA3EXPCW</t>
  </si>
  <si>
    <t>MPVD0JVF</t>
  </si>
  <si>
    <t>KZQGC4TA</t>
  </si>
  <si>
    <t>FKOA9EF9</t>
  </si>
  <si>
    <t>Y7TVYRAX</t>
  </si>
  <si>
    <t>04YBYVPV</t>
  </si>
  <si>
    <t>2UZXS1I2</t>
  </si>
  <si>
    <t>KU7COUGK</t>
  </si>
  <si>
    <t>23K5J6JP</t>
  </si>
  <si>
    <t>X7DYUDEB</t>
  </si>
  <si>
    <t>EMGB7S71</t>
  </si>
  <si>
    <t>EWAMDI1N</t>
  </si>
  <si>
    <t>5D8MX6L9</t>
  </si>
  <si>
    <t>Q9BUCL60</t>
  </si>
  <si>
    <t>AEZIAPTN</t>
  </si>
  <si>
    <t>IAW2UHNH</t>
  </si>
  <si>
    <t>1397M445</t>
  </si>
  <si>
    <t>5IMH88MT</t>
  </si>
  <si>
    <t>I86DM1B9</t>
  </si>
  <si>
    <t>HTZD5YGO</t>
  </si>
  <si>
    <t>FBEP7939</t>
  </si>
  <si>
    <t>NH44FYAA</t>
  </si>
  <si>
    <t>Z6AO7S3R</t>
  </si>
  <si>
    <t>8V3XDZ0D</t>
  </si>
  <si>
    <t>18T73EHS</t>
  </si>
  <si>
    <t>RKTTVMMP</t>
  </si>
  <si>
    <t>UDXG59P0</t>
  </si>
  <si>
    <t>VMOGUQA7</t>
  </si>
  <si>
    <t>0L3VYSKY</t>
  </si>
  <si>
    <t>PG5S1KYF</t>
  </si>
  <si>
    <t>LVF6FP4A</t>
  </si>
  <si>
    <t>RGZHQ2MJ</t>
  </si>
  <si>
    <t>3THBBYXS</t>
  </si>
  <si>
    <t>XHDAW1SQ</t>
  </si>
  <si>
    <t>GIO029D3</t>
  </si>
  <si>
    <t>ZVXINY4O</t>
  </si>
  <si>
    <t>M9N3HWGC</t>
  </si>
  <si>
    <t>H56FMPGG</t>
  </si>
  <si>
    <t>IH4O3JXV</t>
  </si>
  <si>
    <t>B6L071P2</t>
  </si>
  <si>
    <t>3ISHFT20</t>
  </si>
  <si>
    <t>OBFCOV33</t>
  </si>
  <si>
    <t>78OETKRD</t>
  </si>
  <si>
    <t>6IJNBKST</t>
  </si>
  <si>
    <t>RM4HCA1W</t>
  </si>
  <si>
    <t>Y1FWLR93</t>
  </si>
  <si>
    <t>ORUHS3Q2</t>
  </si>
  <si>
    <t>9RLSCMM9</t>
  </si>
  <si>
    <t>3QS2B6IN</t>
  </si>
  <si>
    <t>XCB9CPID</t>
  </si>
  <si>
    <t>7EJJ9KVZ</t>
  </si>
  <si>
    <t>M4MOGAS4</t>
  </si>
  <si>
    <t>ZNU9YDS9</t>
  </si>
  <si>
    <t>V3VJRFBV</t>
  </si>
  <si>
    <t>PDI7F0LR</t>
  </si>
  <si>
    <t>KJ93MS4W</t>
  </si>
  <si>
    <t>5R1XNYTM</t>
  </si>
  <si>
    <t>PRQ96EWX</t>
  </si>
  <si>
    <t>RUN3Z87A</t>
  </si>
  <si>
    <t>9RGQ8HED</t>
  </si>
  <si>
    <t>RSSYISWE</t>
  </si>
  <si>
    <t>67ORNLJ3</t>
  </si>
  <si>
    <t>M28Z11DC</t>
  </si>
  <si>
    <t>DIVKSHY7</t>
  </si>
  <si>
    <t>RLTHGLLJ</t>
  </si>
  <si>
    <t>EC8A1L94</t>
  </si>
  <si>
    <t>OO4Z7LB9</t>
  </si>
  <si>
    <t>PWOX6RY8</t>
  </si>
  <si>
    <t>0VG9PGMI</t>
  </si>
  <si>
    <t>LKFYC5X3</t>
  </si>
  <si>
    <t>984H5OG0</t>
  </si>
  <si>
    <t>AB39AL3A</t>
  </si>
  <si>
    <t>1SKGHPHL</t>
  </si>
  <si>
    <t>YTMPHIQY</t>
  </si>
  <si>
    <t>6HE07D76</t>
  </si>
  <si>
    <t>64CTQ6C5</t>
  </si>
  <si>
    <t>5J4Z0RYC</t>
  </si>
  <si>
    <t>ERWWQ79N</t>
  </si>
  <si>
    <t>08O63ECM</t>
  </si>
  <si>
    <t>AMGF31TA</t>
  </si>
  <si>
    <t>DUJ52ZYK</t>
  </si>
  <si>
    <t>N2C3ASJ9</t>
  </si>
  <si>
    <t>62WFO2I3</t>
  </si>
  <si>
    <t>55O18ALO</t>
  </si>
  <si>
    <t>ZTUJ5KQ8</t>
  </si>
  <si>
    <t>ZQHJNTDK</t>
  </si>
  <si>
    <t>K0IV66AV</t>
  </si>
  <si>
    <t>KJ4NAGS5</t>
  </si>
  <si>
    <t>70A4A2GV</t>
  </si>
  <si>
    <t>6TND1V4T</t>
  </si>
  <si>
    <t>43FW6W9O</t>
  </si>
  <si>
    <t>QB4FISNE</t>
  </si>
  <si>
    <t>41S0S9KP</t>
  </si>
  <si>
    <t>JESVHYTG</t>
  </si>
  <si>
    <t>P3HO0L6P</t>
  </si>
  <si>
    <t>6GDZDVTV</t>
  </si>
  <si>
    <t>Y5A5G2L5</t>
  </si>
  <si>
    <t>PG4UQI8B</t>
  </si>
  <si>
    <t>M40Z4KWL</t>
  </si>
  <si>
    <t>BB46B5C7</t>
  </si>
  <si>
    <t>TPJNVDPH</t>
  </si>
  <si>
    <t>FMMAQM87</t>
  </si>
  <si>
    <t>46UITTY6</t>
  </si>
  <si>
    <t>KK5YBPU6</t>
  </si>
  <si>
    <t>A7FCLQ42</t>
  </si>
  <si>
    <t>G2C5RKTN</t>
  </si>
  <si>
    <t>UNSJB0L7</t>
  </si>
  <si>
    <t>UJT04PL7</t>
  </si>
  <si>
    <t>DCIFTBM0</t>
  </si>
  <si>
    <t>BTZ06Z6O</t>
  </si>
  <si>
    <t>S9CGS0IX</t>
  </si>
  <si>
    <t>ZTYHMEQY</t>
  </si>
  <si>
    <t>IOTAHMQX</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</si>
  <si>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</si>
  <si>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</si>
  <si>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</si>
  <si>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</si>
  <si>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</si>
  <si>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</si>
  <si>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</si>
  <si>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</si>
  <si>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</si>
  <si>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</si>
  <si>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</si>
  <si>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</si>
  <si>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</si>
  <si>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</si>
  <si>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</si>
  <si>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</si>
  <si>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</si>
  <si>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</si>
  <si>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EXXFSC3O</t>
  </si>
  <si>
    <t>U68B4UQU</t>
  </si>
  <si>
    <t>73EBDWP4</t>
  </si>
  <si>
    <t>FQQ3XQNG</t>
  </si>
  <si>
    <t>C4KZVTYR</t>
  </si>
  <si>
    <t>HWXJWHGI</t>
  </si>
  <si>
    <t>W36MU0PW</t>
  </si>
  <si>
    <t>OWEMO7RD</t>
  </si>
  <si>
    <t>9XU06EA8</t>
  </si>
  <si>
    <t>DC2NI04U</t>
  </si>
  <si>
    <t>BO2XRLBS</t>
  </si>
  <si>
    <t>V9YY2XIE</t>
  </si>
  <si>
    <t>J3K9EXW0</t>
  </si>
  <si>
    <t>N9KFQCOH</t>
  </si>
  <si>
    <t>GSPDR7BH</t>
  </si>
  <si>
    <t>MB0XTICR</t>
  </si>
  <si>
    <t>04SQ7RNY</t>
  </si>
  <si>
    <t>WIHGFD8B</t>
  </si>
  <si>
    <t>O3Q5B86F</t>
  </si>
  <si>
    <t>PE3P7M7S</t>
  </si>
  <si>
    <t>401BY1PW</t>
  </si>
  <si>
    <t>9RQ8FZYQ</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</si>
  <si>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</si>
  <si>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</si>
  <si>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</si>
  <si>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</si>
  <si>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</si>
  <si>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</si>
  <si>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</si>
  <si>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</si>
  <si>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</si>
  <si>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</si>
  <si>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</si>
  <si>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</si>
  <si>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</si>
  <si>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</si>
  <si>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</si>
  <si>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</si>
  <si>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</si>
  <si>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</si>
  <si>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0N2VYY6Z</t>
  </si>
  <si>
    <t>LWCKCV0M</t>
  </si>
  <si>
    <t>L40FW06K</t>
  </si>
  <si>
    <t>XXXM7BMA</t>
  </si>
  <si>
    <t>F7S1OPQS</t>
  </si>
  <si>
    <t>U5JFEXOI</t>
  </si>
  <si>
    <t>HR3DH6DX</t>
  </si>
  <si>
    <t>9EICLJHY</t>
  </si>
  <si>
    <t>01FNZW2T</t>
  </si>
  <si>
    <t>3CS2IXT0</t>
  </si>
  <si>
    <t>O9MHRAK6</t>
  </si>
  <si>
    <t>KPW4J1CR</t>
  </si>
  <si>
    <t>KAPPUUYY</t>
  </si>
  <si>
    <t>WRLAVDPH</t>
  </si>
  <si>
    <t>1W5FOS69</t>
  </si>
  <si>
    <t>GFBJXXI1</t>
  </si>
  <si>
    <t>2HYR0Q4Y</t>
  </si>
  <si>
    <t>XVM3UK16</t>
  </si>
  <si>
    <t>CDAMI76Z</t>
  </si>
  <si>
    <t>6M77EGH7</t>
  </si>
  <si>
    <t>9CLDDA0W</t>
  </si>
  <si>
    <t>8CQ2I2P2</t>
  </si>
  <si>
    <t>GEFQNRF3</t>
  </si>
  <si>
    <t>PCQUKUM5</t>
  </si>
  <si>
    <t>MZ987882</t>
  </si>
  <si>
    <t>02EC1993</t>
  </si>
  <si>
    <t>UQCPNZO1</t>
  </si>
  <si>
    <t>0NP0XPLQ</t>
  </si>
  <si>
    <t>S2WRH3QA</t>
  </si>
  <si>
    <t>QJV1UWL5</t>
  </si>
  <si>
    <t>GNAX12Z6</t>
  </si>
  <si>
    <t>62NZ0THZ</t>
  </si>
  <si>
    <t>PSKWV2JJ</t>
  </si>
  <si>
    <t>05HLE3JL</t>
  </si>
  <si>
    <t>CAF97SA2</t>
  </si>
  <si>
    <t>AAFPTXEB</t>
  </si>
  <si>
    <t>D74OAJB4</t>
  </si>
  <si>
    <t>CQDL6WZX</t>
  </si>
  <si>
    <t>VAV3N62C</t>
  </si>
  <si>
    <t>OK7R7I2A</t>
  </si>
  <si>
    <t>IOMVIZR8</t>
  </si>
  <si>
    <t>BTT2TM8O</t>
  </si>
  <si>
    <t>FYNL84HO</t>
  </si>
  <si>
    <t>ZBB9CDO4</t>
  </si>
  <si>
    <t>IV5UVG0R</t>
  </si>
  <si>
    <t>TDHFX8SC</t>
  </si>
  <si>
    <t>7OXU784Y</t>
  </si>
  <si>
    <t>MA6F51AR</t>
  </si>
  <si>
    <t>WDT43Q6O</t>
  </si>
  <si>
    <t>XKYHE3OH</t>
  </si>
  <si>
    <t>R65NL57V</t>
  </si>
  <si>
    <t>AKBRVLRZ</t>
  </si>
  <si>
    <t>8FZ7CWPP</t>
  </si>
  <si>
    <t>EQPGDVWK</t>
  </si>
  <si>
    <t>I819UEG6</t>
  </si>
  <si>
    <t>TXZTEEUJ</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</si>
  <si>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</si>
  <si>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</si>
  <si>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</si>
  <si>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</si>
  <si>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</si>
  <si>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</si>
  <si>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</si>
  <si>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</si>
  <si>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</si>
  <si>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</si>
  <si>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</si>
  <si>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</si>
  <si>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</si>
  <si>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</si>
  <si>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</si>
  <si>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</si>
  <si>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C0LNV4PU</t>
  </si>
  <si>
    <t>YB6UP71G</t>
  </si>
  <si>
    <t>A30VAQHM</t>
  </si>
  <si>
    <t>ZH2TBHVZ</t>
  </si>
  <si>
    <t>UKJO54QY</t>
  </si>
  <si>
    <t>9868N4GB</t>
  </si>
  <si>
    <t>L5UKY73S</t>
  </si>
  <si>
    <t>7DDPLMQ5</t>
  </si>
  <si>
    <t>4KVZVHNN</t>
  </si>
  <si>
    <t>ULWQ61OZ</t>
  </si>
  <si>
    <t>FKU9TS06</t>
  </si>
  <si>
    <t>OPFBXGFV</t>
  </si>
  <si>
    <t>UCV49FYZ</t>
  </si>
  <si>
    <t>F58R70DY</t>
  </si>
  <si>
    <t>1H2PVLZ3</t>
  </si>
  <si>
    <t>DV6WD759</t>
  </si>
  <si>
    <t>SBC67V5T</t>
  </si>
  <si>
    <t>IDGLZJRX</t>
  </si>
  <si>
    <t>VYG4BHEE</t>
  </si>
  <si>
    <t>YFTW9Z69</t>
  </si>
  <si>
    <t>92IDH7MB</t>
  </si>
  <si>
    <t>NR1JSUPQ</t>
  </si>
  <si>
    <t>ZNOARPNW</t>
  </si>
  <si>
    <t>FNKZKHTJ</t>
  </si>
  <si>
    <t>UAVOPRPV</t>
  </si>
  <si>
    <t>VMUTS9GK</t>
  </si>
  <si>
    <t>SZPU1DSR</t>
  </si>
  <si>
    <t>9EGLQG3N</t>
  </si>
  <si>
    <t>BL23633Z</t>
  </si>
  <si>
    <t>87G25M68</t>
  </si>
  <si>
    <t>8F3RA844</t>
  </si>
  <si>
    <t>VJ1FT11H</t>
  </si>
  <si>
    <t>TKI8MEZZ</t>
  </si>
  <si>
    <t>QSHP9AHU</t>
  </si>
  <si>
    <t>MIDW7Q49</t>
  </si>
  <si>
    <t>PW7QNSFG</t>
  </si>
  <si>
    <t>WGYE40NI</t>
  </si>
  <si>
    <t>HLX6W646</t>
  </si>
  <si>
    <t>6VMQQKLJ</t>
  </si>
  <si>
    <t>FYS6IZO4</t>
  </si>
  <si>
    <t>7OSD4T24</t>
  </si>
  <si>
    <t>H29A7E6X</t>
  </si>
  <si>
    <t>IDN254QN</t>
  </si>
  <si>
    <t>W3U1N1RV</t>
  </si>
  <si>
    <t>5LPKNEEI</t>
  </si>
  <si>
    <t>073UCD9F</t>
  </si>
  <si>
    <t>DCZOTU5X</t>
  </si>
  <si>
    <t>KUJ5M6J3</t>
  </si>
  <si>
    <t>YGUOEIEG</t>
  </si>
  <si>
    <t>CRL6IB5Z</t>
  </si>
  <si>
    <t>STVHD67J</t>
  </si>
  <si>
    <t>I3TDKU30</t>
  </si>
  <si>
    <t>YUVNXSSD</t>
  </si>
  <si>
    <t>AZJXZFMR</t>
  </si>
  <si>
    <t>2WPEOPIF</t>
  </si>
  <si>
    <t>XMCRTC2K</t>
  </si>
  <si>
    <t>ZDVZB8PX</t>
  </si>
  <si>
    <t>5JS6JI3P</t>
  </si>
  <si>
    <t>8DPUST4Y</t>
  </si>
  <si>
    <t>L1QNLM08</t>
  </si>
  <si>
    <t>S4YQYJPM</t>
  </si>
  <si>
    <t>6BQMENQR</t>
  </si>
  <si>
    <t>XAS0EL71</t>
  </si>
  <si>
    <t>GQNM1QP8</t>
  </si>
  <si>
    <t>9CK2HTJP</t>
  </si>
  <si>
    <t>J96E49Z1</t>
  </si>
  <si>
    <t>X96KGPI8</t>
  </si>
  <si>
    <t>JJDL1F8R</t>
  </si>
  <si>
    <t>0J24X1Y0</t>
  </si>
  <si>
    <t>SEYFLN8Y</t>
  </si>
  <si>
    <t>EID3MR9L</t>
  </si>
  <si>
    <t>ID2VJE8V</t>
  </si>
  <si>
    <t>T3W0Z8KP</t>
  </si>
  <si>
    <t>2WZU46RL</t>
  </si>
  <si>
    <t>576N6HHJ</t>
  </si>
  <si>
    <t>WOS93VI5</t>
  </si>
  <si>
    <t>RKI7OEP9</t>
  </si>
  <si>
    <t>D9CS7EIY</t>
  </si>
  <si>
    <t>J1VGTXQS</t>
  </si>
  <si>
    <t>T87FD71P</t>
  </si>
  <si>
    <t>P4PX93RN</t>
  </si>
  <si>
    <t>RLJI4F93</t>
  </si>
  <si>
    <t>AE306TJU</t>
  </si>
  <si>
    <t>D3BO9JDM</t>
  </si>
  <si>
    <t>DPDUK8RG</t>
  </si>
  <si>
    <t>AR35V2L2</t>
  </si>
  <si>
    <t>FAKATVRQ</t>
  </si>
  <si>
    <t>9SU2A73Y</t>
  </si>
  <si>
    <t>98R4AZA8</t>
  </si>
  <si>
    <t>9FE75D1D</t>
  </si>
  <si>
    <t>S5NVSXEX</t>
  </si>
  <si>
    <t>C6F5DTFR</t>
  </si>
  <si>
    <t>R4X2MOO1</t>
  </si>
  <si>
    <t>8FULX0EA</t>
  </si>
  <si>
    <t>WA5NRVIG</t>
  </si>
  <si>
    <t>XO7D3NYR</t>
  </si>
  <si>
    <t>ZN8LHN9B</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</si>
  <si>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</si>
  <si>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</si>
  <si>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</si>
  <si>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</si>
  <si>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</si>
  <si>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</si>
  <si>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</si>
  <si>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</si>
  <si>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</si>
  <si>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</si>
  <si>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</si>
  <si>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</si>
  <si>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</si>
  <si>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</si>
  <si>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</si>
  <si>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</si>
  <si>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</si>
  <si>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E28C318S</t>
  </si>
  <si>
    <t>6BUW3ZVC</t>
  </si>
  <si>
    <t>ZW5XV2QY</t>
  </si>
  <si>
    <t>MOSX49BG</t>
  </si>
  <si>
    <t>BDEP8ZEH</t>
  </si>
  <si>
    <t>WSKZBAYI</t>
  </si>
  <si>
    <t>19H5KFIC</t>
  </si>
  <si>
    <t>7PCCI1U2</t>
  </si>
  <si>
    <t>8XXD2LMP</t>
  </si>
  <si>
    <t>USNQY75J</t>
  </si>
  <si>
    <t>EI7DU48C</t>
  </si>
  <si>
    <t>1A1BI5VB</t>
  </si>
  <si>
    <t>UYJVA76O</t>
  </si>
  <si>
    <t>DR2H05BG</t>
  </si>
  <si>
    <t>M765WQ4W</t>
  </si>
  <si>
    <t>2PXZ68OA</t>
  </si>
  <si>
    <t>TDVM9PDL</t>
  </si>
  <si>
    <t>LBYGH8WS</t>
  </si>
  <si>
    <t>OBCBK0XR</t>
  </si>
  <si>
    <t>IX8AYR6F</t>
  </si>
  <si>
    <t>4LVXK5H1</t>
  </si>
  <si>
    <t>O5CWW9P3</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</si>
  <si>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</si>
  <si>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</si>
  <si>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</si>
  <si>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</si>
  <si>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</si>
  <si>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</si>
  <si>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</si>
  <si>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</si>
  <si>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</si>
  <si>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</si>
  <si>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</si>
  <si>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</si>
  <si>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</si>
  <si>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</si>
  <si>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</si>
  <si>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</si>
  <si>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</si>
  <si>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</si>
  <si>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</si>
  <si>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</si>
  <si>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</si>
  <si>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</si>
  <si>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ZHI12PI4</t>
  </si>
  <si>
    <t>38ZR3URJ</t>
  </si>
  <si>
    <t>6DJ817MW</t>
  </si>
  <si>
    <t>9HCLI5PO</t>
  </si>
  <si>
    <t>PRY70ISY</t>
  </si>
  <si>
    <t>CS2ZS0B4</t>
  </si>
  <si>
    <t>R7LGVRHC</t>
  </si>
  <si>
    <t>3KLVZN6M</t>
  </si>
  <si>
    <t>WGSLK719</t>
  </si>
  <si>
    <t>0MMDQ1OR</t>
  </si>
  <si>
    <t>SMQV0BRI</t>
  </si>
  <si>
    <t>X56STCJP</t>
  </si>
  <si>
    <t>K214R7RK</t>
  </si>
  <si>
    <t>NR9UD54C</t>
  </si>
  <si>
    <t>GTXI4PAR</t>
  </si>
  <si>
    <t>T94JAB4C</t>
  </si>
  <si>
    <t>8YOOE8I5</t>
  </si>
  <si>
    <t>8G2OTKLL</t>
  </si>
  <si>
    <t>LW0Z6TMR</t>
  </si>
  <si>
    <t>R3NAMX4P</t>
  </si>
  <si>
    <t>VYJ20GOM</t>
  </si>
  <si>
    <t>GIWI7CWJ</t>
  </si>
  <si>
    <t>VTO3SNNX</t>
  </si>
  <si>
    <t>OVPNOM6O</t>
  </si>
  <si>
    <t>6KM4E0V1</t>
  </si>
  <si>
    <t>QWIPE5FB</t>
  </si>
  <si>
    <t>BZPU6P5P</t>
  </si>
  <si>
    <t>ZCFAVNF3</t>
  </si>
  <si>
    <t>RDMKSDT0</t>
  </si>
  <si>
    <t>QPCY8RU0</t>
  </si>
  <si>
    <t>Y93GK95W</t>
  </si>
  <si>
    <t>ZPB5KNCD</t>
  </si>
  <si>
    <t>ZDAJ4PFJ</t>
  </si>
  <si>
    <t>7VHJG9J1</t>
  </si>
  <si>
    <t>EHPG1PNC</t>
  </si>
  <si>
    <t>3CJMQNT0</t>
  </si>
  <si>
    <t>1MTLDVU8</t>
  </si>
  <si>
    <t>4Z7LYTKN</t>
  </si>
  <si>
    <t>MX0QEMEB</t>
  </si>
  <si>
    <t>Y25T06D2</t>
  </si>
  <si>
    <t>JY5LPMSJ</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</si>
  <si>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</si>
  <si>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</si>
  <si>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</si>
  <si>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</si>
  <si>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</si>
  <si>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</si>
  <si>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</si>
  <si>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</si>
  <si>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</si>
  <si>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</si>
  <si>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</si>
  <si>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</si>
  <si>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</si>
  <si>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</si>
  <si>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</si>
  <si>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</si>
  <si>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</si>
  <si>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</si>
  <si>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</si>
  <si>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</si>
  <si>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BPPV8ZSB</t>
  </si>
  <si>
    <t>DRJG2FVR</t>
  </si>
  <si>
    <t>SWXO4J19</t>
  </si>
  <si>
    <t>07DPEL0B</t>
  </si>
  <si>
    <t>7GDRCAJR</t>
  </si>
  <si>
    <t>EJ8YBRD3</t>
  </si>
  <si>
    <t>G7HADWB0</t>
  </si>
  <si>
    <t>M3IFAMV2</t>
  </si>
  <si>
    <t>65AT4VFM</t>
  </si>
  <si>
    <t>H6SE0L31</t>
  </si>
  <si>
    <t>ZQC7YA4X</t>
  </si>
  <si>
    <t>J9V49YC3</t>
  </si>
  <si>
    <t>H3ZS0FBT</t>
  </si>
  <si>
    <t>GIIHTQGY</t>
  </si>
  <si>
    <t>0LTBCZHI</t>
  </si>
  <si>
    <t>8U0BUWUQ</t>
  </si>
  <si>
    <t>ROD5WJDM</t>
  </si>
  <si>
    <t>86GSJWQW</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</si>
  <si>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</si>
  <si>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</si>
  <si>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</si>
  <si>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</si>
  <si>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</si>
  <si>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</si>
  <si>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</si>
  <si>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</si>
  <si>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</si>
  <si>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</si>
  <si>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</si>
  <si>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</si>
  <si>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</si>
  <si>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</si>
  <si>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</si>
  <si>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</si>
  <si>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</si>
  <si>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</si>
  <si>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FBYWCLLS</t>
  </si>
  <si>
    <t>ZJAIST7C</t>
  </si>
  <si>
    <t>8EQRW9H5</t>
  </si>
  <si>
    <t>F0KWRLK1</t>
  </si>
  <si>
    <t>HHP6R0IX</t>
  </si>
  <si>
    <t>XMRZQ8PR</t>
  </si>
  <si>
    <t>77JIGDNZ</t>
  </si>
  <si>
    <t>DK6L8Y0Y</t>
  </si>
  <si>
    <t>KA6SVT1C</t>
  </si>
  <si>
    <t>8ARRIREI</t>
  </si>
  <si>
    <t>W3LRLMKP</t>
  </si>
  <si>
    <t>HQKUH8XA</t>
  </si>
  <si>
    <t>6R6T68GL</t>
  </si>
  <si>
    <t>PGT70Q4T</t>
  </si>
  <si>
    <t>EMORZ8R8</t>
  </si>
  <si>
    <t>V6RULHFZ</t>
  </si>
  <si>
    <t>GRYWAPXY</t>
  </si>
  <si>
    <t>ZIEI8JM3</t>
  </si>
  <si>
    <t>QDYFLOZW</t>
  </si>
  <si>
    <t>55YURJ2E</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</si>
  <si>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</si>
  <si>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</si>
  <si>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</si>
  <si>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</si>
  <si>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</si>
  <si>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</si>
  <si>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</si>
  <si>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</si>
  <si>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</si>
  <si>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</si>
  <si>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</si>
  <si>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</si>
  <si>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</si>
  <si>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</si>
  <si>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</si>
  <si>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</si>
  <si>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</si>
  <si>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</si>
  <si>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</si>
  <si>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</si>
  <si>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</si>
  <si>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</si>
  <si>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</si>
  <si>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</si>
  <si>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VEZ8OX88</t>
  </si>
  <si>
    <t>M3QL68T6</t>
  </si>
  <si>
    <t>Q3K6K5V9</t>
  </si>
  <si>
    <t>PEGFPDVU</t>
  </si>
  <si>
    <t>NFT2Z7MM</t>
  </si>
  <si>
    <t>YC2GBK89</t>
  </si>
  <si>
    <t>U008ILBM</t>
  </si>
  <si>
    <t>VA0I9SDD</t>
  </si>
  <si>
    <t>41HHBQRT</t>
  </si>
  <si>
    <t>T6BHNN1O</t>
  </si>
  <si>
    <t>S8DOH11H</t>
  </si>
  <si>
    <t>F8F6MA24</t>
  </si>
  <si>
    <t>ZXXWIGFR</t>
  </si>
  <si>
    <t>L7CFCOR6</t>
  </si>
  <si>
    <t>AAUTJ747</t>
  </si>
  <si>
    <t>X7VUR49L</t>
  </si>
  <si>
    <t>U7L0IZLB</t>
  </si>
  <si>
    <t>THNEGVH2</t>
  </si>
  <si>
    <t>D1ANNMSO</t>
  </si>
  <si>
    <t>LMVQ6B9P</t>
  </si>
  <si>
    <t>OQBVGILR</t>
  </si>
  <si>
    <t>7IZQJIPA</t>
  </si>
  <si>
    <t>7AH7F190</t>
  </si>
  <si>
    <t>ME0LMBYL</t>
  </si>
  <si>
    <t>KODTODAA</t>
  </si>
  <si>
    <t>RENW2N0H</t>
  </si>
  <si>
    <t>9F407X6U</t>
  </si>
  <si>
    <t>S0MZHYQC</t>
  </si>
  <si>
    <t>HP9TUR60</t>
  </si>
  <si>
    <t>P4PKECH7</t>
  </si>
  <si>
    <t>USL5PZ4O</t>
  </si>
  <si>
    <t>3DM5SSI5</t>
  </si>
  <si>
    <t>D40ALWGC</t>
  </si>
  <si>
    <t>524QUXI2</t>
  </si>
  <si>
    <t>8W35TVOQ</t>
  </si>
  <si>
    <t>3D6LLPA1</t>
  </si>
  <si>
    <t>58QZ1YGK</t>
  </si>
  <si>
    <t>OU42AWAE</t>
  </si>
  <si>
    <t>OJOJPNL6</t>
  </si>
  <si>
    <t>MENKE9IV</t>
  </si>
  <si>
    <t>PXSDIDXO</t>
  </si>
  <si>
    <t>5PIJNVMB</t>
  </si>
  <si>
    <t>ZLFKHXXI</t>
  </si>
  <si>
    <t>WIDRX5N6</t>
  </si>
  <si>
    <t>HJLKGIH4</t>
  </si>
  <si>
    <t>DF6A63B7</t>
  </si>
  <si>
    <t>T2EM55FZ</t>
  </si>
  <si>
    <t>KDQL1O1A</t>
  </si>
  <si>
    <t>75HKH8PS</t>
  </si>
  <si>
    <t>NK2CHYT1</t>
  </si>
  <si>
    <t>0WGAPLOI</t>
  </si>
  <si>
    <t>GXPA5D3A</t>
  </si>
  <si>
    <t>8598PVIX</t>
  </si>
  <si>
    <t>VKM2BCMV</t>
  </si>
  <si>
    <t>9N7LHW38</t>
  </si>
  <si>
    <t>BKMYW792</t>
  </si>
  <si>
    <t>3IBBBGM4</t>
  </si>
  <si>
    <t>T32P6LSX</t>
  </si>
  <si>
    <t>B944EMXZ</t>
  </si>
  <si>
    <t>DOY7VMYB</t>
  </si>
  <si>
    <t>QXWLE549</t>
  </si>
  <si>
    <t>R0R0V2O5</t>
  </si>
  <si>
    <t>D3O1PCMO</t>
  </si>
  <si>
    <t>G53492IF</t>
  </si>
  <si>
    <t>KUH39HQ7</t>
  </si>
  <si>
    <t>RW6QS352</t>
  </si>
  <si>
    <t>1374WYJG</t>
  </si>
  <si>
    <t>1T8R8X79</t>
  </si>
  <si>
    <t>0ZXS3AIR</t>
  </si>
  <si>
    <t>SBTVPORC</t>
  </si>
  <si>
    <t>XZKZYO55</t>
  </si>
  <si>
    <t>AMCOSQZC</t>
  </si>
  <si>
    <t>6C2CJX31</t>
  </si>
  <si>
    <t>VQQR3OUI</t>
  </si>
  <si>
    <t>UWYFOEMO</t>
  </si>
  <si>
    <t>ZXNHUYCM</t>
  </si>
  <si>
    <t>KHG4UMKP</t>
  </si>
  <si>
    <t>5R7N3RKQ</t>
  </si>
  <si>
    <t>TEM0I59X</t>
  </si>
  <si>
    <t>1WPZ1MCO</t>
  </si>
  <si>
    <t>1AQKM7VU</t>
  </si>
  <si>
    <t>VTVYSUZG</t>
  </si>
  <si>
    <t>6ZSAKAHX</t>
  </si>
  <si>
    <t>7TIWLFZD</t>
  </si>
  <si>
    <t>HXRF96S3</t>
  </si>
  <si>
    <t>WTEAOER0</t>
  </si>
  <si>
    <t>T8LSQO2S</t>
  </si>
  <si>
    <t>ABMOVF1A</t>
  </si>
  <si>
    <t>Q2GK9IT2</t>
  </si>
  <si>
    <t>J0WKJLR6</t>
  </si>
  <si>
    <t>B1D3HP8V</t>
  </si>
  <si>
    <t>QHP95ULI</t>
  </si>
  <si>
    <t>OAMR9KPA</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</si>
  <si>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</si>
  <si>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</si>
  <si>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</si>
  <si>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</si>
  <si>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</si>
  <si>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</si>
  <si>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</si>
  <si>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</si>
  <si>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</si>
  <si>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</si>
  <si>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</si>
  <si>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</si>
  <si>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</si>
  <si>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</si>
  <si>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</si>
  <si>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</si>
  <si>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</si>
  <si>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</si>
  <si>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</si>
  <si>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YPSXMDRH</t>
  </si>
  <si>
    <t>Q46QSEGT</t>
  </si>
  <si>
    <t>DT0ZJ9Z2</t>
  </si>
  <si>
    <t>55ZNV61S</t>
  </si>
  <si>
    <t>6PQS93V2</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</si>
  <si>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</si>
  <si>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</si>
  <si>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</si>
  <si>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</si>
  <si>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</si>
  <si>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</si>
  <si>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</si>
  <si>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</si>
  <si>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</si>
  <si>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</si>
  <si>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</si>
  <si>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</si>
  <si>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</si>
  <si>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</si>
  <si>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</si>
  <si>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</si>
  <si>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</si>
  <si>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</si>
  <si>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</si>
  <si>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</si>
  <si>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</si>
  <si>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</si>
  <si>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</si>
  <si>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</si>
  <si>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</si>
  <si>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</si>
  <si>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</si>
  <si>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</si>
  <si>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RX8711KI</t>
  </si>
  <si>
    <t>F3BJAMUL</t>
  </si>
  <si>
    <t>HZS2YVRN</t>
  </si>
  <si>
    <t>W3B077GY</t>
  </si>
  <si>
    <t>MGR0TSPK</t>
  </si>
  <si>
    <t>TEF07JM6</t>
  </si>
  <si>
    <t>N8SVXI48</t>
  </si>
  <si>
    <t>VG1WQW88</t>
  </si>
  <si>
    <t>MEKVHSCB</t>
  </si>
  <si>
    <t>PBJ62FC3</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</si>
  <si>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</si>
  <si>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</si>
  <si>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</si>
  <si>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</si>
  <si>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</si>
  <si>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</si>
  <si>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</si>
  <si>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</si>
  <si>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</si>
  <si>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</si>
  <si>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</si>
  <si>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</si>
  <si>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</si>
  <si>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</si>
  <si>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</si>
  <si>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</si>
  <si>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</si>
  <si>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</si>
  <si>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</si>
  <si>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</si>
  <si>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</si>
  <si>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</si>
  <si>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</si>
  <si>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</si>
  <si>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</si>
  <si>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</si>
  <si>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</si>
  <si>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</si>
  <si>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</si>
  <si>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</si>
  <si>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</si>
  <si>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</si>
  <si>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7WFASDCZ</t>
  </si>
  <si>
    <t>7XNX75LI</t>
  </si>
  <si>
    <t>RAUWH0GP</t>
  </si>
  <si>
    <t>I86I0TJG</t>
  </si>
  <si>
    <t>TFW3KAYZ</t>
  </si>
  <si>
    <t>9NH8ACMQ</t>
  </si>
  <si>
    <t>86KARIC1</t>
  </si>
  <si>
    <t>N2SLAOZR</t>
  </si>
  <si>
    <t>02TUKBP3</t>
  </si>
  <si>
    <t>KU0YOR3J</t>
  </si>
  <si>
    <t>BRGJCWO1</t>
  </si>
  <si>
    <t>IEIZU3TY</t>
  </si>
  <si>
    <t>35KZ6QTP</t>
  </si>
  <si>
    <t>V5ZP09PO</t>
  </si>
  <si>
    <t>VKB9RFJT</t>
  </si>
  <si>
    <t>Y9HHGGOQ</t>
  </si>
  <si>
    <t>H3AEZ2BZ</t>
  </si>
  <si>
    <t>LUXAXNBV</t>
  </si>
  <si>
    <t>0XBMBVFP</t>
  </si>
  <si>
    <t>8KIMVD15</t>
  </si>
  <si>
    <t>Q06QD8ZW</t>
  </si>
  <si>
    <t>0SD3OBQI</t>
  </si>
  <si>
    <t>YKZFQT7K</t>
  </si>
  <si>
    <t>I25J5M7W</t>
  </si>
  <si>
    <t>B2Z4BB5U</t>
  </si>
  <si>
    <t>87ZXBDQS</t>
  </si>
  <si>
    <t>3LYVAV6P</t>
  </si>
  <si>
    <t>7I2O2ZCR</t>
  </si>
  <si>
    <t>SUX7JFN7</t>
  </si>
  <si>
    <t>5DL7R4C3</t>
  </si>
  <si>
    <t>61ON3Y6O</t>
  </si>
  <si>
    <t>HOEKIDDI</t>
  </si>
  <si>
    <t>10YLM9VF</t>
  </si>
  <si>
    <t>LN0DF2XI</t>
  </si>
  <si>
    <t>ZNE0DAIF</t>
  </si>
  <si>
    <t>DTCHPCBB</t>
  </si>
  <si>
    <t>YID2GAED</t>
  </si>
  <si>
    <t>QFKL9UK2</t>
  </si>
  <si>
    <t>MC3OSDV0</t>
  </si>
  <si>
    <t>C7DOYN5Y</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</si>
  <si>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</si>
  <si>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</si>
  <si>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</si>
  <si>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</si>
  <si>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</si>
  <si>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</si>
  <si>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</si>
  <si>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</si>
  <si>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</si>
  <si>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</si>
  <si>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</si>
  <si>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</si>
  <si>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</si>
  <si>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</si>
  <si>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</si>
  <si>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</si>
  <si>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</si>
  <si>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</si>
  <si>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</si>
  <si>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</si>
  <si>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</si>
  <si>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</si>
  <si>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</si>
  <si>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</si>
  <si>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</si>
  <si>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</si>
  <si>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</si>
  <si>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</si>
  <si>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</si>
  <si>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VUAFV8SS</t>
  </si>
  <si>
    <t>SXPV3WCV</t>
  </si>
  <si>
    <t>9PH1EWCH</t>
  </si>
  <si>
    <t>THPCTGNI</t>
  </si>
  <si>
    <t>XR4PPDOB</t>
  </si>
  <si>
    <t>EK06CNRW</t>
  </si>
  <si>
    <t>Q25T8PKX</t>
  </si>
  <si>
    <t>V86S5LWV</t>
  </si>
  <si>
    <t>K8Y7CK9T</t>
  </si>
  <si>
    <t>ADS3CQ4B</t>
  </si>
  <si>
    <t>9UBU6UW4</t>
  </si>
  <si>
    <t>ZP9HW0LH</t>
  </si>
  <si>
    <t>WV41OJHX</t>
  </si>
  <si>
    <t>FTUJY4FP</t>
  </si>
  <si>
    <t>ORBIW519</t>
  </si>
  <si>
    <t>369V78M2</t>
  </si>
  <si>
    <t>792JYPG1</t>
  </si>
  <si>
    <t>Y6Q7Z0SO</t>
  </si>
  <si>
    <t>9IM813OI</t>
  </si>
  <si>
    <t>GXY3QZ2V</t>
  </si>
  <si>
    <t>IVX52FRZ</t>
  </si>
  <si>
    <t>2CN1G52G</t>
  </si>
  <si>
    <t>OR0PEAIV</t>
  </si>
  <si>
    <t>EGOU8GB1</t>
  </si>
  <si>
    <t>IIKN6Q8E</t>
  </si>
  <si>
    <t>VTX8GPN8</t>
  </si>
  <si>
    <t>DVGY4X7E</t>
  </si>
  <si>
    <t>W9LAIASV</t>
  </si>
  <si>
    <t>1JFYPP8R</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</si>
  <si>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</si>
  <si>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</si>
  <si>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</si>
  <si>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</si>
  <si>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</si>
  <si>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</si>
  <si>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</si>
  <si>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</si>
  <si>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</si>
  <si>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</si>
  <si>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</si>
  <si>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</si>
  <si>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</si>
  <si>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</si>
  <si>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</si>
  <si>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</si>
  <si>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</si>
  <si>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</si>
  <si>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</si>
  <si>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</si>
  <si>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LB5622YN</t>
  </si>
  <si>
    <t>HIX9V4W1</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</si>
  <si>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</si>
  <si>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</si>
  <si>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</si>
  <si>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</si>
  <si>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</si>
  <si>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</si>
  <si>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</si>
  <si>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</si>
  <si>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</si>
  <si>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</si>
  <si>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</si>
  <si>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</si>
  <si>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</si>
  <si>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</si>
  <si>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</si>
  <si>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</si>
  <si>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</si>
  <si>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3E09X4S2</t>
  </si>
  <si>
    <t>6BATTRKM</t>
  </si>
  <si>
    <t>GCWTH2MD</t>
  </si>
  <si>
    <t>C563WHG1</t>
  </si>
  <si>
    <t>D9WBSJRC</t>
  </si>
  <si>
    <t>X8P0Q1EU</t>
  </si>
  <si>
    <t>PBGB323I</t>
  </si>
  <si>
    <t>V5THS9V8</t>
  </si>
  <si>
    <t>579RHB6S</t>
  </si>
  <si>
    <t>9HWUTUXQ</t>
  </si>
  <si>
    <t>T58F1T8V</t>
  </si>
  <si>
    <t>U3UT9B1U</t>
  </si>
  <si>
    <t>HY7D36UC</t>
  </si>
  <si>
    <t>9YVTJF6C</t>
  </si>
  <si>
    <t>JGZVNKMT</t>
  </si>
  <si>
    <t>5B3BKUMD</t>
  </si>
  <si>
    <t>MGHWZSN2</t>
  </si>
  <si>
    <t>84N2YHUB</t>
  </si>
  <si>
    <t>IFVL4WL5</t>
  </si>
  <si>
    <t>8EPT4HEV</t>
  </si>
  <si>
    <t>HZNNKQ0T</t>
  </si>
  <si>
    <t>Z6ETLZQU</t>
  </si>
  <si>
    <t>7MSQSYWR</t>
  </si>
  <si>
    <t>5VJIXV02</t>
  </si>
  <si>
    <t>G23RCHB6</t>
  </si>
  <si>
    <t>RMFG5C6C</t>
  </si>
  <si>
    <t>U2JOATN3</t>
  </si>
  <si>
    <t>JGZ3F67I</t>
  </si>
  <si>
    <t>FHCSKQ4K</t>
  </si>
  <si>
    <t>TU58PHME</t>
  </si>
  <si>
    <t>9ZVX7NVU</t>
  </si>
  <si>
    <t>I4OJHXIN</t>
  </si>
  <si>
    <t>NE300YJ0</t>
  </si>
  <si>
    <t>TYLSS719</t>
  </si>
  <si>
    <t>M3SQPUB1</t>
  </si>
  <si>
    <t>PEIZDYXE</t>
  </si>
  <si>
    <t>HGG0EZ00</t>
  </si>
  <si>
    <t>XRRMX8K6</t>
  </si>
  <si>
    <t>BJLJV8XE</t>
  </si>
  <si>
    <t>AQH7ORZZ</t>
  </si>
  <si>
    <t>GLG1IOHT</t>
  </si>
  <si>
    <t>89MUGU6K</t>
  </si>
  <si>
    <t>F5OETS8V</t>
  </si>
  <si>
    <t>CU7KT53A</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</si>
  <si>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</si>
  <si>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</si>
  <si>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</si>
  <si>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</si>
  <si>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</si>
  <si>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</si>
  <si>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</si>
  <si>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</si>
  <si>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</si>
  <si>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</si>
  <si>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</si>
  <si>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</si>
  <si>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</si>
  <si>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</si>
  <si>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</si>
  <si>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</si>
  <si>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</si>
  <si>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</si>
  <si>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</si>
  <si>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</si>
  <si>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</si>
  <si>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</si>
  <si>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</si>
  <si>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</si>
  <si>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</si>
  <si>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</si>
  <si>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</si>
  <si>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</si>
  <si>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</si>
  <si>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</si>
  <si>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</si>
  <si>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</si>
  <si>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</si>
  <si>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</si>
  <si>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</si>
  <si>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</si>
  <si>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</si>
  <si>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</si>
  <si>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</si>
  <si>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</si>
  <si>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</si>
  <si>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</si>
  <si>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</si>
  <si>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</si>
  <si>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</si>
  <si>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</si>
  <si>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</si>
  <si>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</si>
  <si>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</si>
  <si>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</si>
  <si>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</si>
  <si>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DUOS7AO8</t>
  </si>
  <si>
    <t>CCCQGBSY</t>
  </si>
  <si>
    <t>C5Z2806X</t>
  </si>
  <si>
    <t>2CY7OS6A</t>
  </si>
  <si>
    <t>FZKX09GE</t>
  </si>
  <si>
    <t>R2PBFVU7</t>
  </si>
  <si>
    <t>D4SJ5G2G</t>
  </si>
  <si>
    <t>N2ESTUQT</t>
  </si>
  <si>
    <t>3QSM7X3W</t>
  </si>
  <si>
    <t>UG4BHJRQ</t>
  </si>
  <si>
    <t>NMF60XWK</t>
  </si>
  <si>
    <t>L6WEVHEN</t>
  </si>
  <si>
    <t>EYWXCFXJ</t>
  </si>
  <si>
    <t>QC9B7V93</t>
  </si>
  <si>
    <t>CPVW06O2</t>
  </si>
  <si>
    <t>2KNVLXA4</t>
  </si>
  <si>
    <t>YI8JSLKX</t>
  </si>
  <si>
    <t>E4O6XJ9E</t>
  </si>
  <si>
    <t>L7TT9ZL4</t>
  </si>
  <si>
    <t>JD6WHH6G</t>
  </si>
  <si>
    <t>93OFIHMF</t>
  </si>
  <si>
    <t>9E7VMZ1J</t>
  </si>
  <si>
    <t>BUNGSHKB</t>
  </si>
  <si>
    <t>MK2YTCZN</t>
  </si>
  <si>
    <t>MZTB3C70</t>
  </si>
  <si>
    <t>LHG76MIU</t>
  </si>
  <si>
    <t>SGAJAIP9</t>
  </si>
  <si>
    <t>UZ9SEIZ9</t>
  </si>
  <si>
    <t>KDY5FEUO</t>
  </si>
  <si>
    <t>ZRMZJVWK</t>
  </si>
  <si>
    <t>JAG873Y3</t>
  </si>
  <si>
    <t>WQTR95J3</t>
  </si>
  <si>
    <t>1FHY3UGF</t>
  </si>
  <si>
    <t>B9KFRY53</t>
  </si>
  <si>
    <t>ZRCY8P4P</t>
  </si>
  <si>
    <t>M3RME16Q</t>
  </si>
  <si>
    <t>YPRHMUIB</t>
  </si>
  <si>
    <t>HM4ZINFJ</t>
  </si>
  <si>
    <t>6WIQG92N</t>
  </si>
  <si>
    <t>3JMB4J8E</t>
  </si>
  <si>
    <t>FTZ4VYH4</t>
  </si>
  <si>
    <t>GEJKKFOL</t>
  </si>
  <si>
    <t>UYWQ5N0R</t>
  </si>
  <si>
    <t>NDAFT4KV</t>
  </si>
  <si>
    <t>BO1GBSM0</t>
  </si>
  <si>
    <t>FSVEMKSG</t>
  </si>
  <si>
    <t>V0XQVHQV</t>
  </si>
  <si>
    <t>TFZMFOH9</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</si>
  <si>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</si>
  <si>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</si>
  <si>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</si>
  <si>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</si>
  <si>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</si>
  <si>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</si>
  <si>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</si>
  <si>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</si>
  <si>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</si>
  <si>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</si>
  <si>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</si>
  <si>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</si>
  <si>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</si>
  <si>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</si>
  <si>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</si>
  <si>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</si>
  <si>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</si>
  <si>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</si>
  <si>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</si>
  <si>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</si>
  <si>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</si>
  <si>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EM1W738H</t>
  </si>
  <si>
    <t>13WLN2MJ</t>
  </si>
  <si>
    <t>M4NNI01I</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</si>
  <si>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</si>
  <si>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</si>
  <si>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</si>
  <si>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</si>
  <si>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</si>
  <si>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</si>
  <si>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</si>
  <si>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</si>
  <si>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</si>
  <si>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</si>
  <si>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</si>
  <si>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</si>
  <si>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</si>
  <si>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</si>
  <si>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</si>
  <si>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</si>
  <si>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</si>
  <si>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</si>
  <si>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</si>
  <si>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</si>
  <si>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</si>
  <si>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</si>
  <si>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</si>
  <si>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</si>
  <si>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</si>
  <si>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</si>
  <si>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</si>
  <si>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</si>
  <si>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</si>
  <si>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</si>
  <si>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</si>
  <si>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</si>
  <si>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</si>
  <si>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</si>
  <si>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</si>
  <si>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</si>
  <si>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</si>
  <si>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</si>
  <si>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</si>
  <si>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</si>
  <si>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</si>
  <si>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</si>
  <si>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</si>
  <si>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</si>
  <si>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</si>
  <si>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</si>
  <si>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</si>
  <si>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</si>
  <si>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</si>
  <si>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</si>
  <si>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</si>
  <si>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</si>
  <si>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</si>
  <si>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</si>
  <si>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</si>
  <si>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DIGZWVHI</t>
  </si>
  <si>
    <t>1ZT4IROS</t>
  </si>
  <si>
    <t>60QEB2FZ</t>
  </si>
  <si>
    <t>2PX317QP</t>
  </si>
  <si>
    <t>2T0GMDKK</t>
  </si>
  <si>
    <t>ZK6HTTBB</t>
  </si>
  <si>
    <t>V74YPMJ4</t>
  </si>
  <si>
    <t>8ZIX3LAF</t>
  </si>
  <si>
    <t>IVMMNSJB</t>
  </si>
  <si>
    <t>H9M21153</t>
  </si>
  <si>
    <t>JV0KXH4X</t>
  </si>
  <si>
    <t>V9UM2K16</t>
  </si>
  <si>
    <t>SRV6TQ2E</t>
  </si>
  <si>
    <t>94GJ7WZV</t>
  </si>
  <si>
    <t>B24YQ6LA</t>
  </si>
  <si>
    <t>RYELEM60</t>
  </si>
  <si>
    <t>RL26ZS8F</t>
  </si>
  <si>
    <t>JKIAA2TF</t>
  </si>
  <si>
    <t>HTK2UHC8</t>
  </si>
  <si>
    <t>SPRK2YOB</t>
  </si>
  <si>
    <t>8F7VHV02</t>
  </si>
  <si>
    <t>7FGVY6GK</t>
  </si>
  <si>
    <t>6IZZL97A</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</si>
  <si>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</si>
  <si>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</si>
  <si>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</si>
  <si>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</si>
  <si>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</si>
  <si>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</si>
  <si>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</si>
  <si>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</si>
  <si>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</si>
  <si>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</si>
  <si>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</si>
  <si>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</si>
  <si>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</si>
  <si>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</si>
  <si>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</si>
  <si>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</si>
  <si>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</si>
  <si>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</si>
  <si>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</si>
  <si>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</si>
  <si>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</si>
  <si>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</si>
  <si>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</si>
  <si>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</si>
  <si>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</si>
  <si>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</si>
  <si>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</si>
  <si>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</si>
  <si>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</si>
  <si>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</si>
  <si>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</si>
  <si>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</si>
  <si>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</si>
  <si>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</si>
  <si>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</si>
  <si>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</si>
  <si>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</si>
  <si>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</si>
  <si>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</si>
  <si>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</si>
  <si>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</si>
  <si>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</si>
  <si>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</si>
  <si>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</si>
  <si>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</si>
  <si>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</si>
  <si>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</si>
  <si>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</si>
  <si>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</si>
  <si>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</si>
  <si>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</si>
  <si>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</si>
  <si>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</si>
  <si>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</si>
  <si>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</si>
  <si>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</si>
  <si>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</si>
  <si>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</si>
  <si>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</si>
  <si>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</si>
  <si>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</si>
  <si>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</si>
  <si>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TVBY6CND</t>
  </si>
  <si>
    <t>EC9H6XHB</t>
  </si>
  <si>
    <t>47QKNXLO</t>
  </si>
  <si>
    <t>VW2PJALW</t>
  </si>
  <si>
    <t>GVLIYD9A</t>
  </si>
  <si>
    <t>II1GOQWL</t>
  </si>
  <si>
    <t>4P5BOQB5</t>
  </si>
  <si>
    <t>QYYOVTHC</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</si>
  <si>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</si>
  <si>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</si>
  <si>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</si>
  <si>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</si>
  <si>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</si>
  <si>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</si>
  <si>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</si>
  <si>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</si>
  <si>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</si>
  <si>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</si>
  <si>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</si>
  <si>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</si>
  <si>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</si>
  <si>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</si>
  <si>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</si>
  <si>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</si>
  <si>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</si>
  <si>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</si>
  <si>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</si>
  <si>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</si>
  <si>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</si>
  <si>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</si>
  <si>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</si>
  <si>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</si>
  <si>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</si>
  <si>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</si>
  <si>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</si>
  <si>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</si>
  <si>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</si>
  <si>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</si>
  <si>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</si>
  <si>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</si>
  <si>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</si>
  <si>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</si>
  <si>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</si>
  <si>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</si>
  <si>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</si>
  <si>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</si>
  <si>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</si>
  <si>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</si>
  <si>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</si>
  <si>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</si>
  <si>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</si>
  <si>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</si>
  <si>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</si>
  <si>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</si>
  <si>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</si>
  <si>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</si>
  <si>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</si>
  <si>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</si>
  <si>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</si>
  <si>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</si>
  <si>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</si>
  <si>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</si>
  <si>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</si>
  <si>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</si>
  <si>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</si>
  <si>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</si>
  <si>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</si>
  <si>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</si>
  <si>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</si>
  <si>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</si>
  <si>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</si>
  <si>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</si>
  <si>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EVKQXZV6</t>
  </si>
  <si>
    <t>IDO6PU1B</t>
  </si>
  <si>
    <t>CYAL1N0B</t>
  </si>
  <si>
    <t>9GSBUJMH</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</si>
  <si>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</si>
  <si>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</si>
  <si>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</si>
  <si>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</si>
  <si>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</si>
  <si>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</si>
  <si>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</si>
  <si>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</si>
  <si>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</si>
  <si>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</si>
  <si>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</si>
  <si>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</si>
  <si>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</si>
  <si>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</si>
  <si>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</si>
  <si>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</si>
  <si>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</si>
  <si>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</si>
  <si>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</si>
  <si>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</si>
  <si>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</si>
  <si>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</si>
  <si>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</si>
  <si>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</si>
  <si>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</si>
  <si>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</si>
  <si>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</si>
  <si>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</si>
  <si>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</si>
  <si>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</si>
  <si>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</si>
  <si>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</si>
  <si>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</si>
  <si>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</si>
  <si>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</si>
  <si>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</si>
  <si>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</si>
  <si>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</si>
  <si>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</si>
  <si>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</si>
  <si>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</si>
  <si>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</si>
  <si>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</si>
  <si>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</si>
  <si>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</si>
  <si>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</si>
  <si>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</si>
  <si>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</si>
  <si>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</si>
  <si>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</si>
  <si>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5J9ELX2Y</t>
  </si>
  <si>
    <t>SQE6KE7V</t>
  </si>
  <si>
    <t>LH03MJX5</t>
  </si>
  <si>
    <t>0SQM849O</t>
  </si>
  <si>
    <t>KXTUVDLU</t>
  </si>
  <si>
    <t>9YOGUMN9</t>
  </si>
  <si>
    <t>C933ZQBB</t>
  </si>
  <si>
    <t>G9M9IEQY</t>
  </si>
  <si>
    <t>M2VKMZPH</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</si>
  <si>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</si>
  <si>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</si>
  <si>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</si>
  <si>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</si>
  <si>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</si>
  <si>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</si>
  <si>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</si>
  <si>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</si>
  <si>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</si>
  <si>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</si>
  <si>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</si>
  <si>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</si>
  <si>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</si>
  <si>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</si>
  <si>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</si>
  <si>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</si>
  <si>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</si>
  <si>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</si>
  <si>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</si>
  <si>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</si>
  <si>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</si>
  <si>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</si>
  <si>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</si>
  <si>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</si>
  <si>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</si>
  <si>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</si>
  <si>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</si>
  <si>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</si>
  <si>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</si>
  <si>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</si>
  <si>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</si>
  <si>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</si>
  <si>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</si>
  <si>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</si>
  <si>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</si>
  <si>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</si>
  <si>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</si>
  <si>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</si>
  <si>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</si>
  <si>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</si>
  <si>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</si>
  <si>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</si>
  <si>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</si>
  <si>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</si>
  <si>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</si>
  <si>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</si>
  <si>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</si>
  <si>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</si>
  <si>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</si>
  <si>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</si>
  <si>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</si>
  <si>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</si>
  <si>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</si>
  <si>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</si>
  <si>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</si>
  <si>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</si>
  <si>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</si>
  <si>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</si>
  <si>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</si>
  <si>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</si>
  <si>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XO4ZYI3G</t>
  </si>
  <si>
    <t>RSBEC5KF</t>
  </si>
  <si>
    <t>6Z6SRB1Y</t>
  </si>
  <si>
    <t>FRSYEHJE</t>
  </si>
  <si>
    <t>MV4DK68W</t>
  </si>
  <si>
    <t>I15B3BNW</t>
  </si>
  <si>
    <t>1CT3EWJ8</t>
  </si>
  <si>
    <t>JPBLNA5V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</si>
  <si>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</si>
  <si>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</si>
  <si>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</si>
  <si>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</si>
  <si>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</si>
  <si>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</si>
  <si>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</si>
  <si>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</si>
  <si>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</si>
  <si>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</si>
  <si>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</si>
  <si>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</si>
  <si>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</si>
  <si>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</si>
  <si>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</si>
  <si>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</si>
  <si>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</si>
  <si>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</si>
  <si>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</si>
  <si>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</si>
  <si>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</si>
  <si>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</si>
  <si>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</si>
  <si>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JSLSL3SU</t>
  </si>
  <si>
    <t>N1B45KIT</t>
  </si>
  <si>
    <t>30UA0RS8</t>
  </si>
  <si>
    <t>R1Z8J1JL</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</si>
  <si>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</si>
  <si>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</si>
  <si>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</si>
  <si>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</si>
  <si>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</si>
  <si>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</si>
  <si>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</si>
  <si>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</si>
  <si>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</si>
  <si>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</si>
  <si>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</si>
  <si>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</si>
  <si>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</si>
  <si>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</si>
  <si>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</si>
  <si>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</si>
  <si>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</si>
  <si>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</si>
  <si>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</si>
  <si>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</si>
  <si>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</si>
  <si>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</si>
  <si>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</si>
  <si>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</si>
  <si>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</si>
  <si>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</si>
  <si>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</si>
  <si>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</si>
  <si>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</si>
  <si>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</si>
  <si>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</si>
  <si>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</si>
  <si>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</si>
  <si>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</si>
  <si>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</si>
  <si>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</si>
  <si>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</si>
  <si>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</si>
  <si>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</si>
  <si>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</si>
  <si>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</si>
  <si>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</si>
  <si>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</si>
  <si>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</si>
  <si>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</si>
  <si>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</si>
  <si>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</si>
  <si>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</si>
  <si>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4ETFTKHJ</t>
  </si>
  <si>
    <t>528YB7Q0</t>
  </si>
  <si>
    <t>OFEUX5PI</t>
  </si>
  <si>
    <t>S3V8Z52J</t>
  </si>
  <si>
    <t>TTYSSNJH</t>
  </si>
  <si>
    <t>LROWI84G</t>
  </si>
  <si>
    <t>IQAP70OD</t>
  </si>
  <si>
    <t>JWWVG8KG</t>
  </si>
  <si>
    <t>7PEL3AIZ</t>
  </si>
  <si>
    <t>NXQR7LX6</t>
  </si>
  <si>
    <t>JL358E5T</t>
  </si>
  <si>
    <t>DHUG18WU</t>
  </si>
  <si>
    <t>T6ENEYKW</t>
  </si>
  <si>
    <t>3MGMH9AE</t>
  </si>
  <si>
    <t>4Z84VV2P</t>
  </si>
  <si>
    <t>DMYP7REE</t>
  </si>
  <si>
    <t>1SKNSG2B</t>
  </si>
  <si>
    <t>G6MUC5R6</t>
  </si>
  <si>
    <t>6445PW4Z</t>
  </si>
  <si>
    <t>CUJIRCWV</t>
  </si>
  <si>
    <t>YSFFEUCQ</t>
  </si>
  <si>
    <t>OX0NE27G</t>
  </si>
  <si>
    <t>0B09WODM</t>
  </si>
  <si>
    <t>FSC4A2HZ</t>
  </si>
  <si>
    <t>YT5GLR6D</t>
  </si>
  <si>
    <t>KOPJOMQE</t>
  </si>
  <si>
    <t>AS2BKSCT</t>
  </si>
  <si>
    <t>S3GVO59B</t>
  </si>
  <si>
    <t>L8POFR0T</t>
  </si>
  <si>
    <t>RYF41KOV</t>
  </si>
  <si>
    <t>MV7NPCI9</t>
  </si>
  <si>
    <t>TSN98FPQ</t>
  </si>
  <si>
    <t>SQW60VII</t>
  </si>
  <si>
    <t>PGG2DUPO</t>
  </si>
  <si>
    <t>85U38YFD</t>
  </si>
  <si>
    <t>M7V7UJHZ</t>
  </si>
  <si>
    <t>S56NVD4M</t>
  </si>
  <si>
    <t>Y34O7SKI</t>
  </si>
  <si>
    <t>DSY9VD0O</t>
  </si>
  <si>
    <t>6ZR7IUC4</t>
  </si>
  <si>
    <t>8W9YXI59</t>
  </si>
  <si>
    <t>YEH9VQCD</t>
  </si>
  <si>
    <t>35GT4NM9</t>
  </si>
  <si>
    <t>MICIJ00A</t>
  </si>
  <si>
    <t>D4ABG4I1</t>
  </si>
  <si>
    <t>EMK9P63G</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</si>
  <si>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</si>
  <si>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</si>
  <si>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</si>
  <si>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</si>
  <si>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</si>
  <si>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</si>
  <si>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</si>
  <si>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</si>
  <si>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</si>
  <si>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</si>
  <si>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</si>
  <si>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</si>
  <si>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</si>
  <si>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</si>
  <si>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</si>
  <si>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</si>
  <si>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</si>
  <si>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BZG9DI4Z</t>
  </si>
  <si>
    <t>E2R39451</t>
  </si>
  <si>
    <t>KHQR5AKG</t>
  </si>
  <si>
    <t>NMI79ZYT</t>
  </si>
  <si>
    <t>RU3HH59R</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</si>
  <si>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</si>
  <si>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</si>
  <si>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</si>
  <si>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</si>
  <si>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</si>
  <si>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</si>
  <si>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</si>
  <si>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</si>
  <si>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</si>
  <si>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</si>
  <si>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</si>
  <si>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</si>
  <si>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</si>
  <si>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</si>
  <si>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</si>
  <si>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</si>
  <si>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</si>
  <si>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</si>
  <si>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</si>
  <si>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</si>
  <si>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</si>
  <si>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</si>
  <si>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</si>
  <si>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</si>
  <si>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</si>
  <si>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LB6S2ONR</t>
  </si>
  <si>
    <t>6BRNE2DV</t>
  </si>
  <si>
    <t>ST4H8MB7</t>
  </si>
  <si>
    <t>VMGCRSWP</t>
  </si>
  <si>
    <t>4HJIT2B6</t>
  </si>
  <si>
    <t>DJY7S9AI</t>
  </si>
  <si>
    <t>X6MHLE33</t>
  </si>
  <si>
    <t>TLAWJR5V</t>
  </si>
  <si>
    <t>SQ63LXS8</t>
  </si>
  <si>
    <t>L3PLDC1Y</t>
  </si>
  <si>
    <t>HMG6NWSR</t>
  </si>
  <si>
    <t>KNH4ZX85</t>
  </si>
  <si>
    <t>FV7Y3ZPO</t>
  </si>
  <si>
    <t>DDQ0MDYY</t>
  </si>
  <si>
    <t>HFER9GET</t>
  </si>
  <si>
    <t>005JS57S</t>
  </si>
  <si>
    <t>TWDNQ9TX</t>
  </si>
  <si>
    <t>G289FPBV</t>
  </si>
  <si>
    <t>G9H0MWBL</t>
  </si>
  <si>
    <t>P2YWZPES</t>
  </si>
  <si>
    <t>NPGETEDZ</t>
  </si>
  <si>
    <t>J5I6Y4RN</t>
  </si>
  <si>
    <t>XRMOUF1R</t>
  </si>
  <si>
    <t>TL0UILCV</t>
  </si>
  <si>
    <t>FAS4V07H</t>
  </si>
  <si>
    <t>3Z9AX43T</t>
  </si>
  <si>
    <t>5JO7SIGB</t>
  </si>
  <si>
    <t>8MQPNCCU</t>
  </si>
  <si>
    <t>2DT70XCQ</t>
  </si>
  <si>
    <t>HYBR36NG</t>
  </si>
  <si>
    <t>WXOL5HTS</t>
  </si>
  <si>
    <t>F15SU034</t>
  </si>
  <si>
    <t>KLBW3TOH</t>
  </si>
  <si>
    <t>ESNS1OS9</t>
  </si>
  <si>
    <t>HDUZC4G9</t>
  </si>
  <si>
    <t>1629C4UW</t>
  </si>
  <si>
    <t>0OXJ2HOP</t>
  </si>
  <si>
    <t>RCGBY4IA</t>
  </si>
  <si>
    <t>8R0HTKUK</t>
  </si>
  <si>
    <t>W2ZRP2EC</t>
  </si>
  <si>
    <t>AEH9XJ3T</t>
  </si>
  <si>
    <t>X3DSI0TQ</t>
  </si>
  <si>
    <t>MG3X7625</t>
  </si>
  <si>
    <t>8JR8LXEU</t>
  </si>
  <si>
    <t>KMRR1P94</t>
  </si>
  <si>
    <t>JRCD2VQY</t>
  </si>
  <si>
    <t>FXKBY5FR</t>
  </si>
  <si>
    <t>8415S7ZV</t>
  </si>
  <si>
    <t>UZ83LE9X</t>
  </si>
  <si>
    <t>GIDII30C</t>
  </si>
  <si>
    <t>IVVBVNDH</t>
  </si>
  <si>
    <t>FBKK68G6</t>
  </si>
  <si>
    <t>SSSTYFDY</t>
  </si>
  <si>
    <t>VSMB0KJW</t>
  </si>
  <si>
    <t>UVS5WJRG</t>
  </si>
  <si>
    <t>MOBO9N8H</t>
  </si>
  <si>
    <t>5HHFR0VZ</t>
  </si>
  <si>
    <t>0DYZ71WX</t>
  </si>
  <si>
    <t>Q1Q3D9BZ</t>
  </si>
  <si>
    <t>9KV5GM4U</t>
  </si>
  <si>
    <t>6X24V0NC</t>
  </si>
  <si>
    <t>IIZV9WFC</t>
  </si>
  <si>
    <t>WTZ2AHNW</t>
  </si>
  <si>
    <t>RQ5FNR4O</t>
  </si>
  <si>
    <t>9BZBU2GY</t>
  </si>
  <si>
    <t>1FMCUSFS</t>
  </si>
  <si>
    <t>ZQSSHSL7</t>
  </si>
  <si>
    <t>SWYO7V7O</t>
  </si>
  <si>
    <t>62UFJ4IQ</t>
  </si>
  <si>
    <t>ZO4FDMPS</t>
  </si>
  <si>
    <t>D9LUG4D8</t>
  </si>
  <si>
    <t>M23VU0A9</t>
  </si>
  <si>
    <t>YAVTI45C</t>
  </si>
  <si>
    <t>XZUEXEUH</t>
  </si>
  <si>
    <t>6Z3EP424</t>
  </si>
  <si>
    <t>VPIXVUUE</t>
  </si>
  <si>
    <t>F98UFHM2</t>
  </si>
  <si>
    <t>JB7JEEI5</t>
  </si>
  <si>
    <t>FQP39JQV</t>
  </si>
  <si>
    <t>PWW6TH3V</t>
  </si>
  <si>
    <t>KXEZ5B3Q</t>
  </si>
  <si>
    <t>3UA6O3NG</t>
  </si>
  <si>
    <t>3ML02CAH</t>
  </si>
  <si>
    <t>T7AHYN7O</t>
  </si>
  <si>
    <t>9BMWYLQV</t>
  </si>
  <si>
    <t>76ZQP7QY</t>
  </si>
  <si>
    <t>DP7QR35U</t>
  </si>
  <si>
    <t>VAD1MF34</t>
  </si>
  <si>
    <t>6AA52750</t>
  </si>
  <si>
    <t>WOD9UKMP</t>
  </si>
  <si>
    <t>T482GHJQ</t>
  </si>
  <si>
    <t>JFIL5JU0</t>
  </si>
  <si>
    <t>3GVL1I1G</t>
  </si>
  <si>
    <t>72C58IRY</t>
  </si>
  <si>
    <t>MMIYELAE</t>
  </si>
  <si>
    <t>GS9UKUGV</t>
  </si>
  <si>
    <t>X9MTGVJZ</t>
  </si>
  <si>
    <t>N22XN5IM</t>
  </si>
  <si>
    <t>OTQTFK48</t>
  </si>
  <si>
    <t>URN9V0FK</t>
  </si>
  <si>
    <t>K6TJSGUB</t>
  </si>
  <si>
    <t>CSXOYE1C</t>
  </si>
  <si>
    <t>4ATO2S4S</t>
  </si>
  <si>
    <t>J0X7ZNDX</t>
  </si>
  <si>
    <t>GCCBRJF8</t>
  </si>
  <si>
    <t>G7ZZG9DI</t>
  </si>
  <si>
    <t>TY9RBWLT</t>
  </si>
  <si>
    <t>NNREN4Q5</t>
  </si>
  <si>
    <t>T0H5HATU</t>
  </si>
  <si>
    <t>49TIKZ5B</t>
  </si>
  <si>
    <t>ZM1HKZRS</t>
  </si>
  <si>
    <t>2FGV5XNE</t>
  </si>
  <si>
    <t>04G3DK6T</t>
  </si>
  <si>
    <t>QSCVBJNJ</t>
  </si>
  <si>
    <t>C3KQJVDU</t>
  </si>
  <si>
    <t>NZIJ3KKG</t>
  </si>
  <si>
    <t>F46Q34LY</t>
  </si>
  <si>
    <t>5C13TAA8</t>
  </si>
  <si>
    <t>BFB6C54U</t>
  </si>
  <si>
    <t>ZSYWCL6R</t>
  </si>
  <si>
    <t>VNJQD4Z7</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</si>
  <si>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</si>
  <si>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</si>
  <si>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</si>
  <si>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</si>
  <si>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</si>
  <si>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</si>
  <si>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</si>
  <si>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</si>
  <si>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</si>
  <si>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</si>
  <si>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</si>
  <si>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</si>
  <si>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</si>
  <si>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</si>
  <si>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</si>
  <si>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</si>
  <si>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</si>
  <si>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</si>
  <si>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</si>
  <si>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</si>
  <si>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</si>
  <si>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</si>
  <si>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</si>
  <si>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</si>
  <si>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</si>
  <si>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</si>
  <si>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</si>
  <si>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</si>
  <si>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</si>
  <si>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</si>
  <si>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</si>
  <si>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V8ELYA6F</t>
  </si>
  <si>
    <t>K98JFWRC</t>
  </si>
  <si>
    <t>H6Q0LXVH</t>
  </si>
  <si>
    <t>2BH5Q718</t>
  </si>
  <si>
    <t>CSJKVMR9</t>
  </si>
  <si>
    <t>N3YVDYY2</t>
  </si>
  <si>
    <t>LRP5IXX5</t>
  </si>
  <si>
    <t>SH1NTXPV</t>
  </si>
  <si>
    <t>MKAKCFBQ</t>
  </si>
  <si>
    <t>9YH8LS5H</t>
  </si>
  <si>
    <t>RO8TURF5</t>
  </si>
  <si>
    <t>EW5ASXX4</t>
  </si>
  <si>
    <t>MDLJKQ5B</t>
  </si>
  <si>
    <t>7OIR36P2</t>
  </si>
  <si>
    <t>GQ13O0AQ</t>
  </si>
  <si>
    <t>S9DDUFGP</t>
  </si>
  <si>
    <t>B5OXRZTT</t>
  </si>
  <si>
    <t>FX1RWO67</t>
  </si>
  <si>
    <t>2AGA3ALY</t>
  </si>
  <si>
    <t>P8ZOY6HA</t>
  </si>
  <si>
    <t>PBGAZKMQ</t>
  </si>
  <si>
    <t>86MJT5KR</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</si>
  <si>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</si>
  <si>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</si>
  <si>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</si>
  <si>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</si>
  <si>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</si>
  <si>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</si>
  <si>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</si>
  <si>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</si>
  <si>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</si>
  <si>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</si>
  <si>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</si>
  <si>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</si>
  <si>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</si>
  <si>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</si>
  <si>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</si>
  <si>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</si>
  <si>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</si>
  <si>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</si>
  <si>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</si>
  <si>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</si>
  <si>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</si>
  <si>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</si>
  <si>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</si>
  <si>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</si>
  <si>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</si>
  <si>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</si>
  <si>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</si>
  <si>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</si>
  <si>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</si>
  <si>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</si>
  <si>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</si>
  <si>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</si>
  <si>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</si>
  <si>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</si>
  <si>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</si>
  <si>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</si>
  <si>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QA2XTMMZ</t>
  </si>
  <si>
    <t>T58EDFV0</t>
  </si>
  <si>
    <t>C09PGOZG</t>
  </si>
  <si>
    <t>IG9RPWOZ</t>
  </si>
  <si>
    <t>3GFZ7SN4</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</si>
  <si>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</si>
  <si>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</si>
  <si>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</si>
  <si>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</si>
  <si>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</si>
  <si>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</si>
  <si>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</si>
  <si>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</si>
  <si>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</si>
  <si>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</si>
  <si>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</si>
  <si>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</si>
  <si>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</si>
  <si>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</si>
  <si>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</si>
  <si>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</si>
  <si>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</si>
  <si>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BF9D3HVC</t>
  </si>
  <si>
    <t>6AT4VS58</t>
  </si>
  <si>
    <t>S5FBJ31P</t>
  </si>
  <si>
    <t>62JLAD45</t>
  </si>
  <si>
    <t>Z7GJE1K0</t>
  </si>
  <si>
    <t>N6ZLW0OG</t>
  </si>
  <si>
    <t>IJ2CLOLZ</t>
  </si>
  <si>
    <t>K4N74V6U</t>
  </si>
  <si>
    <t>H7GFLCDH</t>
  </si>
  <si>
    <t>0QMOIDET</t>
  </si>
  <si>
    <t>33JWQH71</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</si>
  <si>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</si>
  <si>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</si>
  <si>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</si>
  <si>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</si>
  <si>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</si>
  <si>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</si>
  <si>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</si>
  <si>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</si>
  <si>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</si>
  <si>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</si>
  <si>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</si>
  <si>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</si>
  <si>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</si>
  <si>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</si>
  <si>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</si>
  <si>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</si>
  <si>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</si>
  <si>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</si>
  <si>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</si>
  <si>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</si>
  <si>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</si>
  <si>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</si>
  <si>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</si>
  <si>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</si>
  <si>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WE03969I</t>
  </si>
  <si>
    <t>3SOLZEZX</t>
  </si>
  <si>
    <t>MAA6TJMM</t>
  </si>
  <si>
    <t>0DY00J6O</t>
  </si>
  <si>
    <t>U8IUBGTW</t>
  </si>
  <si>
    <t>EV0V1ZZA</t>
  </si>
  <si>
    <t>RCDG00F7</t>
  </si>
  <si>
    <t>XAKK81WB</t>
  </si>
  <si>
    <t>B6CHA7CX</t>
  </si>
  <si>
    <t>V263VR1Y</t>
  </si>
  <si>
    <t>A2PTJA6G</t>
  </si>
  <si>
    <t>GUDTJY0I</t>
  </si>
  <si>
    <t>MDK5NQJA</t>
  </si>
  <si>
    <t>GB1K3Y4Y</t>
  </si>
  <si>
    <t>KKOU11ZD</t>
  </si>
  <si>
    <t>KHZ3IOKH</t>
  </si>
  <si>
    <t>Q34UWP01</t>
  </si>
  <si>
    <t>X70BM5FO</t>
  </si>
  <si>
    <t>NCF02FA5</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</si>
  <si>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</si>
  <si>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</si>
  <si>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</si>
  <si>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</si>
  <si>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</si>
  <si>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</si>
  <si>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</si>
  <si>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</si>
  <si>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</si>
  <si>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</si>
  <si>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</si>
  <si>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</si>
  <si>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</si>
  <si>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</si>
  <si>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</si>
  <si>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</si>
  <si>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</si>
  <si>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</si>
  <si>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</si>
  <si>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</si>
  <si>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7EYDG0CV</t>
  </si>
  <si>
    <t>UFAABKQJ</t>
  </si>
  <si>
    <t>7ZU2A8L1</t>
  </si>
  <si>
    <t>O1HKZ4ZF</t>
  </si>
  <si>
    <t>8VO26H1R</t>
  </si>
  <si>
    <t>A2OLLGWZ</t>
  </si>
  <si>
    <t>WKIRY6KE</t>
  </si>
  <si>
    <t>EJYFAV40</t>
  </si>
  <si>
    <t>8A1EB728</t>
  </si>
  <si>
    <t>2KWQ6RAZ</t>
  </si>
  <si>
    <t>823X29EZ</t>
  </si>
  <si>
    <t>YY4VFPND</t>
  </si>
  <si>
    <t>RYLBEZ4N</t>
  </si>
  <si>
    <t>Y4UIUIEG</t>
  </si>
  <si>
    <t>1HG8VLHU</t>
  </si>
  <si>
    <t>0OJE7J6C</t>
  </si>
  <si>
    <t>OCVCCWPQ</t>
  </si>
  <si>
    <t>S2KBTW2O</t>
  </si>
  <si>
    <t>QJ9H7Y8W</t>
  </si>
  <si>
    <t>FNA51WN6</t>
  </si>
  <si>
    <t>921APYA3</t>
  </si>
  <si>
    <t>CPC83NKN</t>
  </si>
  <si>
    <t>TBS5Y874</t>
  </si>
  <si>
    <t>6JZ0HCSF</t>
  </si>
  <si>
    <t>JRSU8ALH</t>
  </si>
  <si>
    <t>7GXUCFW5</t>
  </si>
  <si>
    <t>E66UG7VC</t>
  </si>
  <si>
    <t>7IAHPFT9</t>
  </si>
  <si>
    <t>04AOWMXV</t>
  </si>
  <si>
    <t>XZ9YR78K</t>
  </si>
  <si>
    <t>WZKN6PO4</t>
  </si>
  <si>
    <t>WQSUMJRZ</t>
  </si>
  <si>
    <t>1RIO9PCD</t>
  </si>
  <si>
    <t>TQV7CO87</t>
  </si>
  <si>
    <t>3FJPGYD7</t>
  </si>
  <si>
    <t>9AQFU718</t>
  </si>
  <si>
    <t>AUJE7IZR</t>
  </si>
  <si>
    <t>LE3XYXEF</t>
  </si>
  <si>
    <t>TVU1PQEL</t>
  </si>
  <si>
    <t>3RGNKYWW</t>
  </si>
  <si>
    <t>HNCSYU4T</t>
  </si>
  <si>
    <t>1PXQZ40I</t>
  </si>
  <si>
    <t>FYAVINLC</t>
  </si>
  <si>
    <t>60JGDDRO</t>
  </si>
  <si>
    <t>R4BO7K5M</t>
  </si>
  <si>
    <t>X4XN0M8A</t>
  </si>
  <si>
    <t>M4MAVN65</t>
  </si>
  <si>
    <t>USJ0JACE</t>
  </si>
  <si>
    <t>2SMQAWOA</t>
  </si>
  <si>
    <t>JAYXM4QB</t>
  </si>
  <si>
    <t>NW5CPPIV</t>
  </si>
  <si>
    <t>8LFA54EQ</t>
  </si>
  <si>
    <t>19MLD9YF</t>
  </si>
  <si>
    <t>PLQ50D2O</t>
  </si>
  <si>
    <t>3VPQNW5Y</t>
  </si>
  <si>
    <t>FXYOCA0G</t>
  </si>
  <si>
    <t>SK30SEKS</t>
  </si>
  <si>
    <t>Q30OVFCZ</t>
  </si>
  <si>
    <t>T1GPPZXH</t>
  </si>
  <si>
    <t>WL31FAI3</t>
  </si>
  <si>
    <t>6SNUFVQP</t>
  </si>
  <si>
    <t>5U83YWZB</t>
  </si>
  <si>
    <t>ZFXYBJEY</t>
  </si>
  <si>
    <t>OHAARANW</t>
  </si>
  <si>
    <t>6GBGF19R</t>
  </si>
  <si>
    <t>5XADPM6R</t>
  </si>
  <si>
    <t>YZX90X8X</t>
  </si>
  <si>
    <t>CNL7PCYU</t>
  </si>
  <si>
    <t>9M88QXFW</t>
  </si>
  <si>
    <t>B50N6RL3</t>
  </si>
  <si>
    <t>HLXSEMXV</t>
  </si>
  <si>
    <t>MPMG4JTY</t>
  </si>
  <si>
    <t>8QJHJXY0</t>
  </si>
  <si>
    <t>MSN4ZNU6</t>
  </si>
  <si>
    <t>3MXS2HRE</t>
  </si>
  <si>
    <t>1YBATFAY</t>
  </si>
  <si>
    <t>2EBLR9N8</t>
  </si>
  <si>
    <t>VDGA4KXA</t>
  </si>
  <si>
    <t>6WCNNK5J</t>
  </si>
  <si>
    <t>YJTQSZ9D</t>
  </si>
  <si>
    <t>RB8GDYFY</t>
  </si>
  <si>
    <t>manager</t>
  </si>
  <si>
    <t>regional_office</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</si>
  <si>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</si>
  <si>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</si>
  <si>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</si>
  <si>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</si>
  <si>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</si>
  <si>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</si>
  <si>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</si>
  <si>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</si>
  <si>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</si>
  <si>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</si>
  <si>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</si>
  <si>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</si>
  <si>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</si>
  <si>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</si>
  <si>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Grand Total</t>
  </si>
  <si>
    <t>sales_team_name</t>
  </si>
  <si>
    <t xml:space="preserve">Total Sales </t>
  </si>
  <si>
    <t>What is The Best Selling Products Throughout The Year?</t>
  </si>
  <si>
    <t>Product</t>
  </si>
  <si>
    <t>Qtr1</t>
  </si>
  <si>
    <t>Qtr2</t>
  </si>
  <si>
    <t>Quarters</t>
  </si>
  <si>
    <t>Total Sales</t>
  </si>
  <si>
    <t>What is the quarterly sales trend for the entire year?</t>
  </si>
  <si>
    <t>Brinkmann Team</t>
  </si>
  <si>
    <t>Neubert Team</t>
  </si>
  <si>
    <t>Losch Team</t>
  </si>
  <si>
    <t>Marxen Team</t>
  </si>
  <si>
    <t>Rouche Team</t>
  </si>
  <si>
    <t>Sewald Team</t>
  </si>
  <si>
    <t>Sales_Agent</t>
  </si>
  <si>
    <t>Sales_Team_Name</t>
  </si>
  <si>
    <t xml:space="preserve">Sales Team </t>
  </si>
  <si>
    <t>sales_duration</t>
  </si>
  <si>
    <t>Average Time</t>
  </si>
  <si>
    <t>days</t>
  </si>
  <si>
    <t>Average of sales_duration</t>
  </si>
  <si>
    <t>Qtr3</t>
  </si>
  <si>
    <t>Qtr4</t>
  </si>
  <si>
    <t>Which The Best Performance Salesteam Based on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</si>
</sst>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 ;_-[$$-409]* \-#,##0.00\ ;_-[$$-409]* &quot;-&quot;??_ ;_-@_ "/>
    <numFmt numFmtId="165" formatCode="_-[$$-409]* #,##0_ ;_-[$$-409]* \-#,##0\ ;_-[$$-409]* &quot;-&quot;??_ ;_-@_ "/>
    <numFmt numFmtId="166" formatCode="[$$-409]#,##0"/>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pivotButton="1"/>
    <xf numFmtId="0" fontId="1" fillId="0" borderId="0" xfId="0" applyFont="1"/>
    <xf numFmtId="166" fontId="0" fillId="0" borderId="0" xfId="0" applyNumberFormat="1"/>
    <xf numFmtId="0" fontId="0" fillId="0" borderId="0" xfId="0" pivotButton="1" applyAlignment="1">
      <alignment horizontal="center"/>
    </xf>
    <xf numFmtId="0" fontId="0" fillId="0" borderId="0" xfId="0" applyAlignment="1">
      <alignment horizontal="center"/>
    </xf>
    <xf numFmtId="0" fontId="2" fillId="0" borderId="0" xfId="0" applyFont="1"/>
    <xf numFmtId="0" fontId="1" fillId="0" borderId="0" xfId="0" applyFont="1" applyAlignment="1">
      <alignment horizontal="center"/>
    </xf>
    <xf numFmtId="0" fontId="1" fillId="0" borderId="0" xfId="0" applyFont="1" applyAlignment="1">
      <alignment vertical="center"/>
    </xf>
    <xf numFmtId="2" fontId="0" fillId="0" borderId="0" xfId="0" applyNumberFormat="1"/>
    <xf numFmtId="1" fontId="0" fillId="0" borderId="0" xfId="0" applyNumberFormat="1"/>
    <xf numFmtId="0" fontId="0" fillId="2" borderId="0" xfId="0" applyFill="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317">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alignment horizontal="center"/>
    </dxf>
    <dxf>
      <numFmt numFmtId="166" formatCode="[$$-409]#,##0"/>
    </dxf>
    <dxf>
      <alignment horizontal="center"/>
    </dxf>
    <dxf>
      <alignment horizontal="center"/>
    </dxf>
    <dxf>
      <alignment horizontal="center"/>
    </dxf>
    <dxf>
      <alignment horizontal="center"/>
    </dxf>
    <dxf>
      <numFmt numFmtId="165" formatCode="_-[$$-409]* #,##0_ ;_-[$$-409]* \-#,##0\ ;_-[$$-409]* &quot;-&quot;??_ ;_-@_ "/>
    </dxf>
    <dxf>
      <numFmt numFmtId="1" formatCode="0"/>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409]* #,##0.00_ ;_-[$$-409]* \-#,##0.00\ ;_-[$$-409]* &quot;-&quot;??_ ;_-@_ "/>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[CRM_Sales_Opportunity.xlsx]Research Analysis (1)!PivotTable5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Selling Products Throughout The Year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'Research Analysis (1)'!$C$5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'Research Analysis (1)'!$B$6:$B$13</c:f>
              <c:strCache>
                <c:ptCount val="7"/>
                <c:pt idx="0">
                  <c:v>GTXPro</c:v>
                </c:pt>
                <c:pt idx="1">
                  <c:v>GTX Plus Pro</c:v>
                </c:pt>
                <c:pt idx="2">
                  <c:v>MG Advanced</c:v>
                </c:pt>
                <c:pt idx="3">
                  <c:v>GTX Plus Basic</c:v>
                </c:pt>
                <c:pt idx="4">
                  <c:v>GTX Basic</c:v>
                </c:pt>
                <c:pt idx="5">
                  <c:v>GTK 500</c:v>
                </c:pt>
                <c:pt idx="6">
                  <c:v>MG Special</c:v>
                </c:pt>
              </c:strCache>
            </c:strRef>
          </c:cat>
          <c:val>
            <c:numRef>
              <c:f>'Research Analysis (1)'!$C$6:$C$13</c:f>
              <c:numCache>
                <c:formatCode>[$$-409]#,##0</c:formatCode>
                <c:ptCount val="7"/>
                <c:pt idx="0">
                  <c:v>3510578</c:v>
                </c:pt>
                <c:pt idx="1">
                  <c:v>2629651</c:v>
                </c:pt>
                <c:pt idx="2">
                  <c:v>2216387</c:v>
                </c:pt>
                <c:pt idx="3">
                  <c:v>705275</c:v>
                </c:pt>
                <c:pt idx="4">
                  <c:v>499263</c:v>
                </c:pt>
                <c:pt idx="5">
                  <c:v>400612</c:v>
                </c:pt>
                <c:pt idx="6">
                  <c:v>43768</c:v>
                </c:pt>
              </c:numCache>
            </c:numRef>
          </c:val>
          <c:extLst>
            <c:ext xmlns:c16="http://schemas.microsoft.com/office/drawing/2014/chart" uri="{C3380CC4-5D6E-409C-BE32-E72D297353CC}">
              <c16:uniqueId val="{00000000-5A45-4A58-B260-8AE753EEA22C}"/>
            </c:ext>
          </c:extLst>
        </c:ser>
        <c:dLbls>
          <c:showLegendKey val="0"/>
          <c:showVal val="0"/>
          <c:showCatName val="0"/>
          <c:showSerName val="0"/>
          <c:showPercent val="0"/>
          <c:showBubbleSize val="0"/>
        </c:dLbls>
        <c:gapWidth val="219"/>
        <c:overlap val="-27"/>
        <c:axId val="2023481439"/>
        <c:axId val="2023481919"/>
      </c:barChart>
      <c:catAx>
        <c:axId val="20234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81919"/>
        <c:crosses val="autoZero"/>
        <c:auto val="1"/>
        <c:lblAlgn val="ctr"/>
        <c:lblOffset val="100"/>
        <c:noMultiLvlLbl val="0"/>
      </c:catAx>
      <c:valAx>
        <c:axId val="2023481919"/>
        <c:scaling>
          <c:orientation val="minMax"/>
        </c:scaling>
        <c:delete val="1"/>
        <c:axPos val="l"/>
        <c:numFmt formatCode="[$$-409]#,##0" sourceLinked="1"/>
        <c:majorTickMark val="none"/>
        <c:minorTickMark val="none"/>
        <c:tickLblPos val="nextTo"/>
        <c:crossAx val="20234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[CRM_Sales_Opportunity.xlsx]Research Analysis (2)!PivotTable6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 for The Entire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1083333333333334E-2"/>
              <c:y val="-2.280183727034120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'Research Analysis (2)'!$D$6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101B-4E6B-87C3-EAE69F04F01F}"/>
              </c:ext>
            </c:extLst>
          </c:dPt>
          <c:dLbls>
            <c:dLbl>
              <c:idx val="0"/>
              <c:layout>
                <c:manualLayout>
                  <c:x val="1.1083333333333334E-2"/>
                  <c:y val="-2.2801837270341207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01B-4E6B-87C3-EAE69F04F0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'Research Analysis (2)'!$C$7:$C$11</c:f>
              <c:strCache>
                <c:ptCount val="4"/>
                <c:pt idx="0">
                  <c:v>Qtr1</c:v>
                </c:pt>
                <c:pt idx="1">
                  <c:v>Qtr2</c:v>
                </c:pt>
                <c:pt idx="2">
                  <c:v>Qtr3</c:v>
                </c:pt>
                <c:pt idx="3">
                  <c:v>Qtr4</c:v>
                </c:pt>
              </c:strCache>
            </c:strRef>
          </c:cat>
          <c:val>
            <c:numRef>
              <c:f>'Research Analysis (2)'!$D$7:$D$11</c:f>
              <c:numCache>
                <c:formatCode>[$$-409]#,##0</c:formatCode>
                <c:ptCount val="4"/>
                <c:pt idx="0">
                  <c:v>1134672</c:v>
                </c:pt>
                <c:pt idx="1">
                  <c:v>3086111</c:v>
                </c:pt>
                <c:pt idx="2">
                  <c:v>2982255</c:v>
                </c:pt>
                <c:pt idx="3">
                  <c:v>2802496</c:v>
                </c:pt>
              </c:numCache>
            </c:numRef>
          </c:val>
          <c:smooth val="0"/>
          <c:extLst>
            <c:ext xmlns:c16="http://schemas.microsoft.com/office/drawing/2014/chart" uri="{C3380CC4-5D6E-409C-BE32-E72D297353CC}">
              <c16:uniqueId val="{00000000-101B-4E6B-87C3-EAE69F04F01F}"/>
            </c:ext>
          </c:extLst>
        </c:ser>
        <c:dLbls>
          <c:dLblPos val="t"/>
          <c:showLegendKey val="0"/>
          <c:showVal val="1"/>
          <c:showCatName val="0"/>
          <c:showSerName val="0"/>
          <c:showPercent val="0"/>
          <c:showBubbleSize val="0"/>
        </c:dLbls>
        <c:marker val="1"/>
        <c:smooth val="0"/>
        <c:axId val="197900752"/>
        <c:axId val="2032752623"/>
      </c:lineChart>
      <c:catAx>
        <c:axId val="19790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52623"/>
        <c:crosses val="autoZero"/>
        <c:auto val="1"/>
        <c:lblAlgn val="ctr"/>
        <c:lblOffset val="100"/>
        <c:noMultiLvlLbl val="0"/>
      </c:catAx>
      <c:valAx>
        <c:axId val="2032752623"/>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0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[CRM_Sales_Opportunity.xlsx]Research Analysis (3)!PivotTable7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Each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'Research Analysis (3)'!$C$5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'Research Analysis (3)'!$B$6:$B$11</c:f>
              <c:strCache>
                <c:ptCount val="6"/>
                <c:pt idx="0">
                  <c:v>Brinkmann Team</c:v>
                </c:pt>
                <c:pt idx="1">
                  <c:v>Losch Team</c:v>
                </c:pt>
                <c:pt idx="2">
                  <c:v>Marxen Team</c:v>
                </c:pt>
                <c:pt idx="3">
                  <c:v>Neubert Team</c:v>
                </c:pt>
                <c:pt idx="4">
                  <c:v>Rouche Team</c:v>
                </c:pt>
                <c:pt idx="5">
                  <c:v>Sewald Team</c:v>
                </c:pt>
              </c:strCache>
            </c:strRef>
          </c:cat>
          <c:val>
            <c:numRef>
              <c:f>'Research Analysis (3)'!$C$6:$C$11</c:f>
              <c:numCache>
                <c:formatCode>[$$-409]#,##0</c:formatCode>
                <c:ptCount val="6"/>
                <c:pt idx="0">
                  <c:v>1094363</c:v>
                </c:pt>
                <c:pt idx="1">
                  <c:v>1130049</c:v>
                </c:pt>
                <c:pt idx="2">
                  <c:v>2251930</c:v>
                </c:pt>
                <c:pt idx="3">
                  <c:v>1960545</c:v>
                </c:pt>
                <c:pt idx="4">
                  <c:v>1603897</c:v>
                </c:pt>
                <c:pt idx="5">
                  <c:v>1964750</c:v>
                </c:pt>
              </c:numCache>
            </c:numRef>
          </c:val>
          <c:extLst>
            <c:ext xmlns:c16="http://schemas.microsoft.com/office/drawing/2014/chart" uri="{C3380CC4-5D6E-409C-BE32-E72D297353CC}">
              <c16:uniqueId val="{00000000-359D-417A-9643-488DC6ED0107}"/>
            </c:ext>
          </c:extLst>
        </c:ser>
        <c:dLbls>
          <c:dLblPos val="outEnd"/>
          <c:showLegendKey val="0"/>
          <c:showVal val="1"/>
          <c:showCatName val="0"/>
          <c:showSerName val="0"/>
          <c:showPercent val="0"/>
          <c:showBubbleSize val="0"/>
        </c:dLbls>
        <c:gapWidth val="182"/>
        <c:axId val="841902912"/>
        <c:axId val="841905312"/>
      </c:barChart>
      <c:catAx>
        <c:axId val="84190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905312"/>
        <c:crosses val="autoZero"/>
        <c:auto val="1"/>
        <c:lblAlgn val="ctr"/>
        <c:lblOffset val="100"/>
        <c:noMultiLvlLbl val="0"/>
      </c:catAx>
      <c:valAx>
        <c:axId val="841905312"/>
        <c:scaling>
          <c:orientation val="minMax"/>
        </c:scaling>
        <c:delete val="1"/>
        <c:axPos val="b"/>
        <c:numFmt formatCode="[$$-409]#,##0" sourceLinked="1"/>
        <c:majorTickMark val="none"/>
        <c:minorTickMark val="none"/>
        <c:tickLblPos val="nextTo"/>
        <c:crossAx val="84190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[CRM_Sales_Opportunity.xlsx]Research Analysis (4)!PivotTable10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Deals Made by Salesteam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'Research Analysis (4)'!$D$8</c:f>
              <c:strCache>
                <c:ptCount val="1"/>
                <c:pt idx="0">
                  <c:v>Total</c:v>
                </c:pt>
              </c:strCache>
            </c:strRef>
          </c:tx>
          <c:spPr>
            <a:solidFill>
              <a:schemeClr val="accent1"/>
            </a:solidFill>
            <a:ln>
              <a:noFill/>
            </a:ln>
            <a:effectLst/>
          </c:spPr>
          <c:invertIfNegative val="0"/>
          <c:cat>
            <c:strRef>
              <c:f>'Research Analysis (4)'!$C$9:$C$11</c:f>
              <c:strCache>
                <c:ptCount val="2"/>
                <c:pt idx="0">
                  <c:v>Lost</c:v>
                </c:pt>
                <c:pt idx="1">
                  <c:v>Won</c:v>
                </c:pt>
              </c:strCache>
            </c:strRef>
          </c:cat>
          <c:val>
            <c:numRef>
              <c:f>'Research Analysis (4)'!$D$9:$D$11</c:f>
              <c:numCache>
                <c:formatCode>0</c:formatCode>
                <c:ptCount val="2"/>
                <c:pt idx="0">
                  <c:v>41.479175090982615</c:v>
                </c:pt>
                <c:pt idx="1">
                  <c:v>51.781972628598396</c:v>
                </c:pt>
              </c:numCache>
            </c:numRef>
          </c:val>
          <c:extLst>
            <c:ext xmlns:c16="http://schemas.microsoft.com/office/drawing/2014/chart" uri="{C3380CC4-5D6E-409C-BE32-E72D297353CC}">
              <c16:uniqueId val="{00000000-C634-4BB7-B5C2-50A377D8A3C8}"/>
            </c:ext>
          </c:extLst>
        </c:ser>
        <c:dLbls>
          <c:showLegendKey val="0"/>
          <c:showVal val="0"/>
          <c:showCatName val="0"/>
          <c:showSerName val="0"/>
          <c:showPercent val="0"/>
          <c:showBubbleSize val="0"/>
        </c:dLbls>
        <c:gapWidth val="182"/>
        <c:axId val="518042239"/>
        <c:axId val="518042719"/>
      </c:barChart>
      <c:catAx>
        <c:axId val="51804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042719"/>
        <c:crosses val="autoZero"/>
        <c:auto val="1"/>
        <c:lblAlgn val="ctr"/>
        <c:lblOffset val="100"/>
        <c:noMultiLvlLbl val="0"/>
      </c:catAx>
      <c:valAx>
        <c:axId val="51804271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04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[CRM_Sales_Opportunity.xlsx]Research Analysis (1)!PivotTable5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Selling Products Throughout The Year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7763737937663E-2"/>
          <c:y val="0.20171748255581415"/>
          <c:w val="0.94244725241246741"/>
          <c:h val="0.6123733599638912"/>
        </c:manualLayout>
      </c:layout>
      <c:barChart>
        <c:barDir val="col"/>
        <c:grouping val="clustered"/>
        <c:varyColors val="0"/>
        <c:ser>
          <c:idx val="0"/>
          <c:order val="0"/>
          <c:tx>
            <c:strRef>
              <c:f>'Research Analysis (1)'!$C$5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'Research Analysis (1)'!$B$6:$B$13</c:f>
              <c:strCache>
                <c:ptCount val="7"/>
                <c:pt idx="0">
                  <c:v>GTXPro</c:v>
                </c:pt>
                <c:pt idx="1">
                  <c:v>GTX Plus Pro</c:v>
                </c:pt>
                <c:pt idx="2">
                  <c:v>MG Advanced</c:v>
                </c:pt>
                <c:pt idx="3">
                  <c:v>GTX Plus Basic</c:v>
                </c:pt>
                <c:pt idx="4">
                  <c:v>GTX Basic</c:v>
                </c:pt>
                <c:pt idx="5">
                  <c:v>GTK 500</c:v>
                </c:pt>
                <c:pt idx="6">
                  <c:v>MG Special</c:v>
                </c:pt>
              </c:strCache>
            </c:strRef>
          </c:cat>
          <c:val>
            <c:numRef>
              <c:f>'Research Analysis (1)'!$C$6:$C$13</c:f>
              <c:numCache>
                <c:formatCode>[$$-409]#,##0</c:formatCode>
                <c:ptCount val="7"/>
                <c:pt idx="0">
                  <c:v>3510578</c:v>
                </c:pt>
                <c:pt idx="1">
                  <c:v>2629651</c:v>
                </c:pt>
                <c:pt idx="2">
                  <c:v>2216387</c:v>
                </c:pt>
                <c:pt idx="3">
                  <c:v>705275</c:v>
                </c:pt>
                <c:pt idx="4">
                  <c:v>499263</c:v>
                </c:pt>
                <c:pt idx="5">
                  <c:v>400612</c:v>
                </c:pt>
                <c:pt idx="6">
                  <c:v>43768</c:v>
                </c:pt>
              </c:numCache>
            </c:numRef>
          </c:val>
          <c:extLst>
            <c:ext xmlns:c16="http://schemas.microsoft.com/office/drawing/2014/chart" uri="{C3380CC4-5D6E-409C-BE32-E72D297353CC}">
              <c16:uniqueId val="{00000000-04F5-43B0-BED9-EC95EC2344EB}"/>
            </c:ext>
          </c:extLst>
        </c:ser>
        <c:dLbls>
          <c:showLegendKey val="0"/>
          <c:showVal val="0"/>
          <c:showCatName val="0"/>
          <c:showSerName val="0"/>
          <c:showPercent val="0"/>
          <c:showBubbleSize val="0"/>
        </c:dLbls>
        <c:gapWidth val="219"/>
        <c:overlap val="-27"/>
        <c:axId val="2023481439"/>
        <c:axId val="2023481919"/>
      </c:barChart>
      <c:catAx>
        <c:axId val="20234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81919"/>
        <c:crosses val="autoZero"/>
        <c:auto val="1"/>
        <c:lblAlgn val="ctr"/>
        <c:lblOffset val="100"/>
        <c:noMultiLvlLbl val="0"/>
      </c:catAx>
      <c:valAx>
        <c:axId val="2023481919"/>
        <c:scaling>
          <c:orientation val="minMax"/>
        </c:scaling>
        <c:delete val="1"/>
        <c:axPos val="l"/>
        <c:numFmt formatCode="[$$-409]#,##0" sourceLinked="1"/>
        <c:majorTickMark val="none"/>
        <c:minorTickMark val="none"/>
        <c:tickLblPos val="nextTo"/>
        <c:crossAx val="20234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[CRM_Sales_Opportunity.xlsx]Research Analysis (2)!PivotTable6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 for The Entire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1083333333333334E-2"/>
              <c:y val="-2.280183727034120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1083333333333334E-2"/>
              <c:y val="-2.280183727034120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1083333333333334E-2"/>
              <c:y val="-2.280183727034120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'Research Analysis (2)'!$D$6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5BF3-4A54-B8C8-A8C785119754}"/>
              </c:ext>
            </c:extLst>
          </c:dPt>
          <c:dPt>
            <c:idx val="1"/>
            <c:marker>
              <c:symbol val="circle"/>
              <c:size val="5"/>
              <c:spPr>
                <a:solidFill>
                  <a:schemeClr val="accent1"/>
                </a:solidFill>
                <a:ln w="9525">
                  <a:solidFill>
                    <a:schemeClr val="accent1"/>
                  </a:solidFill>
                </a:ln>
                <a:effectLst/>
              </c:spPr>
            </c:marker>
            <c:bubble3D val="0"/>
          </c:dPt>
          <c:dLbls>
            <c:dLbl>
              <c:idx val="0"/>
              <c:layout>
                <c:manualLayout>
                  <c:x val="1.1083333333333334E-2"/>
                  <c:y val="-2.2801837270341207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BF3-4A54-B8C8-A8C78511975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'Research Analysis (2)'!$C$7:$C$11</c:f>
              <c:strCache>
                <c:ptCount val="4"/>
                <c:pt idx="0">
                  <c:v>Qtr1</c:v>
                </c:pt>
                <c:pt idx="1">
                  <c:v>Qtr2</c:v>
                </c:pt>
                <c:pt idx="2">
                  <c:v>Qtr3</c:v>
                </c:pt>
                <c:pt idx="3">
                  <c:v>Qtr4</c:v>
                </c:pt>
              </c:strCache>
            </c:strRef>
          </c:cat>
          <c:val>
            <c:numRef>
              <c:f>'Research Analysis (2)'!$D$7:$D$11</c:f>
              <c:numCache>
                <c:formatCode>[$$-409]#,##0</c:formatCode>
                <c:ptCount val="4"/>
                <c:pt idx="0">
                  <c:v>1134672</c:v>
                </c:pt>
                <c:pt idx="1">
                  <c:v>3086111</c:v>
                </c:pt>
                <c:pt idx="2">
                  <c:v>2982255</c:v>
                </c:pt>
                <c:pt idx="3">
                  <c:v>2802496</c:v>
                </c:pt>
              </c:numCache>
            </c:numRef>
          </c:val>
          <c:smooth val="0"/>
          <c:extLst>
            <c:ext xmlns:c16="http://schemas.microsoft.com/office/drawing/2014/chart" uri="{C3380CC4-5D6E-409C-BE32-E72D297353CC}">
              <c16:uniqueId val="{00000002-5BF3-4A54-B8C8-A8C785119754}"/>
            </c:ext>
          </c:extLst>
        </c:ser>
        <c:dLbls>
          <c:dLblPos val="t"/>
          <c:showLegendKey val="0"/>
          <c:showVal val="1"/>
          <c:showCatName val="0"/>
          <c:showSerName val="0"/>
          <c:showPercent val="0"/>
          <c:showBubbleSize val="0"/>
        </c:dLbls>
        <c:marker val="1"/>
        <c:smooth val="0"/>
        <c:axId val="197900752"/>
        <c:axId val="2032752623"/>
      </c:lineChart>
      <c:catAx>
        <c:axId val="19790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52623"/>
        <c:crosses val="autoZero"/>
        <c:auto val="1"/>
        <c:lblAlgn val="ctr"/>
        <c:lblOffset val="100"/>
        <c:noMultiLvlLbl val="0"/>
      </c:catAx>
      <c:valAx>
        <c:axId val="2032752623"/>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0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[CRM_Sales_Opportunity.xlsx]Research Analysis (4)!PivotTable10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Deals Time Made by Sales</a:t>
            </a:r>
            <a:r>
              <a:rPr lang="en-US" baseline="0"/>
              <a:t> Team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'Research Analysis (4)'!$D$8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'Research Analysis (4)'!$C$9:$C$11</c:f>
              <c:strCache>
                <c:ptCount val="2"/>
                <c:pt idx="0">
                  <c:v>Lost</c:v>
                </c:pt>
                <c:pt idx="1">
                  <c:v>Won</c:v>
                </c:pt>
              </c:strCache>
            </c:strRef>
          </c:cat>
          <c:val>
            <c:numRef>
              <c:f>'Research Analysis (4)'!$D$9:$D$11</c:f>
              <c:numCache>
                <c:formatCode>0</c:formatCode>
                <c:ptCount val="2"/>
                <c:pt idx="0">
                  <c:v>41.479175090982615</c:v>
                </c:pt>
                <c:pt idx="1">
                  <c:v>51.781972628598396</c:v>
                </c:pt>
              </c:numCache>
            </c:numRef>
          </c:val>
          <c:extLst>
            <c:ext xmlns:c16="http://schemas.microsoft.com/office/drawing/2014/chart" uri="{C3380CC4-5D6E-409C-BE32-E72D297353CC}">
              <c16:uniqueId val="{00000000-5397-43CC-AA2A-7FB86EC9F87A}"/>
            </c:ext>
          </c:extLst>
        </c:ser>
        <c:dLbls>
          <c:dLblPos val="outEnd"/>
          <c:showLegendKey val="0"/>
          <c:showVal val="1"/>
          <c:showCatName val="0"/>
          <c:showSerName val="0"/>
          <c:showPercent val="0"/>
          <c:showBubbleSize val="0"/>
        </c:dLbls>
        <c:gapWidth val="182"/>
        <c:axId val="518042239"/>
        <c:axId val="518042719"/>
      </c:barChart>
      <c:catAx>
        <c:axId val="51804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042719"/>
        <c:crosses val="autoZero"/>
        <c:auto val="1"/>
        <c:lblAlgn val="ctr"/>
        <c:lblOffset val="100"/>
        <c:noMultiLvlLbl val="0"/>
      </c:catAx>
      <c:valAx>
        <c:axId val="51804271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04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[CRM_Sales_Opportunity.xlsx]Research Analysis (3)!PivotTable7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Each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'Research Analysis (3)'!$C$5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'Research Analysis (3)'!$B$6:$B$11</c:f>
              <c:strCache>
                <c:ptCount val="6"/>
                <c:pt idx="0">
                  <c:v>Brinkmann Team</c:v>
                </c:pt>
                <c:pt idx="1">
                  <c:v>Losch Team</c:v>
                </c:pt>
                <c:pt idx="2">
                  <c:v>Marxen Team</c:v>
                </c:pt>
                <c:pt idx="3">
                  <c:v>Neubert Team</c:v>
                </c:pt>
                <c:pt idx="4">
                  <c:v>Rouche Team</c:v>
                </c:pt>
                <c:pt idx="5">
                  <c:v>Sewald Team</c:v>
                </c:pt>
              </c:strCache>
            </c:strRef>
          </c:cat>
          <c:val>
            <c:numRef>
              <c:f>'Research Analysis (3)'!$C$6:$C$11</c:f>
              <c:numCache>
                <c:formatCode>[$$-409]#,##0</c:formatCode>
                <c:ptCount val="6"/>
                <c:pt idx="0">
                  <c:v>1094363</c:v>
                </c:pt>
                <c:pt idx="1">
                  <c:v>1130049</c:v>
                </c:pt>
                <c:pt idx="2">
                  <c:v>2251930</c:v>
                </c:pt>
                <c:pt idx="3">
                  <c:v>1960545</c:v>
                </c:pt>
                <c:pt idx="4">
                  <c:v>1603897</c:v>
                </c:pt>
                <c:pt idx="5">
                  <c:v>1964750</c:v>
                </c:pt>
              </c:numCache>
            </c:numRef>
          </c:val>
          <c:extLst>
            <c:ext xmlns:c16="http://schemas.microsoft.com/office/drawing/2014/chart" uri="{C3380CC4-5D6E-409C-BE32-E72D297353CC}">
              <c16:uniqueId val="{00000000-A295-4976-8D85-53628523021B}"/>
            </c:ext>
          </c:extLst>
        </c:ser>
        <c:dLbls>
          <c:dLblPos val="outEnd"/>
          <c:showLegendKey val="0"/>
          <c:showVal val="1"/>
          <c:showCatName val="0"/>
          <c:showSerName val="0"/>
          <c:showPercent val="0"/>
          <c:showBubbleSize val="0"/>
        </c:dLbls>
        <c:gapWidth val="182"/>
        <c:axId val="841902912"/>
        <c:axId val="841905312"/>
      </c:barChart>
      <c:catAx>
        <c:axId val="84190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905312"/>
        <c:crosses val="autoZero"/>
        <c:auto val="1"/>
        <c:lblAlgn val="ctr"/>
        <c:lblOffset val="100"/>
        <c:noMultiLvlLbl val="0"/>
      </c:catAx>
      <c:valAx>
        <c:axId val="841905312"/>
        <c:scaling>
          <c:orientation val="minMax"/>
        </c:scaling>
        <c:delete val="1"/>
        <c:axPos val="b"/>
        <c:numFmt formatCode="[$$-409]#,##0" sourceLinked="1"/>
        <c:majorTickMark val="none"/>
        <c:minorTickMark val="none"/>
        <c:tickLblPos val="nextTo"/>
        <c:crossAx val="84190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31750</xdr:colOff>
      <xdr:row>1</xdr:row>
      <xdr:rowOff>165100</xdr:rowOff>
    </xdr:from>
    <xdr:to>
      <xdr:col>12</xdr:col>
      <xdr:colOff>127000</xdr:colOff>
      <xdr:row>10</xdr:row>
      <xdr:rowOff>165100</xdr:rowOff>
    </xdr:to>
    <xdr:sp macro="" textlink="">
      <xdr:nvSpPr>
        <xdr:cNvPr id="2" name="TextBox 1">
          <a:extLst>
            <a:ext uri="{FF2B5EF4-FFF2-40B4-BE49-F238E27FC236}">
              <a16:creationId xmlns:a16="http://schemas.microsoft.com/office/drawing/2014/main" id="{942A35D8-3707-B65E-FA2C-24DEBAFA5B83}"/>
            </a:ext>
          </a:extLst>
        </xdr:cNvPr>
        <xdr:cNvSpPr txBox="1"/>
      </xdr:nvSpPr>
      <xdr:spPr>
        <a:xfrm>
          <a:off x="31750" y="349250"/>
          <a:ext cx="7410450" cy="1657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a:t>Research</a:t>
          </a:r>
          <a:r>
            <a:rPr lang="en-ID" sz="1100" baseline="0"/>
            <a:t> Analysis :</a:t>
          </a:r>
        </a:p>
        <a:p>
          <a:endParaRPr lang="en-ID" sz="1100" baseline="0"/>
        </a:p>
        <a:p>
          <a:r>
            <a:rPr lang="en-ID" sz="1100" baseline="0"/>
            <a:t>1. What is the best selling product throughout the year?</a:t>
          </a:r>
        </a:p>
        <a:p>
          <a:r>
            <a:rPr lang="en-ID" sz="1100" baseline="0"/>
            <a:t>2. </a:t>
          </a:r>
          <a:r>
            <a:rPr lang="en-ID"/>
            <a:t>What is the quarterly sales trend for the entire year?</a:t>
          </a:r>
          <a:endParaRPr lang="en-ID" sz="1100" baseline="0"/>
        </a:p>
        <a:p>
          <a:r>
            <a:rPr lang="en-ID" sz="1100" baseline="0"/>
            <a:t>3. Which The best performance Sales team based on product?</a:t>
          </a:r>
        </a:p>
        <a:p>
          <a:r>
            <a:rPr lang="en-ID" sz="1100" baseline="0"/>
            <a:t>4. </a:t>
          </a:r>
          <a:r>
            <a:rPr lang="en-ID"/>
            <a:t>How long does it take on average for a product to be sold?</a:t>
          </a:r>
          <a:endParaRPr lang="en-ID"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279400</xdr:colOff>
      <xdr:row>3</xdr:row>
      <xdr:rowOff>177800</xdr:rowOff>
    </xdr:from>
    <xdr:to>
      <xdr:col>8</xdr:col>
      <xdr:colOff>755650</xdr:colOff>
      <xdr:row>19</xdr:row>
      <xdr:rowOff>57150</xdr:rowOff>
    </xdr:to>
    <xdr:graphicFrame macro="">
      <xdr:nvGraphicFramePr>
        <xdr:cNvPr id="5" name="Chart 4">
          <a:extLst>
            <a:ext uri="{FF2B5EF4-FFF2-40B4-BE49-F238E27FC236}">
              <a16:creationId xmlns:a16="http://schemas.microsoft.com/office/drawing/2014/main" id="{656C8D0F-38D8-08F3-D4E6-4127AD4DC6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215900</xdr:colOff>
      <xdr:row>4</xdr:row>
      <xdr:rowOff>177800</xdr:rowOff>
    </xdr:from>
    <xdr:to>
      <xdr:col>10</xdr:col>
      <xdr:colOff>330200</xdr:colOff>
      <xdr:row>19</xdr:row>
      <xdr:rowOff>158750</xdr:rowOff>
    </xdr:to>
    <xdr:graphicFrame macro="">
      <xdr:nvGraphicFramePr>
        <xdr:cNvPr id="2" name="Chart 1">
          <a:extLst>
            <a:ext uri="{FF2B5EF4-FFF2-40B4-BE49-F238E27FC236}">
              <a16:creationId xmlns:a16="http://schemas.microsoft.com/office/drawing/2014/main" id="{8FEB408F-7A79-40F6-BD29-E82C1B5397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355600</xdr:colOff>
      <xdr:row>4</xdr:row>
      <xdr:rowOff>0</xdr:rowOff>
    </xdr:from>
    <xdr:to>
      <xdr:col>7</xdr:col>
      <xdr:colOff>355600</xdr:colOff>
      <xdr:row>17</xdr:row>
      <xdr:rowOff>130175</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5A59239A-0E6B-02FA-757C-5355E7AE2BD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216400" y="73660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419100</xdr:colOff>
      <xdr:row>11</xdr:row>
      <xdr:rowOff>171450</xdr:rowOff>
    </xdr:from>
    <xdr:to>
      <xdr:col>11</xdr:col>
      <xdr:colOff>88900</xdr:colOff>
      <xdr:row>29</xdr:row>
      <xdr:rowOff>76200</xdr:rowOff>
    </xdr:to>
    <xdr:graphicFrame macro="">
      <xdr:nvGraphicFramePr>
        <xdr:cNvPr id="4" name="Chart 3">
          <a:extLst>
            <a:ext uri="{FF2B5EF4-FFF2-40B4-BE49-F238E27FC236}">
              <a16:creationId xmlns:a16="http://schemas.microsoft.com/office/drawing/2014/main" id="{C7510D7C-1F5E-E434-20B7-0DDB8A0C8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368300</xdr:colOff>
      <xdr:row>6</xdr:row>
      <xdr:rowOff>177800</xdr:rowOff>
    </xdr:from>
    <xdr:to>
      <xdr:col>14</xdr:col>
      <xdr:colOff>63500</xdr:colOff>
      <xdr:row>21</xdr:row>
      <xdr:rowOff>158750</xdr:rowOff>
    </xdr:to>
    <xdr:graphicFrame macro="">
      <xdr:nvGraphicFramePr>
        <xdr:cNvPr id="4" name="Chart 3">
          <a:extLst>
            <a:ext uri="{FF2B5EF4-FFF2-40B4-BE49-F238E27FC236}">
              <a16:creationId xmlns:a16="http://schemas.microsoft.com/office/drawing/2014/main" id="{3C332BC9-E785-F191-9811-77DFE93FB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260350</xdr:colOff>
      <xdr:row>6</xdr:row>
      <xdr:rowOff>139701</xdr:rowOff>
    </xdr:from>
    <xdr:to>
      <xdr:col>5</xdr:col>
      <xdr:colOff>495300</xdr:colOff>
      <xdr:row>18</xdr:row>
      <xdr:rowOff>82551</xdr:rowOff>
    </xdr:to>
    <mc:AlternateContent xmlns:mc="http://schemas.openxmlformats.org/markup-compatibility/2006">
      <mc:Choice xmlns:a14="http://schemas.microsoft.com/office/drawing/2010/main" Requires="a14">
        <xdr:graphicFrame macro="">
          <xdr:nvGraphicFramePr>
            <xdr:cNvPr id="2" name="Sales_Team_Name 1">
              <a:extLst>
                <a:ext uri="{FF2B5EF4-FFF2-40B4-BE49-F238E27FC236}">
                  <a16:creationId xmlns:a16="http://schemas.microsoft.com/office/drawing/2014/main" id="{B9B8B6CC-D4B2-2505-16FD-1E1D49A7C18F}"/>
                </a:ext>
              </a:extLst>
            </xdr:cNvPr>
            <xdr:cNvGraphicFramePr/>
          </xdr:nvGraphicFramePr>
          <xdr:xfrm>
            <a:off x="0" y="0"/>
            <a:ext cx="0" cy="0"/>
          </xdr:xfrm>
          <a:graphic>
            <a:graphicData uri="http://schemas.microsoft.com/office/drawing/2010/slicer">
              <sle:slicer xmlns:sle="http://schemas.microsoft.com/office/drawing/2010/slicer" name="Sales_Team_Name 1"/>
            </a:graphicData>
          </a:graphic>
        </xdr:graphicFrame>
      </mc:Choice>
      <mc:Fallback>
        <xdr:sp macro="" textlink="">
          <xdr:nvSpPr>
            <xdr:cNvPr id="0" name=""/>
            <xdr:cNvSpPr>
              <a:spLocks noTextEdit="1"/>
            </xdr:cNvSpPr>
          </xdr:nvSpPr>
          <xdr:spPr>
            <a:xfrm>
              <a:off x="3917950" y="1244601"/>
              <a:ext cx="1828800" cy="21526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81935</xdr:colOff>
      <xdr:row>3</xdr:row>
      <xdr:rowOff>120650</xdr:rowOff>
    </xdr:to>
    <xdr:sp macro="" textlink="">
      <xdr:nvSpPr>
        <xdr:cNvPr id="3" name="Rectangle 2">
          <a:extLst>
            <a:ext uri="{FF2B5EF4-FFF2-40B4-BE49-F238E27FC236}">
              <a16:creationId xmlns:a16="http://schemas.microsoft.com/office/drawing/2014/main" id="{AC119AD3-48C9-3F87-10D0-5EB3391A6AEB}"/>
            </a:ext>
          </a:extLst>
        </xdr:cNvPr>
        <xdr:cNvSpPr/>
      </xdr:nvSpPr>
      <xdr:spPr>
        <a:xfrm>
          <a:off x="0" y="0"/>
          <a:ext cx="11409516" cy="673715"/>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2000"/>
            <a:t>CRM Sales</a:t>
          </a:r>
          <a:r>
            <a:rPr lang="en-ID" sz="2000" baseline="0"/>
            <a:t> Dashboard</a:t>
          </a:r>
          <a:endParaRPr lang="en-ID" sz="2000"/>
        </a:p>
      </xdr:txBody>
    </xdr:sp>
    <xdr:clientData/>
  </xdr:twoCellAnchor>
  <xdr:twoCellAnchor>
    <xdr:from>
      <xdr:col>0</xdr:col>
      <xdr:colOff>10242</xdr:colOff>
      <xdr:row>4</xdr:row>
      <xdr:rowOff>40968</xdr:rowOff>
    </xdr:from>
    <xdr:to>
      <xdr:col>6</xdr:col>
      <xdr:colOff>297016</xdr:colOff>
      <xdr:row>15</xdr:row>
      <xdr:rowOff>40967</xdr:rowOff>
    </xdr:to>
    <xdr:graphicFrame macro="">
      <xdr:nvGraphicFramePr>
        <xdr:cNvPr id="6" name="Chart 5">
          <a:extLst>
            <a:ext uri="{FF2B5EF4-FFF2-40B4-BE49-F238E27FC236}">
              <a16:creationId xmlns:a16="http://schemas.microsoft.com/office/drawing/2014/main" id="{7C1392A3-9A9B-49C5-81B0-041E92A6E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419920</xdr:colOff>
      <xdr:row>4</xdr:row>
      <xdr:rowOff>78044</xdr:rowOff>
    </xdr:from>
    <xdr:to>
      <xdr:col>13</xdr:col>
      <xdr:colOff>419919</xdr:colOff>
      <xdr:row>15</xdr:row>
      <xdr:rowOff>51210</xdr:rowOff>
    </xdr:to>
    <xdr:graphicFrame macro="">
      <xdr:nvGraphicFramePr>
        <xdr:cNvPr id="8" name="Chart 7">
          <a:extLst>
            <a:ext uri="{FF2B5EF4-FFF2-40B4-BE49-F238E27FC236}">
              <a16:creationId xmlns:a16="http://schemas.microsoft.com/office/drawing/2014/main" id="{28A9BBEA-ECA3-4096-A69C-76AB578282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433848</xdr:colOff>
      <xdr:row>15</xdr:row>
      <xdr:rowOff>124541</xdr:rowOff>
    </xdr:from>
    <xdr:to>
      <xdr:col>13</xdr:col>
      <xdr:colOff>430160</xdr:colOff>
      <xdr:row>29</xdr:row>
      <xdr:rowOff>0</xdr:rowOff>
    </xdr:to>
    <xdr:graphicFrame macro="">
      <xdr:nvGraphicFramePr>
        <xdr:cNvPr id="9" name="Chart 8">
          <a:extLst>
            <a:ext uri="{FF2B5EF4-FFF2-40B4-BE49-F238E27FC236}">
              <a16:creationId xmlns:a16="http://schemas.microsoft.com/office/drawing/2014/main" id="{A790EFC9-8837-42C4-BC8E-71C1AB018B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74356</xdr:colOff>
      <xdr:row>4</xdr:row>
      <xdr:rowOff>76405</xdr:rowOff>
    </xdr:from>
    <xdr:to>
      <xdr:col>17</xdr:col>
      <xdr:colOff>59607</xdr:colOff>
      <xdr:row>17</xdr:row>
      <xdr:rowOff>10242</xdr:rowOff>
    </xdr:to>
    <mc:AlternateContent xmlns:mc="http://schemas.openxmlformats.org/markup-compatibility/2006">
      <mc:Choice xmlns:a14="http://schemas.microsoft.com/office/drawing/2010/main" Requires="a14">
        <xdr:graphicFrame macro="">
          <xdr:nvGraphicFramePr>
            <xdr:cNvPr id="12" name="Product 1">
              <a:extLst>
                <a:ext uri="{FF2B5EF4-FFF2-40B4-BE49-F238E27FC236}">
                  <a16:creationId xmlns:a16="http://schemas.microsoft.com/office/drawing/2014/main" id="{6E036D79-8190-03B4-9A29-718547DBAA1F}"/>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9558388" y="813824"/>
              <a:ext cx="1828800" cy="23304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99551</xdr:colOff>
      <xdr:row>17</xdr:row>
      <xdr:rowOff>97505</xdr:rowOff>
    </xdr:from>
    <xdr:to>
      <xdr:col>17</xdr:col>
      <xdr:colOff>84802</xdr:colOff>
      <xdr:row>29</xdr:row>
      <xdr:rowOff>10243</xdr:rowOff>
    </xdr:to>
    <mc:AlternateContent xmlns:mc="http://schemas.openxmlformats.org/markup-compatibility/2006">
      <mc:Choice xmlns:a14="http://schemas.microsoft.com/office/drawing/2010/main" Requires="a14">
        <xdr:graphicFrame macro="">
          <xdr:nvGraphicFramePr>
            <xdr:cNvPr id="2" name="Sales_Team_Name">
              <a:extLst>
                <a:ext uri="{FF2B5EF4-FFF2-40B4-BE49-F238E27FC236}">
                  <a16:creationId xmlns:a16="http://schemas.microsoft.com/office/drawing/2014/main" id="{6585DC73-B3D7-E687-1B87-A4154B26BC73}"/>
                </a:ext>
              </a:extLst>
            </xdr:cNvPr>
            <xdr:cNvGraphicFramePr/>
          </xdr:nvGraphicFramePr>
          <xdr:xfrm>
            <a:off x="0" y="0"/>
            <a:ext cx="0" cy="0"/>
          </xdr:xfrm>
          <a:graphic>
            <a:graphicData uri="http://schemas.microsoft.com/office/drawing/2010/slicer">
              <sle:slicer xmlns:sle="http://schemas.microsoft.com/office/drawing/2010/slicer" name="Sales_Team_Name"/>
            </a:graphicData>
          </a:graphic>
        </xdr:graphicFrame>
      </mc:Choice>
      <mc:Fallback>
        <xdr:sp macro="" textlink="">
          <xdr:nvSpPr>
            <xdr:cNvPr id="0" name=""/>
            <xdr:cNvSpPr>
              <a:spLocks noTextEdit="1"/>
            </xdr:cNvSpPr>
          </xdr:nvSpPr>
          <xdr:spPr>
            <a:xfrm>
              <a:off x="9583583" y="3231537"/>
              <a:ext cx="1828800" cy="212499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16</xdr:row>
      <xdr:rowOff>10243</xdr:rowOff>
    </xdr:from>
    <xdr:to>
      <xdr:col>6</xdr:col>
      <xdr:colOff>286774</xdr:colOff>
      <xdr:row>29</xdr:row>
      <xdr:rowOff>20484</xdr:rowOff>
    </xdr:to>
    <xdr:graphicFrame macro="">
      <xdr:nvGraphicFramePr>
        <xdr:cNvPr id="4" name="Chart 3">
          <a:extLst>
            <a:ext uri="{FF2B5EF4-FFF2-40B4-BE49-F238E27FC236}">
              <a16:creationId xmlns:a16="http://schemas.microsoft.com/office/drawing/2014/main" id="{7ABEA7D6-B66F-4565-BA18-BE081242D8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ufal Aminudin" refreshedDate="45587.714940740741" createdVersion="8" refreshedVersion="8" minRefreshableVersion="3" recordCount="6711" xr:uid="{2EEB22CB-05B5-4061-A97A-AA6EF87163DD}">
  <cacheSource type="worksheet">
    <worksheetSource name="sales_pipeline"/>
  </cacheSource>
  <cacheFields count="11">
    <cacheField name="opportunity_id" numFmtId="0">
      <sharedItems/>
    </cacheField>
    <cacheField name="Sales_Agent" numFmtId="0">
      <sharedItems count="30">
        <s v="Moses Frase"/>
        <s v="Darcel Schlecht"/>
        <s v="Zane Levy"/>
        <s v="Anna Snelling"/>
        <s v="Vicki Laflamme"/>
        <s v="Markita Hansen"/>
        <s v="Niesha Huffines"/>
        <s v="Gladys Colclough"/>
        <s v="James Ascencio"/>
        <s v="Maureen Marcano"/>
        <s v="Hayden Neloms"/>
        <s v="Rosalina Dieter"/>
        <s v="Versie Hillebrand"/>
        <s v="Daniell Hammack"/>
        <s v="Elease Gluck"/>
        <s v="Violet Mclelland"/>
        <s v="Kami Bicknell"/>
        <s v="Rosie Papadopoulos"/>
        <s v="Kary Hendrixson"/>
        <s v="Reed Clapper"/>
        <s v="Wilburn Farren"/>
        <s v="Garret Kinder"/>
        <s v="Marty Freudenburg"/>
        <s v="Lajuana Vencill"/>
        <s v="Boris Faz"/>
        <s v="Donn Cantrell"/>
        <s v="Corliss Cosme"/>
        <s v="Cassey Cress"/>
        <s v="Cecily Lampkin"/>
        <s v="Jonathan Berthelot"/>
      </sharedItems>
    </cacheField>
    <cacheField name="Sales_Team_Name" numFmtId="0">
      <sharedItems count="6">
        <s v="Brinkmann Team"/>
        <s v="Marxen Team"/>
        <s v="Sewald Team"/>
        <s v="Rouche Team"/>
        <s v="Neubert Team"/>
        <s v="Losch Team"/>
      </sharedItems>
    </cacheField>
    <cacheField name="Product" numFmtId="0">
      <sharedItems count="7">
        <s v="GTX Plus Basic"/>
        <s v="GTXPro"/>
        <s v="MG Special"/>
        <s v="GTX Basic"/>
        <s v="GTX Plus Pro"/>
        <s v="MG Advanced"/>
        <s v="GTK 500"/>
      </sharedItems>
    </cacheField>
    <cacheField name="account" numFmtId="0">
      <sharedItems/>
    </cacheField>
    <cacheField name="deal_stage" numFmtId="0">
      <sharedItems count="2">
        <s v="Won"/>
        <s v="Lost"/>
      </sharedItems>
    </cacheField>
    <cacheField name="engage_date" numFmtId="14">
      <sharedItems containsSemiMixedTypes="0" containsNonDate="0" containsDate="1" containsString="0" minDate="2016-10-20T00:00:00" maxDate="2017-12-28T00:00:00"/>
    </cacheField>
    <cacheField name="close_date" numFmtId="14">
      <sharedItems containsSemiMixedTypes="0" containsNonDate="0" containsDate="1" containsString="0" minDate="2017-03-01T00:00:00" maxDate="2018-01-01T00:00:00" count="306">
        <d v="2017-03-01T00:00:00"/>
        <d v="2017-03-11T00:00:00"/>
        <d v="2017-03-07T00:00:00"/>
        <d v="2017-03-09T00:00:00"/>
        <d v="2017-03-02T00:00:00"/>
        <d v="2017-03-03T00:00:00"/>
        <d v="2017-03-10T00:00:00"/>
        <d v="2017-03-18T00:00:00"/>
        <d v="2017-03-06T00:00:00"/>
        <d v="2017-03-05T00:00:00"/>
        <d v="2017-03-08T00:00:00"/>
        <d v="2017-03-17T00:00:00"/>
        <d v="2017-03-26T00:00:00"/>
        <d v="2017-03-23T00:00:00"/>
        <d v="2017-03-12T00:00:00"/>
        <d v="2017-03-14T00:00:00"/>
        <d v="2017-03-19T00:00:00"/>
        <d v="2017-03-30T00:00:00"/>
        <d v="2017-03-20T00:00:00"/>
        <d v="2017-03-31T00:00:00"/>
        <d v="2017-03-21T00:00:00"/>
        <d v="2017-03-13T00:00:00"/>
        <d v="2017-03-04T00:00:00"/>
        <d v="2017-03-15T00:00:00"/>
        <d v="2017-03-25T00:00:00"/>
        <d v="2017-03-28T00:00:00"/>
        <d v="2017-03-27T00:00:00"/>
        <d v="2017-03-16T00:00:00"/>
        <d v="2017-03-24T00:00:00"/>
        <d v="2017-03-22T00:00:00"/>
        <d v="2017-03-29T00:00:00"/>
        <d v="2017-05-04T00:00:00"/>
        <d v="2017-05-05T00:00:00"/>
        <d v="2017-05-10T00:00:00"/>
        <d v="2017-05-02T00:00:00"/>
        <d v="2017-05-06T00:00:00"/>
        <d v="2017-05-17T00:00:00"/>
        <d v="2017-05-08T00:00:00"/>
        <d v="2017-05-14T00:00:00"/>
        <d v="2017-05-18T00:00:00"/>
        <d v="2017-05-15T00:00:00"/>
        <d v="2017-06-02T00:00:00"/>
        <d v="2017-06-04T00:00:00"/>
        <d v="2017-05-03T00:00:00"/>
        <d v="2017-05-20T00:00:00"/>
        <d v="2017-05-01T00:00:00"/>
        <d v="2017-06-06T00:00:00"/>
        <d v="2017-06-05T00:00:00"/>
        <d v="2017-05-25T00:00:00"/>
        <d v="2017-05-07T00:00:00"/>
        <d v="2017-05-12T00:00:00"/>
        <d v="2017-06-07T00:00:00"/>
        <d v="2017-05-28T00:00:00"/>
        <d v="2017-05-11T00:00:00"/>
        <d v="2017-05-23T00:00:00"/>
        <d v="2017-05-29T00:00:00"/>
        <d v="2017-05-22T00:00:00"/>
        <d v="2017-05-09T00:00:00"/>
        <d v="2017-05-13T00:00:00"/>
        <d v="2017-05-26T00:00:00"/>
        <d v="2017-05-24T00:00:00"/>
        <d v="2017-06-01T00:00:00"/>
        <d v="2017-05-27T00:00:00"/>
        <d v="2017-06-14T00:00:00"/>
        <d v="2017-05-19T00:00:00"/>
        <d v="2017-05-31T00:00:00"/>
        <d v="2017-05-16T00:00:00"/>
        <d v="2017-06-13T00:00:00"/>
        <d v="2017-06-17T00:00:00"/>
        <d v="2017-06-18T00:00:00"/>
        <d v="2017-06-03T00:00:00"/>
        <d v="2017-06-20T00:00:00"/>
        <d v="2017-06-09T00:00:00"/>
        <d v="2017-05-21T00:00:00"/>
        <d v="2017-06-15T00:00:00"/>
        <d v="2017-06-10T00:00:00"/>
        <d v="2017-05-30T00:00:00"/>
        <d v="2017-06-23T00:00:00"/>
        <d v="2017-06-25T00:00:00"/>
        <d v="2017-06-11T00:00:00"/>
        <d v="2017-06-22T00:00:00"/>
        <d v="2017-06-12T00:00:00"/>
        <d v="2017-06-16T00:00:00"/>
        <d v="2017-06-19T00:00:00"/>
        <d v="2017-06-08T00:00:00"/>
        <d v="2017-06-26T00:00:00"/>
        <d v="2017-06-27T00:00:00"/>
        <d v="2017-06-28T00:00:00"/>
        <d v="2017-06-30T00:00:00"/>
        <d v="2017-06-24T00:00:00"/>
        <d v="2017-06-29T00:00:00"/>
        <d v="2017-06-21T00:00:00"/>
        <d v="2017-04-03T00:00:00"/>
        <d v="2017-04-01T00:00:00"/>
        <d v="2017-04-05T00:00:00"/>
        <d v="2017-04-04T00:00:00"/>
        <d v="2017-04-02T00:00:00"/>
        <d v="2017-04-06T00:00:00"/>
        <d v="2017-04-07T00:00:00"/>
        <d v="2017-04-08T00:00:00"/>
        <d v="2017-04-09T00:00:00"/>
        <d v="2017-04-10T00:00:00"/>
        <d v="2017-04-11T00:00:00"/>
        <d v="2017-04-12T00:00:00"/>
        <d v="2017-04-13T00:00:00"/>
        <d v="2017-04-14T00:00:00"/>
        <d v="2017-08-04T00:00:00"/>
        <d v="2017-04-15T00:00:00"/>
        <d v="2017-08-07T00:00:00"/>
        <d v="2017-08-02T00:00:00"/>
        <d v="2017-04-16T00:00:00"/>
        <d v="2017-08-06T00:00:00"/>
        <d v="2017-04-17T00:00:00"/>
        <d v="2017-04-18T00:00:00"/>
        <d v="2017-04-20T00:00:00"/>
        <d v="2017-08-12T00:00:00"/>
        <d v="2017-04-21T00:00:00"/>
        <d v="2017-04-19T00:00:00"/>
        <d v="2017-04-22T00:00:00"/>
        <d v="2017-04-24T00:00:00"/>
        <d v="2017-04-23T00:00:00"/>
        <d v="2017-08-16T00:00:00"/>
        <d v="2017-04-26T00:00:00"/>
        <d v="2017-08-14T00:00:00"/>
        <d v="2017-04-25T00:00:00"/>
        <d v="2017-08-03T00:00:00"/>
        <d v="2017-04-27T00:00:00"/>
        <d v="2017-08-09T00:00:00"/>
        <d v="2017-08-05T00:00:00"/>
        <d v="2017-04-28T00:00:00"/>
        <d v="2017-04-30T00:00:00"/>
        <d v="2017-04-29T00:00:00"/>
        <d v="2017-08-10T00:00:00"/>
        <d v="2017-08-21T00:00:00"/>
        <d v="2017-08-26T00:00:00"/>
        <d v="2017-08-20T00:00:00"/>
        <d v="2017-08-01T00:00:00"/>
        <d v="2017-08-11T00:00:00"/>
        <d v="2017-09-01T00:00:00"/>
        <d v="2017-08-13T00:00:00"/>
        <d v="2017-08-15T00:00:00"/>
        <d v="2017-09-03T00:00:00"/>
        <d v="2017-08-08T00:00:00"/>
        <d v="2017-09-06T00:00:00"/>
        <d v="2017-09-02T00:00:00"/>
        <d v="2017-08-28T00:00:00"/>
        <d v="2017-08-23T00:00:00"/>
        <d v="2017-08-19T00:00:00"/>
        <d v="2017-08-25T00:00:00"/>
        <d v="2017-08-17T00:00:00"/>
        <d v="2017-08-27T00:00:00"/>
        <d v="2017-09-15T00:00:00"/>
        <d v="2017-09-18T00:00:00"/>
        <d v="2017-09-10T00:00:00"/>
        <d v="2017-08-30T00:00:00"/>
        <d v="2017-08-18T00:00:00"/>
        <d v="2017-09-05T00:00:00"/>
        <d v="2017-09-12T00:00:00"/>
        <d v="2017-08-31T00:00:00"/>
        <d v="2017-09-13T00:00:00"/>
        <d v="2017-08-22T00:00:00"/>
        <d v="2017-08-24T00:00:00"/>
        <d v="2017-09-14T00:00:00"/>
        <d v="2017-09-04T00:00:00"/>
        <d v="2017-09-19T00:00:00"/>
        <d v="2017-09-08T00:00:00"/>
        <d v="2017-09-07T00:00:00"/>
        <d v="2017-09-26T00:00:00"/>
        <d v="2017-09-16T00:00:00"/>
        <d v="2017-09-20T00:00:00"/>
        <d v="2017-09-11T00:00:00"/>
        <d v="2017-09-09T00:00:00"/>
        <d v="2017-09-27T00:00:00"/>
        <d v="2017-09-25T00:00:00"/>
        <d v="2017-08-29T00:00:00"/>
        <d v="2017-09-24T00:00:00"/>
        <d v="2017-09-21T00:00:00"/>
        <d v="2017-09-23T00:00:00"/>
        <d v="2017-09-22T00:00:00"/>
        <d v="2017-09-17T00:00:00"/>
        <d v="2017-09-29T00:00:00"/>
        <d v="2017-09-30T00:00:00"/>
        <d v="2017-09-28T00:00:00"/>
        <d v="2017-07-01T00:00:00"/>
        <d v="2017-07-02T00:00:00"/>
        <d v="2017-07-03T00:00:00"/>
        <d v="2017-07-04T00:00:00"/>
        <d v="2017-07-05T00:00:00"/>
        <d v="2017-07-06T00:00:00"/>
        <d v="2017-07-08T00:00:00"/>
        <d v="2017-07-07T00:00:00"/>
        <d v="2017-07-09T00:00:00"/>
        <d v="2017-07-10T00:00:00"/>
        <d v="2017-07-11T00:00:00"/>
        <d v="2017-07-12T00:00:00"/>
        <d v="2017-11-01T00:00:00"/>
        <d v="2017-11-03T00:00:00"/>
        <d v="2017-07-13T00:00:00"/>
        <d v="2017-11-02T00:00:00"/>
        <d v="2017-07-14T00:00:00"/>
        <d v="2017-07-16T00:00:00"/>
        <d v="2017-07-15T00:00:00"/>
        <d v="2017-07-17T00:00:00"/>
        <d v="2017-07-18T00:00:00"/>
        <d v="2017-11-06T00:00:00"/>
        <d v="2017-07-19T00:00:00"/>
        <d v="2017-11-09T00:00:00"/>
        <d v="2017-07-21T00:00:00"/>
        <d v="2017-07-23T00:00:00"/>
        <d v="2017-11-11T00:00:00"/>
        <d v="2017-07-20T00:00:00"/>
        <d v="2017-11-05T00:00:00"/>
        <d v="2017-07-25T00:00:00"/>
        <d v="2017-07-24T00:00:00"/>
        <d v="2017-07-22T00:00:00"/>
        <d v="2017-07-26T00:00:00"/>
        <d v="2017-11-04T00:00:00"/>
        <d v="2017-07-27T00:00:00"/>
        <d v="2017-07-28T00:00:00"/>
        <d v="2017-11-13T00:00:00"/>
        <d v="2017-11-17T00:00:00"/>
        <d v="2017-07-29T00:00:00"/>
        <d v="2017-07-31T00:00:00"/>
        <d v="2017-07-30T00:00:00"/>
        <d v="2017-11-15T00:00:00"/>
        <d v="2017-11-14T00:00:00"/>
        <d v="2017-11-08T00:00:00"/>
        <d v="2017-11-20T00:00:00"/>
        <d v="2017-11-18T00:00:00"/>
        <d v="2017-11-23T00:00:00"/>
        <d v="2017-11-12T00:00:00"/>
        <d v="2017-11-19T00:00:00"/>
        <d v="2017-11-07T00:00:00"/>
        <d v="2017-11-10T00:00:00"/>
        <d v="2017-11-21T00:00:00"/>
        <d v="2017-12-02T00:00:00"/>
        <d v="2017-11-27T00:00:00"/>
        <d v="2017-12-01T00:00:00"/>
        <d v="2017-12-12T00:00:00"/>
        <d v="2017-12-04T00:00:00"/>
        <d v="2017-11-22T00:00:00"/>
        <d v="2017-12-16T00:00:00"/>
        <d v="2017-12-07T00:00:00"/>
        <d v="2017-11-26T00:00:00"/>
        <d v="2017-12-20T00:00:00"/>
        <d v="2017-11-29T00:00:00"/>
        <d v="2017-12-14T00:00:00"/>
        <d v="2017-12-18T00:00:00"/>
        <d v="2017-12-10T00:00:00"/>
        <d v="2017-12-08T00:00:00"/>
        <d v="2017-12-19T00:00:00"/>
        <d v="2017-12-05T00:00:00"/>
        <d v="2017-11-24T00:00:00"/>
        <d v="2017-12-13T00:00:00"/>
        <d v="2017-12-22T00:00:00"/>
        <d v="2017-11-25T00:00:00"/>
        <d v="2017-12-09T00:00:00"/>
        <d v="2017-12-06T00:00:00"/>
        <d v="2017-12-03T00:00:00"/>
        <d v="2017-11-28T00:00:00"/>
        <d v="2017-12-21T00:00:00"/>
        <d v="2017-11-30T00:00:00"/>
        <d v="2017-12-11T00:00:00"/>
        <d v="2017-11-16T00:00:00"/>
        <d v="2017-12-30T00:00:00"/>
        <d v="2017-12-24T00:00:00"/>
        <d v="2017-12-25T00:00:00"/>
        <d v="2017-12-17T00:00:00"/>
        <d v="2017-12-23T00:00:00"/>
        <d v="2017-12-28T00:00:00"/>
        <d v="2017-12-31T00:00:00"/>
        <d v="2017-12-29T00:00:00"/>
        <d v="2017-12-15T00:00:00"/>
        <d v="2017-12-26T00:00:00"/>
        <d v="2017-12-27T00:00:00"/>
        <d v="2017-10-01T00:00:00"/>
        <d v="2017-10-02T00:00:00"/>
        <d v="2017-10-03T00:00:00"/>
        <d v="2017-10-04T00:00:00"/>
        <d v="2017-10-05T00:00:00"/>
        <d v="2017-10-06T00:00:00"/>
        <d v="2017-10-07T00:00:00"/>
        <d v="2017-10-09T00:00:00"/>
        <d v="2017-10-08T00:00:00"/>
        <d v="2017-10-11T00:00:00"/>
        <d v="2017-10-10T00:00:00"/>
        <d v="2017-10-12T00:00:00"/>
        <d v="2017-10-13T00:00:00"/>
        <d v="2017-10-14T00:00:00"/>
        <d v="2017-10-15T00:00:00"/>
        <d v="2017-10-18T00:00:00"/>
        <d v="2017-10-16T00:00:00"/>
        <d v="2017-10-17T00:00:00"/>
        <d v="2017-10-19T00:00:00"/>
        <d v="2017-10-20T00:00:00"/>
        <d v="2017-10-21T00:00:00"/>
        <d v="2017-10-22T00:00:00"/>
        <d v="2017-10-23T00:00:00"/>
        <d v="2017-10-24T00:00:00"/>
        <d v="2017-10-25T00:00:00"/>
        <d v="2017-10-26T00:00:00"/>
        <d v="2017-10-28T00:00:00"/>
        <d v="2017-10-29T00:00:00"/>
        <d v="2017-10-27T00:00:00"/>
        <d v="2017-10-30T00:00:00"/>
        <d v="2017-10-31T00:00:00"/>
      </sharedItems>
      <fieldGroup par="10"/>
    </cacheField>
    <cacheField name="sales_duration" numFmtId="1">
      <sharedItems containsSemiMixedTypes="0" containsString="0" containsNumber="1" containsInteger="1" minValue="1" maxValue="138"/>
    </cacheField>
    <cacheField name="close_value" numFmtId="165">
      <sharedItems containsSemiMixedTypes="0" containsString="0" containsNumber="1" containsInteger="1" minValue="0" maxValue="30288"/>
    </cacheField>
    <cacheField name="Quarters (close_date)" numFmtId="0" databaseField="0">
      <fieldGroup base="7">
        <rangePr groupBy="quarters" startDate="2017-03-01T00:00:00" endDate="2018-01-01T00:00:00"/>
        <groupItems count="6">
          <s v="&lt;01/03/2017"/>
          <s v="Qtr1"/>
          <s v="Qtr2"/>
          <s v="Qtr3"/>
          <s v="Qtr4"/>
          <s v="&gt;01/01/2018"/>
        </groupItems>
      </fieldGroup>
    </cacheField>
  </cacheFields>
  <extLst>
    <ext xmlns:x14="http://schemas.microsoft.com/office/spreadsheetml/2009/9/main" uri="{725AE2AE-9491-48be-B2B4-4EB974FC3084}">
      <x14:pivotCacheDefinition pivotCacheId="10310422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11">
  <r>
    <s v="1C1I7A6R"/>
    <x v="0"/>
    <x v="0"/>
    <x v="0"/>
    <s v="Cancity"/>
    <x v="0"/>
    <d v="2016-10-20T00:00:00"/>
    <x v="0"/>
    <n v="132"/>
    <n v="1054"/>
  </r>
  <r>
    <s v="Z063OYW0"/>
    <x v="1"/>
    <x v="1"/>
    <x v="1"/>
    <s v="Isdom"/>
    <x v="0"/>
    <d v="2016-10-25T00:00:00"/>
    <x v="1"/>
    <n v="137"/>
    <n v="4514"/>
  </r>
  <r>
    <s v="EC4QE1BX"/>
    <x v="1"/>
    <x v="1"/>
    <x v="2"/>
    <s v="Cancity"/>
    <x v="0"/>
    <d v="2016-10-25T00:00:00"/>
    <x v="2"/>
    <n v="133"/>
    <n v="50"/>
  </r>
  <r>
    <s v="MV1LWRNH"/>
    <x v="0"/>
    <x v="0"/>
    <x v="3"/>
    <s v="Codehow"/>
    <x v="0"/>
    <d v="2016-10-25T00:00:00"/>
    <x v="3"/>
    <n v="135"/>
    <n v="588"/>
  </r>
  <r>
    <s v="PE84CX4O"/>
    <x v="2"/>
    <x v="2"/>
    <x v="3"/>
    <s v="Hatfan"/>
    <x v="0"/>
    <d v="2016-10-25T00:00:00"/>
    <x v="4"/>
    <n v="128"/>
    <n v="517"/>
  </r>
  <r>
    <s v="ZNBS69V1"/>
    <x v="3"/>
    <x v="0"/>
    <x v="2"/>
    <s v="Ron-tech"/>
    <x v="0"/>
    <d v="2016-10-29T00:00:00"/>
    <x v="0"/>
    <n v="123"/>
    <n v="49"/>
  </r>
  <r>
    <s v="9ME3374G"/>
    <x v="4"/>
    <x v="3"/>
    <x v="2"/>
    <s v="J-Texon"/>
    <x v="0"/>
    <d v="2016-10-30T00:00:00"/>
    <x v="4"/>
    <n v="123"/>
    <n v="57"/>
  </r>
  <r>
    <s v="7GN8Q4LL"/>
    <x v="5"/>
    <x v="3"/>
    <x v="3"/>
    <s v="Cheers"/>
    <x v="0"/>
    <d v="2016-11-01T00:00:00"/>
    <x v="2"/>
    <n v="126"/>
    <n v="601"/>
  </r>
  <r>
    <s v="OLK9LKZB"/>
    <x v="6"/>
    <x v="1"/>
    <x v="0"/>
    <s v="Zumgoity"/>
    <x v="0"/>
    <d v="2016-11-01T00:00:00"/>
    <x v="5"/>
    <n v="122"/>
    <n v="1026"/>
  </r>
  <r>
    <s v="NL3JZH1Z"/>
    <x v="3"/>
    <x v="0"/>
    <x v="2"/>
    <s v="Bioholding"/>
    <x v="0"/>
    <d v="2016-11-04T00:00:00"/>
    <x v="6"/>
    <n v="126"/>
    <n v="53"/>
  </r>
  <r>
    <s v="KWVA7VR1"/>
    <x v="7"/>
    <x v="1"/>
    <x v="1"/>
    <s v="Genco Pura Olive Oil Company"/>
    <x v="1"/>
    <d v="2016-11-04T00:00:00"/>
    <x v="7"/>
    <n v="134"/>
    <n v="0"/>
  </r>
  <r>
    <s v="S8DX3XOU"/>
    <x v="8"/>
    <x v="2"/>
    <x v="4"/>
    <s v="Sunnamplex"/>
    <x v="0"/>
    <d v="2016-11-04T00:00:00"/>
    <x v="6"/>
    <n v="126"/>
    <n v="5169"/>
  </r>
  <r>
    <s v="ENB2XD8G"/>
    <x v="9"/>
    <x v="2"/>
    <x v="4"/>
    <s v="Sonron"/>
    <x v="0"/>
    <d v="2016-11-04T00:00:00"/>
    <x v="8"/>
    <n v="122"/>
    <n v="4631"/>
  </r>
  <r>
    <s v="09YE9QOV"/>
    <x v="10"/>
    <x v="3"/>
    <x v="5"/>
    <s v="Finjob"/>
    <x v="0"/>
    <d v="2016-11-05T00:00:00"/>
    <x v="1"/>
    <n v="126"/>
    <n v="3393"/>
  </r>
  <r>
    <s v="3F5MZNEH"/>
    <x v="11"/>
    <x v="3"/>
    <x v="2"/>
    <s v="Sonron"/>
    <x v="1"/>
    <d v="2016-11-05T00:00:00"/>
    <x v="5"/>
    <n v="118"/>
    <n v="0"/>
  </r>
  <r>
    <s v="M6WEJXC0"/>
    <x v="11"/>
    <x v="3"/>
    <x v="5"/>
    <s v="Scotfind"/>
    <x v="0"/>
    <d v="2016-11-05T00:00:00"/>
    <x v="8"/>
    <n v="121"/>
    <n v="3284"/>
  </r>
  <r>
    <s v="6PTR7VBR"/>
    <x v="12"/>
    <x v="0"/>
    <x v="2"/>
    <s v="Treequote"/>
    <x v="0"/>
    <d v="2016-11-06T00:00:00"/>
    <x v="9"/>
    <n v="119"/>
    <n v="61"/>
  </r>
  <r>
    <s v="902REDPA"/>
    <x v="13"/>
    <x v="4"/>
    <x v="1"/>
    <s v="Xx-zobam"/>
    <x v="1"/>
    <d v="2016-11-07T00:00:00"/>
    <x v="3"/>
    <n v="122"/>
    <n v="0"/>
  </r>
  <r>
    <s v="5J9CMGDV"/>
    <x v="14"/>
    <x v="3"/>
    <x v="2"/>
    <s v="Rantouch"/>
    <x v="0"/>
    <d v="2016-11-07T00:00:00"/>
    <x v="10"/>
    <n v="121"/>
    <n v="46"/>
  </r>
  <r>
    <s v="JJXRR8R6"/>
    <x v="8"/>
    <x v="2"/>
    <x v="4"/>
    <s v="Fasehatice"/>
    <x v="1"/>
    <d v="2016-11-07T00:00:00"/>
    <x v="11"/>
    <n v="130"/>
    <n v="0"/>
  </r>
  <r>
    <s v="WF4HA5NW"/>
    <x v="0"/>
    <x v="0"/>
    <x v="2"/>
    <s v="Ron-tech"/>
    <x v="0"/>
    <d v="2016-11-07T00:00:00"/>
    <x v="7"/>
    <n v="131"/>
    <n v="50"/>
  </r>
  <r>
    <s v="C5K2JP1H"/>
    <x v="15"/>
    <x v="5"/>
    <x v="0"/>
    <s v="Vehement Capital Partners"/>
    <x v="0"/>
    <d v="2016-11-07T00:00:00"/>
    <x v="1"/>
    <n v="124"/>
    <n v="1014"/>
  </r>
  <r>
    <s v="ADRB8OMB"/>
    <x v="1"/>
    <x v="1"/>
    <x v="3"/>
    <s v="Warephase"/>
    <x v="0"/>
    <d v="2016-11-08T00:00:00"/>
    <x v="12"/>
    <n v="138"/>
    <n v="561"/>
  </r>
  <r>
    <s v="SBCR987L"/>
    <x v="16"/>
    <x v="2"/>
    <x v="3"/>
    <s v="Zoomit"/>
    <x v="0"/>
    <d v="2016-11-10T00:00:00"/>
    <x v="13"/>
    <n v="133"/>
    <n v="590"/>
  </r>
  <r>
    <s v="JSD4APT2"/>
    <x v="12"/>
    <x v="0"/>
    <x v="2"/>
    <s v="Bioholding"/>
    <x v="0"/>
    <d v="2016-11-10T00:00:00"/>
    <x v="14"/>
    <n v="122"/>
    <n v="61"/>
  </r>
  <r>
    <s v="AO9Z2D17"/>
    <x v="15"/>
    <x v="5"/>
    <x v="4"/>
    <s v="Xx-zobam"/>
    <x v="1"/>
    <d v="2016-11-10T00:00:00"/>
    <x v="1"/>
    <n v="121"/>
    <n v="0"/>
  </r>
  <r>
    <s v="5M58DTJK"/>
    <x v="14"/>
    <x v="3"/>
    <x v="2"/>
    <s v="Cheers"/>
    <x v="0"/>
    <d v="2016-11-11T00:00:00"/>
    <x v="9"/>
    <n v="114"/>
    <n v="58"/>
  </r>
  <r>
    <s v="KNY1OSAB"/>
    <x v="9"/>
    <x v="2"/>
    <x v="1"/>
    <s v="Labdrill"/>
    <x v="0"/>
    <d v="2016-11-11T00:00:00"/>
    <x v="15"/>
    <n v="123"/>
    <n v="4899"/>
  </r>
  <r>
    <s v="EAZDUUM9"/>
    <x v="17"/>
    <x v="5"/>
    <x v="5"/>
    <s v="Zotware"/>
    <x v="1"/>
    <d v="2016-11-11T00:00:00"/>
    <x v="0"/>
    <n v="110"/>
    <n v="0"/>
  </r>
  <r>
    <s v="2STUSOFE"/>
    <x v="12"/>
    <x v="0"/>
    <x v="2"/>
    <s v="dambase"/>
    <x v="0"/>
    <d v="2016-11-11T00:00:00"/>
    <x v="5"/>
    <n v="112"/>
    <n v="67"/>
  </r>
  <r>
    <s v="JYKM0B00"/>
    <x v="8"/>
    <x v="2"/>
    <x v="1"/>
    <s v="Xx-holding"/>
    <x v="0"/>
    <d v="2016-11-12T00:00:00"/>
    <x v="8"/>
    <n v="114"/>
    <n v="4338"/>
  </r>
  <r>
    <s v="KU28360J"/>
    <x v="18"/>
    <x v="2"/>
    <x v="3"/>
    <s v="Fasehatice"/>
    <x v="0"/>
    <d v="2016-11-12T00:00:00"/>
    <x v="16"/>
    <n v="127"/>
    <n v="578"/>
  </r>
  <r>
    <s v="N4SD17JR"/>
    <x v="19"/>
    <x v="4"/>
    <x v="3"/>
    <s v="Acme Corporation"/>
    <x v="0"/>
    <d v="2016-11-12T00:00:00"/>
    <x v="0"/>
    <n v="109"/>
    <n v="556"/>
  </r>
  <r>
    <s v="E67P9Y3Q"/>
    <x v="11"/>
    <x v="3"/>
    <x v="3"/>
    <s v="Green-Plus"/>
    <x v="0"/>
    <d v="2016-11-12T00:00:00"/>
    <x v="5"/>
    <n v="111"/>
    <n v="635"/>
  </r>
  <r>
    <s v="AT3MMVIS"/>
    <x v="20"/>
    <x v="5"/>
    <x v="5"/>
    <s v="The New York Inquirer"/>
    <x v="0"/>
    <d v="2016-11-12T00:00:00"/>
    <x v="2"/>
    <n v="115"/>
    <n v="3045"/>
  </r>
  <r>
    <s v="REJ11LRY"/>
    <x v="21"/>
    <x v="5"/>
    <x v="0"/>
    <s v="Mathtouch"/>
    <x v="0"/>
    <d v="2016-11-13T00:00:00"/>
    <x v="15"/>
    <n v="121"/>
    <n v="1233"/>
  </r>
  <r>
    <s v="ERV0CAZ7"/>
    <x v="12"/>
    <x v="0"/>
    <x v="2"/>
    <s v="Zumgoity"/>
    <x v="0"/>
    <d v="2016-11-13T00:00:00"/>
    <x v="3"/>
    <n v="116"/>
    <n v="60"/>
  </r>
  <r>
    <s v="8SOQADK7"/>
    <x v="3"/>
    <x v="0"/>
    <x v="2"/>
    <s v="Gogozoom"/>
    <x v="1"/>
    <d v="2016-11-14T00:00:00"/>
    <x v="17"/>
    <n v="136"/>
    <n v="0"/>
  </r>
  <r>
    <s v="TCHFT25B"/>
    <x v="1"/>
    <x v="1"/>
    <x v="3"/>
    <s v="Stanredtax"/>
    <x v="1"/>
    <d v="2016-11-14T00:00:00"/>
    <x v="10"/>
    <n v="114"/>
    <n v="0"/>
  </r>
  <r>
    <s v="CZVN09WN"/>
    <x v="1"/>
    <x v="1"/>
    <x v="0"/>
    <s v="Konmatfix"/>
    <x v="0"/>
    <d v="2016-11-14T00:00:00"/>
    <x v="18"/>
    <n v="126"/>
    <n v="1170"/>
  </r>
  <r>
    <s v="30UQWUKB"/>
    <x v="22"/>
    <x v="1"/>
    <x v="0"/>
    <s v="Genco Pura Olive Oil Company"/>
    <x v="0"/>
    <d v="2016-11-15T00:00:00"/>
    <x v="18"/>
    <n v="125"/>
    <n v="1162"/>
  </r>
  <r>
    <s v="97UN20YY"/>
    <x v="1"/>
    <x v="1"/>
    <x v="5"/>
    <s v="Conecom"/>
    <x v="0"/>
    <d v="2016-11-16T00:00:00"/>
    <x v="15"/>
    <n v="118"/>
    <n v="3725"/>
  </r>
  <r>
    <s v="JXLERZ9O"/>
    <x v="18"/>
    <x v="2"/>
    <x v="3"/>
    <s v="Golddex"/>
    <x v="0"/>
    <d v="2016-11-16T00:00:00"/>
    <x v="19"/>
    <n v="135"/>
    <n v="559"/>
  </r>
  <r>
    <s v="6ROE69W5"/>
    <x v="11"/>
    <x v="3"/>
    <x v="3"/>
    <s v="Plexzap"/>
    <x v="1"/>
    <d v="2016-11-16T00:00:00"/>
    <x v="1"/>
    <n v="115"/>
    <n v="0"/>
  </r>
  <r>
    <s v="0DFXFKT7"/>
    <x v="1"/>
    <x v="1"/>
    <x v="0"/>
    <s v="Rundofase"/>
    <x v="1"/>
    <d v="2016-11-17T00:00:00"/>
    <x v="20"/>
    <n v="124"/>
    <n v="0"/>
  </r>
  <r>
    <s v="XKMZVSN4"/>
    <x v="8"/>
    <x v="2"/>
    <x v="4"/>
    <s v="Sonron"/>
    <x v="0"/>
    <d v="2016-11-17T00:00:00"/>
    <x v="9"/>
    <n v="108"/>
    <n v="4667"/>
  </r>
  <r>
    <s v="IU8V0BZK"/>
    <x v="22"/>
    <x v="1"/>
    <x v="0"/>
    <s v="Finhigh"/>
    <x v="0"/>
    <d v="2016-11-17T00:00:00"/>
    <x v="11"/>
    <n v="120"/>
    <n v="903"/>
  </r>
  <r>
    <s v="XY42936P"/>
    <x v="9"/>
    <x v="2"/>
    <x v="0"/>
    <s v="Finjob"/>
    <x v="0"/>
    <d v="2016-11-17T00:00:00"/>
    <x v="21"/>
    <n v="116"/>
    <n v="1180"/>
  </r>
  <r>
    <s v="XRN54MBM"/>
    <x v="6"/>
    <x v="1"/>
    <x v="3"/>
    <s v="Ron-tech"/>
    <x v="0"/>
    <d v="2016-11-17T00:00:00"/>
    <x v="9"/>
    <n v="108"/>
    <n v="487"/>
  </r>
  <r>
    <s v="2V848WZD"/>
    <x v="23"/>
    <x v="0"/>
    <x v="5"/>
    <s v="Stanredtax"/>
    <x v="0"/>
    <d v="2016-11-18T00:00:00"/>
    <x v="22"/>
    <n v="106"/>
    <n v="3180"/>
  </r>
  <r>
    <s v="ONYNTUCG"/>
    <x v="1"/>
    <x v="1"/>
    <x v="1"/>
    <s v="Funholding"/>
    <x v="1"/>
    <d v="2016-11-19T00:00:00"/>
    <x v="11"/>
    <n v="118"/>
    <n v="0"/>
  </r>
  <r>
    <s v="HIOHX80Y"/>
    <x v="1"/>
    <x v="1"/>
    <x v="5"/>
    <s v="Gogozoom"/>
    <x v="0"/>
    <d v="2016-11-19T00:00:00"/>
    <x v="7"/>
    <n v="119"/>
    <n v="3563"/>
  </r>
  <r>
    <s v="LPKT07PV"/>
    <x v="24"/>
    <x v="4"/>
    <x v="1"/>
    <s v="Opentech"/>
    <x v="0"/>
    <d v="2016-11-20T00:00:00"/>
    <x v="13"/>
    <n v="123"/>
    <n v="4704"/>
  </r>
  <r>
    <s v="WPB2SLIG"/>
    <x v="25"/>
    <x v="4"/>
    <x v="4"/>
    <s v="Silis"/>
    <x v="0"/>
    <d v="2016-11-20T00:00:00"/>
    <x v="15"/>
    <n v="114"/>
    <n v="5585"/>
  </r>
  <r>
    <s v="XUSUEAV7"/>
    <x v="14"/>
    <x v="3"/>
    <x v="6"/>
    <s v="Zoomit"/>
    <x v="0"/>
    <d v="2016-11-20T00:00:00"/>
    <x v="3"/>
    <n v="109"/>
    <n v="25897"/>
  </r>
  <r>
    <s v="3TYPII47"/>
    <x v="16"/>
    <x v="2"/>
    <x v="0"/>
    <s v="Goodsilron"/>
    <x v="0"/>
    <d v="2016-11-20T00:00:00"/>
    <x v="5"/>
    <n v="103"/>
    <n v="1207"/>
  </r>
  <r>
    <s v="7WAX8Z8O"/>
    <x v="23"/>
    <x v="0"/>
    <x v="5"/>
    <s v="Cancity"/>
    <x v="1"/>
    <d v="2016-11-20T00:00:00"/>
    <x v="10"/>
    <n v="108"/>
    <n v="0"/>
  </r>
  <r>
    <s v="MYDUMR3R"/>
    <x v="23"/>
    <x v="0"/>
    <x v="3"/>
    <s v="Rangreen"/>
    <x v="0"/>
    <d v="2016-11-20T00:00:00"/>
    <x v="22"/>
    <n v="104"/>
    <n v="559"/>
  </r>
  <r>
    <s v="37JFKD4I"/>
    <x v="6"/>
    <x v="1"/>
    <x v="0"/>
    <s v="dambase"/>
    <x v="0"/>
    <d v="2016-11-20T00:00:00"/>
    <x v="3"/>
    <n v="109"/>
    <n v="1033"/>
  </r>
  <r>
    <s v="25YKPHX8"/>
    <x v="25"/>
    <x v="4"/>
    <x v="3"/>
    <s v="Kan-code"/>
    <x v="0"/>
    <d v="2016-11-21T00:00:00"/>
    <x v="20"/>
    <n v="120"/>
    <n v="462"/>
  </r>
  <r>
    <s v="BXXMA7F3"/>
    <x v="10"/>
    <x v="3"/>
    <x v="5"/>
    <s v="Nam-zim"/>
    <x v="1"/>
    <d v="2016-11-21T00:00:00"/>
    <x v="0"/>
    <n v="100"/>
    <n v="0"/>
  </r>
  <r>
    <s v="GIUUTBXM"/>
    <x v="18"/>
    <x v="2"/>
    <x v="1"/>
    <s v="Y-corporation"/>
    <x v="0"/>
    <d v="2016-11-21T00:00:00"/>
    <x v="15"/>
    <n v="113"/>
    <n v="5539"/>
  </r>
  <r>
    <s v="MFX2LR1Q"/>
    <x v="23"/>
    <x v="0"/>
    <x v="5"/>
    <s v="Ron-tech"/>
    <x v="0"/>
    <d v="2016-11-21T00:00:00"/>
    <x v="23"/>
    <n v="114"/>
    <n v="3573"/>
  </r>
  <r>
    <s v="DUHE9FLY"/>
    <x v="22"/>
    <x v="1"/>
    <x v="1"/>
    <s v="Conecom"/>
    <x v="0"/>
    <d v="2016-11-21T00:00:00"/>
    <x v="0"/>
    <n v="100"/>
    <n v="4926"/>
  </r>
  <r>
    <s v="96BSG7R1"/>
    <x v="2"/>
    <x v="2"/>
    <x v="0"/>
    <s v="Sunnamplex"/>
    <x v="1"/>
    <d v="2016-11-21T00:00:00"/>
    <x v="11"/>
    <n v="116"/>
    <n v="0"/>
  </r>
  <r>
    <s v="7FQMSWIX"/>
    <x v="26"/>
    <x v="5"/>
    <x v="2"/>
    <s v="Bioplex"/>
    <x v="0"/>
    <d v="2016-11-22T00:00:00"/>
    <x v="22"/>
    <n v="102"/>
    <n v="62"/>
  </r>
  <r>
    <s v="C20AVXN7"/>
    <x v="1"/>
    <x v="1"/>
    <x v="1"/>
    <s v="Gogozoom"/>
    <x v="0"/>
    <d v="2016-11-22T00:00:00"/>
    <x v="15"/>
    <n v="112"/>
    <n v="4359"/>
  </r>
  <r>
    <s v="GS1QVWCR"/>
    <x v="16"/>
    <x v="2"/>
    <x v="3"/>
    <s v="Plusstrip"/>
    <x v="0"/>
    <d v="2016-11-22T00:00:00"/>
    <x v="19"/>
    <n v="129"/>
    <n v="566"/>
  </r>
  <r>
    <s v="ZWH8FXY3"/>
    <x v="22"/>
    <x v="1"/>
    <x v="3"/>
    <s v="Toughzap"/>
    <x v="0"/>
    <d v="2016-11-22T00:00:00"/>
    <x v="5"/>
    <n v="101"/>
    <n v="508"/>
  </r>
  <r>
    <s v="2U94Y3Q9"/>
    <x v="17"/>
    <x v="5"/>
    <x v="5"/>
    <s v="Vehement Capital Partners"/>
    <x v="1"/>
    <d v="2016-11-22T00:00:00"/>
    <x v="18"/>
    <n v="118"/>
    <n v="0"/>
  </r>
  <r>
    <s v="AAR79NOO"/>
    <x v="12"/>
    <x v="0"/>
    <x v="2"/>
    <s v="Codehow"/>
    <x v="0"/>
    <d v="2016-11-22T00:00:00"/>
    <x v="1"/>
    <n v="109"/>
    <n v="51"/>
  </r>
  <r>
    <s v="B6B0PNR2"/>
    <x v="4"/>
    <x v="3"/>
    <x v="1"/>
    <s v="Dalttechnology"/>
    <x v="0"/>
    <d v="2016-11-22T00:00:00"/>
    <x v="9"/>
    <n v="103"/>
    <n v="4899"/>
  </r>
  <r>
    <s v="LXZA2OSZ"/>
    <x v="26"/>
    <x v="5"/>
    <x v="4"/>
    <s v="Ontomedia"/>
    <x v="0"/>
    <d v="2016-11-23T00:00:00"/>
    <x v="5"/>
    <n v="100"/>
    <n v="5790"/>
  </r>
  <r>
    <s v="N0ONCYVZ"/>
    <x v="25"/>
    <x v="4"/>
    <x v="2"/>
    <s v="Kinnamplus"/>
    <x v="1"/>
    <d v="2016-11-23T00:00:00"/>
    <x v="17"/>
    <n v="127"/>
    <n v="0"/>
  </r>
  <r>
    <s v="513DPFX5"/>
    <x v="7"/>
    <x v="1"/>
    <x v="1"/>
    <s v="Codehow"/>
    <x v="0"/>
    <d v="2016-11-23T00:00:00"/>
    <x v="5"/>
    <n v="100"/>
    <n v="4438"/>
  </r>
  <r>
    <s v="RU023K5W"/>
    <x v="7"/>
    <x v="1"/>
    <x v="5"/>
    <s v="Finhigh"/>
    <x v="0"/>
    <d v="2016-11-23T00:00:00"/>
    <x v="11"/>
    <n v="114"/>
    <n v="2972"/>
  </r>
  <r>
    <s v="BZCBQ514"/>
    <x v="5"/>
    <x v="3"/>
    <x v="3"/>
    <s v="Y-corporation"/>
    <x v="0"/>
    <d v="2016-11-23T00:00:00"/>
    <x v="0"/>
    <n v="98"/>
    <n v="523"/>
  </r>
  <r>
    <s v="HEE6P0QH"/>
    <x v="3"/>
    <x v="0"/>
    <x v="5"/>
    <s v="Statholdings"/>
    <x v="0"/>
    <d v="2016-11-24T00:00:00"/>
    <x v="24"/>
    <n v="121"/>
    <n v="3647"/>
  </r>
  <r>
    <s v="L8CHRJ2B"/>
    <x v="27"/>
    <x v="4"/>
    <x v="5"/>
    <s v="Umbrella Corporation"/>
    <x v="0"/>
    <d v="2016-11-24T00:00:00"/>
    <x v="0"/>
    <n v="97"/>
    <n v="4200"/>
  </r>
  <r>
    <s v="V2X2KMUR"/>
    <x v="16"/>
    <x v="2"/>
    <x v="0"/>
    <s v="Faxquote"/>
    <x v="0"/>
    <d v="2016-11-24T00:00:00"/>
    <x v="25"/>
    <n v="124"/>
    <n v="1059"/>
  </r>
  <r>
    <s v="AJIPJP75"/>
    <x v="22"/>
    <x v="1"/>
    <x v="0"/>
    <s v="Codehow"/>
    <x v="1"/>
    <d v="2016-11-24T00:00:00"/>
    <x v="9"/>
    <n v="101"/>
    <n v="0"/>
  </r>
  <r>
    <s v="NYVA2G6U"/>
    <x v="12"/>
    <x v="0"/>
    <x v="2"/>
    <s v="Dontechi"/>
    <x v="0"/>
    <d v="2016-11-24T00:00:00"/>
    <x v="4"/>
    <n v="98"/>
    <n v="57"/>
  </r>
  <r>
    <s v="FF45BXTL"/>
    <x v="4"/>
    <x v="3"/>
    <x v="5"/>
    <s v="Konex"/>
    <x v="0"/>
    <d v="2016-11-24T00:00:00"/>
    <x v="26"/>
    <n v="123"/>
    <n v="3671"/>
  </r>
  <r>
    <s v="TTA9LYBS"/>
    <x v="3"/>
    <x v="0"/>
    <x v="2"/>
    <s v="Treequote"/>
    <x v="0"/>
    <d v="2016-11-25T00:00:00"/>
    <x v="0"/>
    <n v="96"/>
    <n v="58"/>
  </r>
  <r>
    <s v="PAGZQH8L"/>
    <x v="28"/>
    <x v="0"/>
    <x v="5"/>
    <s v="Treequote"/>
    <x v="0"/>
    <d v="2016-11-25T00:00:00"/>
    <x v="8"/>
    <n v="101"/>
    <n v="3956"/>
  </r>
  <r>
    <s v="J7YF6DS7"/>
    <x v="26"/>
    <x v="5"/>
    <x v="4"/>
    <s v="Betasoloin"/>
    <x v="0"/>
    <d v="2016-11-25T00:00:00"/>
    <x v="0"/>
    <n v="96"/>
    <n v="5964"/>
  </r>
  <r>
    <s v="S5IXY4Z9"/>
    <x v="26"/>
    <x v="5"/>
    <x v="1"/>
    <s v="Betasoloin"/>
    <x v="0"/>
    <d v="2016-11-25T00:00:00"/>
    <x v="8"/>
    <n v="101"/>
    <n v="4570"/>
  </r>
  <r>
    <s v="JQBJMETQ"/>
    <x v="1"/>
    <x v="1"/>
    <x v="2"/>
    <s v="Domzoom"/>
    <x v="0"/>
    <d v="2016-11-25T00:00:00"/>
    <x v="26"/>
    <n v="122"/>
    <n v="49"/>
  </r>
  <r>
    <s v="0LVWSWEW"/>
    <x v="15"/>
    <x v="5"/>
    <x v="2"/>
    <s v="Donquadtech"/>
    <x v="0"/>
    <d v="2016-11-25T00:00:00"/>
    <x v="8"/>
    <n v="101"/>
    <n v="65"/>
  </r>
  <r>
    <s v="K53BC1T9"/>
    <x v="3"/>
    <x v="0"/>
    <x v="2"/>
    <s v="Domzoom"/>
    <x v="1"/>
    <d v="2016-11-26T00:00:00"/>
    <x v="26"/>
    <n v="121"/>
    <n v="0"/>
  </r>
  <r>
    <s v="D40N5I9Y"/>
    <x v="1"/>
    <x v="1"/>
    <x v="1"/>
    <s v="Finhigh"/>
    <x v="0"/>
    <d v="2016-11-26T00:00:00"/>
    <x v="10"/>
    <n v="102"/>
    <n v="4739"/>
  </r>
  <r>
    <s v="051QTX8Z"/>
    <x v="6"/>
    <x v="1"/>
    <x v="0"/>
    <s v="Globex Corporation"/>
    <x v="0"/>
    <d v="2016-11-26T00:00:00"/>
    <x v="20"/>
    <n v="115"/>
    <n v="1080"/>
  </r>
  <r>
    <s v="5D2XH04S"/>
    <x v="19"/>
    <x v="4"/>
    <x v="2"/>
    <s v="Plussunin"/>
    <x v="0"/>
    <d v="2016-11-26T00:00:00"/>
    <x v="14"/>
    <n v="106"/>
    <n v="57"/>
  </r>
  <r>
    <s v="V9E582SK"/>
    <x v="21"/>
    <x v="5"/>
    <x v="3"/>
    <s v="Konex"/>
    <x v="0"/>
    <d v="2016-11-27T00:00:00"/>
    <x v="27"/>
    <n v="109"/>
    <n v="469"/>
  </r>
  <r>
    <s v="UK0LEZRJ"/>
    <x v="18"/>
    <x v="2"/>
    <x v="3"/>
    <s v="Condax"/>
    <x v="0"/>
    <d v="2016-11-27T00:00:00"/>
    <x v="5"/>
    <n v="96"/>
    <n v="532"/>
  </r>
  <r>
    <s v="IT10CFQH"/>
    <x v="11"/>
    <x v="3"/>
    <x v="3"/>
    <s v="Konex"/>
    <x v="0"/>
    <d v="2016-11-27T00:00:00"/>
    <x v="12"/>
    <n v="119"/>
    <n v="538"/>
  </r>
  <r>
    <s v="8VKD2CCH"/>
    <x v="17"/>
    <x v="5"/>
    <x v="1"/>
    <s v="Massive Dynamic"/>
    <x v="0"/>
    <d v="2016-11-27T00:00:00"/>
    <x v="20"/>
    <n v="114"/>
    <n v="4829"/>
  </r>
  <r>
    <s v="2XQAKBXH"/>
    <x v="2"/>
    <x v="2"/>
    <x v="4"/>
    <s v="Doncon"/>
    <x v="0"/>
    <d v="2016-11-27T00:00:00"/>
    <x v="1"/>
    <n v="104"/>
    <n v="5370"/>
  </r>
  <r>
    <s v="7G7YLGJO"/>
    <x v="2"/>
    <x v="2"/>
    <x v="4"/>
    <s v="Hatfan"/>
    <x v="0"/>
    <d v="2016-11-27T00:00:00"/>
    <x v="20"/>
    <n v="114"/>
    <n v="6499"/>
  </r>
  <r>
    <s v="GCA97W27"/>
    <x v="1"/>
    <x v="1"/>
    <x v="0"/>
    <s v="Genco Pura Olive Oil Company"/>
    <x v="0"/>
    <d v="2016-11-28T00:00:00"/>
    <x v="8"/>
    <n v="98"/>
    <n v="1161"/>
  </r>
  <r>
    <s v="K8FUZHOG"/>
    <x v="18"/>
    <x v="2"/>
    <x v="3"/>
    <s v="Scotfind"/>
    <x v="0"/>
    <d v="2016-11-28T00:00:00"/>
    <x v="12"/>
    <n v="118"/>
    <n v="576"/>
  </r>
  <r>
    <s v="5WJZMULK"/>
    <x v="9"/>
    <x v="2"/>
    <x v="0"/>
    <s v="Hatfan"/>
    <x v="0"/>
    <d v="2016-11-28T00:00:00"/>
    <x v="16"/>
    <n v="111"/>
    <n v="979"/>
  </r>
  <r>
    <s v="ZPYD4T9W"/>
    <x v="12"/>
    <x v="0"/>
    <x v="2"/>
    <s v="Stanredtax"/>
    <x v="0"/>
    <d v="2016-11-28T00:00:00"/>
    <x v="2"/>
    <n v="99"/>
    <n v="43"/>
  </r>
  <r>
    <s v="KE9ZEDS8"/>
    <x v="7"/>
    <x v="1"/>
    <x v="2"/>
    <s v="Scottech"/>
    <x v="0"/>
    <d v="2016-11-29T00:00:00"/>
    <x v="2"/>
    <n v="98"/>
    <n v="57"/>
  </r>
  <r>
    <s v="7KK0HQ4C"/>
    <x v="23"/>
    <x v="0"/>
    <x v="2"/>
    <s v="Ron-tech"/>
    <x v="1"/>
    <d v="2016-11-29T00:00:00"/>
    <x v="25"/>
    <n v="119"/>
    <n v="0"/>
  </r>
  <r>
    <s v="FP7014Z0"/>
    <x v="23"/>
    <x v="0"/>
    <x v="0"/>
    <s v="Funholding"/>
    <x v="0"/>
    <d v="2016-11-29T00:00:00"/>
    <x v="14"/>
    <n v="103"/>
    <n v="948"/>
  </r>
  <r>
    <s v="N4HFHDMW"/>
    <x v="20"/>
    <x v="5"/>
    <x v="5"/>
    <s v="Plussunin"/>
    <x v="0"/>
    <d v="2016-11-29T00:00:00"/>
    <x v="6"/>
    <n v="101"/>
    <n v="3012"/>
  </r>
  <r>
    <s v="2HFLKREC"/>
    <x v="27"/>
    <x v="4"/>
    <x v="5"/>
    <s v="Zotware"/>
    <x v="0"/>
    <d v="2016-11-30T00:00:00"/>
    <x v="23"/>
    <n v="105"/>
    <n v="3665"/>
  </r>
  <r>
    <s v="7JVTTVCO"/>
    <x v="15"/>
    <x v="5"/>
    <x v="3"/>
    <s v="Gekko &amp; Co"/>
    <x v="0"/>
    <d v="2016-11-30T00:00:00"/>
    <x v="28"/>
    <n v="114"/>
    <n v="564"/>
  </r>
  <r>
    <s v="3X13866U"/>
    <x v="3"/>
    <x v="0"/>
    <x v="0"/>
    <s v="dambase"/>
    <x v="1"/>
    <d v="2016-12-01T00:00:00"/>
    <x v="8"/>
    <n v="95"/>
    <n v="0"/>
  </r>
  <r>
    <s v="7LE19SYE"/>
    <x v="27"/>
    <x v="4"/>
    <x v="5"/>
    <s v="Initech"/>
    <x v="0"/>
    <d v="2016-12-01T00:00:00"/>
    <x v="29"/>
    <n v="111"/>
    <n v="3463"/>
  </r>
  <r>
    <s v="J5V2M7Y1"/>
    <x v="26"/>
    <x v="5"/>
    <x v="3"/>
    <s v="Gekko &amp; Co"/>
    <x v="0"/>
    <d v="2016-12-01T00:00:00"/>
    <x v="12"/>
    <n v="115"/>
    <n v="513"/>
  </r>
  <r>
    <s v="41MURAI5"/>
    <x v="26"/>
    <x v="5"/>
    <x v="3"/>
    <s v="Konex"/>
    <x v="0"/>
    <d v="2016-12-01T00:00:00"/>
    <x v="25"/>
    <n v="117"/>
    <n v="590"/>
  </r>
  <r>
    <s v="QHI8WRIA"/>
    <x v="1"/>
    <x v="1"/>
    <x v="1"/>
    <s v="Dontechi"/>
    <x v="0"/>
    <d v="2016-12-01T00:00:00"/>
    <x v="17"/>
    <n v="119"/>
    <n v="4511"/>
  </r>
  <r>
    <s v="AJXAXV4W"/>
    <x v="23"/>
    <x v="0"/>
    <x v="5"/>
    <s v="Finhigh"/>
    <x v="1"/>
    <d v="2016-12-01T00:00:00"/>
    <x v="4"/>
    <n v="91"/>
    <n v="0"/>
  </r>
  <r>
    <s v="VPDXX5PJ"/>
    <x v="6"/>
    <x v="1"/>
    <x v="3"/>
    <s v="Cancity"/>
    <x v="0"/>
    <d v="2016-12-01T00:00:00"/>
    <x v="12"/>
    <n v="115"/>
    <n v="546"/>
  </r>
  <r>
    <s v="PZB9NUK8"/>
    <x v="4"/>
    <x v="3"/>
    <x v="2"/>
    <s v="Y-corporation"/>
    <x v="0"/>
    <d v="2016-12-01T00:00:00"/>
    <x v="9"/>
    <n v="94"/>
    <n v="46"/>
  </r>
  <r>
    <s v="A0ANOYPF"/>
    <x v="1"/>
    <x v="1"/>
    <x v="1"/>
    <s v="Ron-tech"/>
    <x v="0"/>
    <d v="2016-12-02T00:00:00"/>
    <x v="3"/>
    <n v="97"/>
    <n v="4891"/>
  </r>
  <r>
    <s v="0P4AAPYX"/>
    <x v="10"/>
    <x v="3"/>
    <x v="0"/>
    <s v="Golddex"/>
    <x v="0"/>
    <d v="2016-12-02T00:00:00"/>
    <x v="5"/>
    <n v="91"/>
    <n v="1040"/>
  </r>
  <r>
    <s v="O6T5WC3W"/>
    <x v="10"/>
    <x v="3"/>
    <x v="0"/>
    <s v="Sonron"/>
    <x v="0"/>
    <d v="2016-12-02T00:00:00"/>
    <x v="22"/>
    <n v="92"/>
    <n v="1108"/>
  </r>
  <r>
    <s v="0NO04P6C"/>
    <x v="10"/>
    <x v="3"/>
    <x v="2"/>
    <s v="Nam-zim"/>
    <x v="0"/>
    <d v="2016-12-02T00:00:00"/>
    <x v="22"/>
    <n v="92"/>
    <n v="59"/>
  </r>
  <r>
    <s v="22OFSXBT"/>
    <x v="29"/>
    <x v="1"/>
    <x v="1"/>
    <s v="Statholdings"/>
    <x v="0"/>
    <d v="2016-12-02T00:00:00"/>
    <x v="17"/>
    <n v="118"/>
    <n v="5406"/>
  </r>
  <r>
    <s v="MRXZTMM6"/>
    <x v="18"/>
    <x v="2"/>
    <x v="3"/>
    <s v="Cheers"/>
    <x v="0"/>
    <d v="2016-12-02T00:00:00"/>
    <x v="18"/>
    <n v="108"/>
    <n v="515"/>
  </r>
  <r>
    <s v="LGI8QEC2"/>
    <x v="0"/>
    <x v="0"/>
    <x v="3"/>
    <s v="Treequote"/>
    <x v="0"/>
    <d v="2016-12-02T00:00:00"/>
    <x v="8"/>
    <n v="94"/>
    <n v="583"/>
  </r>
  <r>
    <s v="6KZ0NCFX"/>
    <x v="12"/>
    <x v="0"/>
    <x v="2"/>
    <s v="Funholding"/>
    <x v="0"/>
    <d v="2016-12-02T00:00:00"/>
    <x v="15"/>
    <n v="102"/>
    <n v="54"/>
  </r>
  <r>
    <s v="3SF8O9S6"/>
    <x v="4"/>
    <x v="3"/>
    <x v="2"/>
    <s v="Plusstrip"/>
    <x v="0"/>
    <d v="2016-12-02T00:00:00"/>
    <x v="26"/>
    <n v="115"/>
    <n v="60"/>
  </r>
  <r>
    <s v="XK668R7C"/>
    <x v="1"/>
    <x v="1"/>
    <x v="3"/>
    <s v="Dontechi"/>
    <x v="1"/>
    <d v="2016-12-03T00:00:00"/>
    <x v="14"/>
    <n v="99"/>
    <n v="0"/>
  </r>
  <r>
    <s v="TZCAQWL3"/>
    <x v="1"/>
    <x v="1"/>
    <x v="1"/>
    <s v="Funholding"/>
    <x v="1"/>
    <d v="2016-12-03T00:00:00"/>
    <x v="16"/>
    <n v="106"/>
    <n v="0"/>
  </r>
  <r>
    <s v="BADC6A9H"/>
    <x v="1"/>
    <x v="1"/>
    <x v="3"/>
    <s v="Globex Corporation"/>
    <x v="0"/>
    <d v="2016-12-03T00:00:00"/>
    <x v="13"/>
    <n v="110"/>
    <n v="516"/>
  </r>
  <r>
    <s v="B8E0UUZR"/>
    <x v="1"/>
    <x v="1"/>
    <x v="1"/>
    <s v="Rangreen"/>
    <x v="0"/>
    <d v="2016-12-03T00:00:00"/>
    <x v="29"/>
    <n v="109"/>
    <n v="4829"/>
  </r>
  <r>
    <s v="I043RXJV"/>
    <x v="0"/>
    <x v="0"/>
    <x v="0"/>
    <s v="Dontechi"/>
    <x v="1"/>
    <d v="2016-12-03T00:00:00"/>
    <x v="11"/>
    <n v="104"/>
    <n v="0"/>
  </r>
  <r>
    <s v="MWWB44CC"/>
    <x v="19"/>
    <x v="4"/>
    <x v="0"/>
    <s v="Donquadtech"/>
    <x v="0"/>
    <d v="2016-12-03T00:00:00"/>
    <x v="4"/>
    <n v="89"/>
    <n v="950"/>
  </r>
  <r>
    <s v="HBTINPDG"/>
    <x v="4"/>
    <x v="3"/>
    <x v="0"/>
    <s v="Xx-holding"/>
    <x v="1"/>
    <d v="2016-12-03T00:00:00"/>
    <x v="3"/>
    <n v="96"/>
    <n v="0"/>
  </r>
  <r>
    <s v="DZ3KHZSX"/>
    <x v="26"/>
    <x v="5"/>
    <x v="3"/>
    <s v="Initech"/>
    <x v="0"/>
    <d v="2016-12-04T00:00:00"/>
    <x v="18"/>
    <n v="106"/>
    <n v="513"/>
  </r>
  <r>
    <s v="3W1K7X5F"/>
    <x v="1"/>
    <x v="1"/>
    <x v="1"/>
    <s v="Condax"/>
    <x v="1"/>
    <d v="2016-12-04T00:00:00"/>
    <x v="3"/>
    <n v="95"/>
    <n v="0"/>
  </r>
  <r>
    <s v="45A57X68"/>
    <x v="1"/>
    <x v="1"/>
    <x v="4"/>
    <s v="Ron-tech"/>
    <x v="0"/>
    <d v="2016-12-04T00:00:00"/>
    <x v="14"/>
    <n v="98"/>
    <n v="5522"/>
  </r>
  <r>
    <s v="9SLYC4TR"/>
    <x v="7"/>
    <x v="1"/>
    <x v="2"/>
    <s v="Cancity"/>
    <x v="0"/>
    <d v="2016-12-04T00:00:00"/>
    <x v="3"/>
    <n v="95"/>
    <n v="56"/>
  </r>
  <r>
    <s v="JLWKWQYC"/>
    <x v="8"/>
    <x v="2"/>
    <x v="1"/>
    <s v="Doncon"/>
    <x v="0"/>
    <d v="2016-12-04T00:00:00"/>
    <x v="10"/>
    <n v="94"/>
    <n v="5673"/>
  </r>
  <r>
    <s v="7QC6FOKW"/>
    <x v="16"/>
    <x v="2"/>
    <x v="3"/>
    <s v="Xx-holding"/>
    <x v="0"/>
    <d v="2016-12-04T00:00:00"/>
    <x v="6"/>
    <n v="96"/>
    <n v="598"/>
  </r>
  <r>
    <s v="XA184CMW"/>
    <x v="22"/>
    <x v="1"/>
    <x v="4"/>
    <s v="Rangreen"/>
    <x v="0"/>
    <d v="2016-12-04T00:00:00"/>
    <x v="27"/>
    <n v="102"/>
    <n v="5787"/>
  </r>
  <r>
    <s v="S0N7BYU3"/>
    <x v="9"/>
    <x v="2"/>
    <x v="0"/>
    <s v="Singletechno"/>
    <x v="0"/>
    <d v="2016-12-04T00:00:00"/>
    <x v="10"/>
    <n v="94"/>
    <n v="1070"/>
  </r>
  <r>
    <s v="6WOMHAJM"/>
    <x v="24"/>
    <x v="4"/>
    <x v="5"/>
    <s v="Donquadtech"/>
    <x v="0"/>
    <d v="2016-12-05T00:00:00"/>
    <x v="15"/>
    <n v="99"/>
    <n v="3677"/>
  </r>
  <r>
    <s v="G1QGATKV"/>
    <x v="27"/>
    <x v="4"/>
    <x v="4"/>
    <s v="Ontomedia"/>
    <x v="0"/>
    <d v="2016-12-05T00:00:00"/>
    <x v="17"/>
    <n v="115"/>
    <n v="5425"/>
  </r>
  <r>
    <s v="6XFVQI32"/>
    <x v="25"/>
    <x v="4"/>
    <x v="5"/>
    <s v="Yearin"/>
    <x v="0"/>
    <d v="2016-12-05T00:00:00"/>
    <x v="13"/>
    <n v="108"/>
    <n v="3415"/>
  </r>
  <r>
    <s v="OGD4MDJ9"/>
    <x v="9"/>
    <x v="2"/>
    <x v="0"/>
    <s v="Lexiqvolax"/>
    <x v="0"/>
    <d v="2016-12-05T00:00:00"/>
    <x v="20"/>
    <n v="106"/>
    <n v="891"/>
  </r>
  <r>
    <s v="4NGBUZWJ"/>
    <x v="23"/>
    <x v="0"/>
    <x v="3"/>
    <s v="Codehow"/>
    <x v="0"/>
    <d v="2016-12-06T00:00:00"/>
    <x v="14"/>
    <n v="96"/>
    <n v="609"/>
  </r>
  <r>
    <s v="EFG5DGV5"/>
    <x v="5"/>
    <x v="3"/>
    <x v="2"/>
    <s v="Plusstrip"/>
    <x v="0"/>
    <d v="2016-12-06T00:00:00"/>
    <x v="27"/>
    <n v="100"/>
    <n v="54"/>
  </r>
  <r>
    <s v="82MM4H33"/>
    <x v="2"/>
    <x v="2"/>
    <x v="0"/>
    <s v="Labdrill"/>
    <x v="0"/>
    <d v="2016-12-06T00:00:00"/>
    <x v="3"/>
    <n v="93"/>
    <n v="1049"/>
  </r>
  <r>
    <s v="14PM641K"/>
    <x v="27"/>
    <x v="4"/>
    <x v="0"/>
    <s v="Gekko &amp; Co"/>
    <x v="0"/>
    <d v="2016-12-07T00:00:00"/>
    <x v="2"/>
    <n v="90"/>
    <n v="1152"/>
  </r>
  <r>
    <s v="DSBGHOPN"/>
    <x v="13"/>
    <x v="4"/>
    <x v="2"/>
    <s v="Plussunin"/>
    <x v="1"/>
    <d v="2016-12-07T00:00:00"/>
    <x v="18"/>
    <n v="103"/>
    <n v="0"/>
  </r>
  <r>
    <s v="1YSOZLHF"/>
    <x v="13"/>
    <x v="4"/>
    <x v="1"/>
    <s v="Umbrella Corporation"/>
    <x v="0"/>
    <d v="2016-12-07T00:00:00"/>
    <x v="25"/>
    <n v="111"/>
    <n v="4799"/>
  </r>
  <r>
    <s v="E8RP9FRW"/>
    <x v="7"/>
    <x v="1"/>
    <x v="2"/>
    <s v="dambase"/>
    <x v="0"/>
    <d v="2016-12-07T00:00:00"/>
    <x v="14"/>
    <n v="95"/>
    <n v="51"/>
  </r>
  <r>
    <s v="787IRG9Q"/>
    <x v="10"/>
    <x v="3"/>
    <x v="5"/>
    <s v="J-Texon"/>
    <x v="0"/>
    <d v="2016-12-07T00:00:00"/>
    <x v="5"/>
    <n v="86"/>
    <n v="3426"/>
  </r>
  <r>
    <s v="0TUS4NAC"/>
    <x v="29"/>
    <x v="1"/>
    <x v="2"/>
    <s v="Rangreen"/>
    <x v="0"/>
    <d v="2016-12-07T00:00:00"/>
    <x v="1"/>
    <n v="94"/>
    <n v="51"/>
  </r>
  <r>
    <s v="FAJTQMUM"/>
    <x v="16"/>
    <x v="2"/>
    <x v="3"/>
    <s v="Finjob"/>
    <x v="0"/>
    <d v="2016-12-07T00:00:00"/>
    <x v="18"/>
    <n v="103"/>
    <n v="564"/>
  </r>
  <r>
    <s v="TWF0J0DF"/>
    <x v="28"/>
    <x v="0"/>
    <x v="4"/>
    <s v="Isdom"/>
    <x v="0"/>
    <d v="2016-12-08T00:00:00"/>
    <x v="0"/>
    <n v="83"/>
    <n v="5882"/>
  </r>
  <r>
    <s v="UQ14O415"/>
    <x v="25"/>
    <x v="4"/>
    <x v="1"/>
    <s v="Plussunin"/>
    <x v="0"/>
    <d v="2016-12-08T00:00:00"/>
    <x v="18"/>
    <n v="102"/>
    <n v="5059"/>
  </r>
  <r>
    <s v="BOJSLNDG"/>
    <x v="16"/>
    <x v="2"/>
    <x v="5"/>
    <s v="Singletechno"/>
    <x v="0"/>
    <d v="2016-12-08T00:00:00"/>
    <x v="1"/>
    <n v="93"/>
    <n v="3388"/>
  </r>
  <r>
    <s v="DASMR0EK"/>
    <x v="5"/>
    <x v="3"/>
    <x v="4"/>
    <s v="Zoomit"/>
    <x v="0"/>
    <d v="2016-12-08T00:00:00"/>
    <x v="6"/>
    <n v="92"/>
    <n v="5410"/>
  </r>
  <r>
    <s v="A76M0OOH"/>
    <x v="19"/>
    <x v="4"/>
    <x v="0"/>
    <s v="Zathunicon"/>
    <x v="0"/>
    <d v="2016-12-08T00:00:00"/>
    <x v="25"/>
    <n v="110"/>
    <n v="978"/>
  </r>
  <r>
    <s v="E1VKE2PH"/>
    <x v="4"/>
    <x v="3"/>
    <x v="2"/>
    <s v="Scotfind"/>
    <x v="0"/>
    <d v="2016-12-08T00:00:00"/>
    <x v="12"/>
    <n v="108"/>
    <n v="54"/>
  </r>
  <r>
    <s v="SKY95DVG"/>
    <x v="3"/>
    <x v="0"/>
    <x v="2"/>
    <s v="Betatech"/>
    <x v="1"/>
    <d v="2016-12-09T00:00:00"/>
    <x v="29"/>
    <n v="103"/>
    <n v="0"/>
  </r>
  <r>
    <s v="V5OK4V5I"/>
    <x v="27"/>
    <x v="4"/>
    <x v="3"/>
    <s v="Bubba Gump"/>
    <x v="0"/>
    <d v="2016-12-09T00:00:00"/>
    <x v="15"/>
    <n v="95"/>
    <n v="549"/>
  </r>
  <r>
    <s v="GJ4L5HHN"/>
    <x v="26"/>
    <x v="5"/>
    <x v="0"/>
    <s v="Mathtouch"/>
    <x v="0"/>
    <d v="2016-12-09T00:00:00"/>
    <x v="15"/>
    <n v="95"/>
    <n v="1034"/>
  </r>
  <r>
    <s v="9R8JWY3J"/>
    <x v="25"/>
    <x v="4"/>
    <x v="1"/>
    <s v="Vehement Capital Partners"/>
    <x v="0"/>
    <d v="2016-12-09T00:00:00"/>
    <x v="5"/>
    <n v="84"/>
    <n v="4998"/>
  </r>
  <r>
    <s v="0EOFVU05"/>
    <x v="25"/>
    <x v="4"/>
    <x v="5"/>
    <s v="Ontomedia"/>
    <x v="0"/>
    <d v="2016-12-09T00:00:00"/>
    <x v="25"/>
    <n v="109"/>
    <n v="3421"/>
  </r>
  <r>
    <s v="HNHOPL7M"/>
    <x v="18"/>
    <x v="2"/>
    <x v="4"/>
    <s v="Doncon"/>
    <x v="0"/>
    <d v="2016-12-09T00:00:00"/>
    <x v="22"/>
    <n v="85"/>
    <n v="5425"/>
  </r>
  <r>
    <s v="Y0NYI17R"/>
    <x v="4"/>
    <x v="3"/>
    <x v="2"/>
    <s v="Dalttechnology"/>
    <x v="0"/>
    <d v="2016-12-09T00:00:00"/>
    <x v="23"/>
    <n v="96"/>
    <n v="55"/>
  </r>
  <r>
    <s v="R4F4RGAL"/>
    <x v="15"/>
    <x v="5"/>
    <x v="5"/>
    <s v="Silis"/>
    <x v="0"/>
    <d v="2016-12-09T00:00:00"/>
    <x v="15"/>
    <n v="95"/>
    <n v="3558"/>
  </r>
  <r>
    <s v="0ZHLQFGU"/>
    <x v="16"/>
    <x v="2"/>
    <x v="1"/>
    <s v="Blackzim"/>
    <x v="0"/>
    <d v="2016-12-10T00:00:00"/>
    <x v="29"/>
    <n v="102"/>
    <n v="4839"/>
  </r>
  <r>
    <s v="40DPY158"/>
    <x v="5"/>
    <x v="3"/>
    <x v="2"/>
    <s v="Hottechi"/>
    <x v="0"/>
    <d v="2016-12-10T00:00:00"/>
    <x v="24"/>
    <n v="105"/>
    <n v="47"/>
  </r>
  <r>
    <s v="DP9E525R"/>
    <x v="9"/>
    <x v="2"/>
    <x v="0"/>
    <s v="Fasehatice"/>
    <x v="0"/>
    <d v="2016-12-10T00:00:00"/>
    <x v="28"/>
    <n v="104"/>
    <n v="1007"/>
  </r>
  <r>
    <s v="DBDUMQQK"/>
    <x v="6"/>
    <x v="1"/>
    <x v="2"/>
    <s v="Inity"/>
    <x v="0"/>
    <d v="2016-12-10T00:00:00"/>
    <x v="28"/>
    <n v="104"/>
    <n v="48"/>
  </r>
  <r>
    <s v="CNBN12RL"/>
    <x v="12"/>
    <x v="0"/>
    <x v="2"/>
    <s v="Treequote"/>
    <x v="0"/>
    <d v="2016-12-10T00:00:00"/>
    <x v="2"/>
    <n v="87"/>
    <n v="49"/>
  </r>
  <r>
    <s v="OXL0YWEE"/>
    <x v="15"/>
    <x v="5"/>
    <x v="3"/>
    <s v="Mathtouch"/>
    <x v="0"/>
    <d v="2016-12-10T00:00:00"/>
    <x v="7"/>
    <n v="98"/>
    <n v="504"/>
  </r>
  <r>
    <s v="5CSSZJF4"/>
    <x v="29"/>
    <x v="1"/>
    <x v="3"/>
    <s v="Finhigh"/>
    <x v="0"/>
    <d v="2016-12-11T00:00:00"/>
    <x v="20"/>
    <n v="100"/>
    <n v="543"/>
  </r>
  <r>
    <s v="0XG8TOJF"/>
    <x v="18"/>
    <x v="2"/>
    <x v="4"/>
    <s v="Fasehatice"/>
    <x v="1"/>
    <d v="2016-12-11T00:00:00"/>
    <x v="7"/>
    <n v="97"/>
    <n v="0"/>
  </r>
  <r>
    <s v="IIS0O91J"/>
    <x v="18"/>
    <x v="2"/>
    <x v="1"/>
    <s v="Fasehatice"/>
    <x v="0"/>
    <d v="2016-12-11T00:00:00"/>
    <x v="25"/>
    <n v="107"/>
    <n v="5149"/>
  </r>
  <r>
    <s v="2LP5SUR5"/>
    <x v="23"/>
    <x v="0"/>
    <x v="3"/>
    <s v="Treequote"/>
    <x v="1"/>
    <d v="2016-12-11T00:00:00"/>
    <x v="3"/>
    <n v="88"/>
    <n v="0"/>
  </r>
  <r>
    <s v="PYZZ3IS6"/>
    <x v="5"/>
    <x v="3"/>
    <x v="0"/>
    <s v="Blackzim"/>
    <x v="0"/>
    <d v="2016-12-11T00:00:00"/>
    <x v="1"/>
    <n v="90"/>
    <n v="1043"/>
  </r>
  <r>
    <s v="5I4K5TQE"/>
    <x v="27"/>
    <x v="4"/>
    <x v="4"/>
    <s v="Sumace"/>
    <x v="1"/>
    <d v="2016-12-12T00:00:00"/>
    <x v="3"/>
    <n v="87"/>
    <n v="0"/>
  </r>
  <r>
    <s v="RV3LPOYP"/>
    <x v="8"/>
    <x v="2"/>
    <x v="3"/>
    <s v="Condax"/>
    <x v="0"/>
    <d v="2016-12-12T00:00:00"/>
    <x v="30"/>
    <n v="107"/>
    <n v="437"/>
  </r>
  <r>
    <s v="1HVNTEPV"/>
    <x v="17"/>
    <x v="5"/>
    <x v="1"/>
    <s v="Kinnamplus"/>
    <x v="0"/>
    <d v="2016-12-12T00:00:00"/>
    <x v="1"/>
    <n v="89"/>
    <n v="4465"/>
  </r>
  <r>
    <s v="LC85AQ1I"/>
    <x v="4"/>
    <x v="3"/>
    <x v="3"/>
    <s v="Konex"/>
    <x v="0"/>
    <d v="2016-12-12T00:00:00"/>
    <x v="7"/>
    <n v="96"/>
    <n v="443"/>
  </r>
  <r>
    <s v="TBV972NP"/>
    <x v="15"/>
    <x v="5"/>
    <x v="2"/>
    <s v="Sumace"/>
    <x v="1"/>
    <d v="2016-12-12T00:00:00"/>
    <x v="13"/>
    <n v="101"/>
    <n v="0"/>
  </r>
  <r>
    <s v="EJMX0EIJ"/>
    <x v="1"/>
    <x v="1"/>
    <x v="4"/>
    <s v="Betatech"/>
    <x v="0"/>
    <d v="2016-12-13T00:00:00"/>
    <x v="18"/>
    <n v="97"/>
    <n v="4278"/>
  </r>
  <r>
    <s v="VR9NYBOV"/>
    <x v="21"/>
    <x v="5"/>
    <x v="2"/>
    <s v="Kinnamplus"/>
    <x v="0"/>
    <d v="2016-12-13T00:00:00"/>
    <x v="8"/>
    <n v="83"/>
    <n v="41"/>
  </r>
  <r>
    <s v="3U25FK08"/>
    <x v="29"/>
    <x v="1"/>
    <x v="3"/>
    <s v="Isdom"/>
    <x v="0"/>
    <d v="2016-12-13T00:00:00"/>
    <x v="25"/>
    <n v="105"/>
    <n v="519"/>
  </r>
  <r>
    <s v="CRLK4Z1P"/>
    <x v="9"/>
    <x v="2"/>
    <x v="3"/>
    <s v="Kan-code"/>
    <x v="0"/>
    <d v="2016-12-13T00:00:00"/>
    <x v="22"/>
    <n v="81"/>
    <n v="524"/>
  </r>
  <r>
    <s v="OGENAT0L"/>
    <x v="2"/>
    <x v="2"/>
    <x v="3"/>
    <s v="Singletechno"/>
    <x v="0"/>
    <d v="2016-12-13T00:00:00"/>
    <x v="26"/>
    <n v="104"/>
    <n v="552"/>
  </r>
  <r>
    <s v="F57JWIDF"/>
    <x v="7"/>
    <x v="1"/>
    <x v="0"/>
    <s v="Konmatfix"/>
    <x v="0"/>
    <d v="2016-12-14T00:00:00"/>
    <x v="4"/>
    <n v="78"/>
    <n v="970"/>
  </r>
  <r>
    <s v="LF8JZ3Q5"/>
    <x v="18"/>
    <x v="2"/>
    <x v="0"/>
    <s v="Hatfan"/>
    <x v="0"/>
    <d v="2016-12-14T00:00:00"/>
    <x v="21"/>
    <n v="89"/>
    <n v="1046"/>
  </r>
  <r>
    <s v="MRGBSMQ5"/>
    <x v="18"/>
    <x v="2"/>
    <x v="0"/>
    <s v="Sunnamplex"/>
    <x v="0"/>
    <d v="2016-12-14T00:00:00"/>
    <x v="15"/>
    <n v="90"/>
    <n v="988"/>
  </r>
  <r>
    <s v="CBAV8ZJL"/>
    <x v="23"/>
    <x v="0"/>
    <x v="3"/>
    <s v="Codehow"/>
    <x v="0"/>
    <d v="2016-12-14T00:00:00"/>
    <x v="29"/>
    <n v="98"/>
    <n v="547"/>
  </r>
  <r>
    <s v="NN4DWBVN"/>
    <x v="9"/>
    <x v="2"/>
    <x v="1"/>
    <s v="Singletechno"/>
    <x v="1"/>
    <d v="2016-12-14T00:00:00"/>
    <x v="22"/>
    <n v="80"/>
    <n v="0"/>
  </r>
  <r>
    <s v="6JXHEZYK"/>
    <x v="12"/>
    <x v="0"/>
    <x v="2"/>
    <s v="Isdom"/>
    <x v="0"/>
    <d v="2016-12-14T00:00:00"/>
    <x v="19"/>
    <n v="107"/>
    <n v="54"/>
  </r>
  <r>
    <s v="WDHNR2EI"/>
    <x v="15"/>
    <x v="5"/>
    <x v="2"/>
    <s v="Silis"/>
    <x v="0"/>
    <d v="2016-12-14T00:00:00"/>
    <x v="18"/>
    <n v="96"/>
    <n v="57"/>
  </r>
  <r>
    <s v="4K750D6F"/>
    <x v="15"/>
    <x v="5"/>
    <x v="2"/>
    <s v="Yearin"/>
    <x v="0"/>
    <d v="2016-12-14T00:00:00"/>
    <x v="7"/>
    <n v="94"/>
    <n v="55"/>
  </r>
  <r>
    <s v="94GI0ZJ7"/>
    <x v="3"/>
    <x v="0"/>
    <x v="4"/>
    <s v="Stanredtax"/>
    <x v="0"/>
    <d v="2016-12-15T00:00:00"/>
    <x v="23"/>
    <n v="90"/>
    <n v="5765"/>
  </r>
  <r>
    <s v="TODG6DEK"/>
    <x v="13"/>
    <x v="4"/>
    <x v="3"/>
    <s v="Bioplex"/>
    <x v="0"/>
    <d v="2016-12-15T00:00:00"/>
    <x v="27"/>
    <n v="91"/>
    <n v="639"/>
  </r>
  <r>
    <s v="G0ECB8FS"/>
    <x v="18"/>
    <x v="2"/>
    <x v="1"/>
    <s v="Labdrill"/>
    <x v="0"/>
    <d v="2016-12-15T00:00:00"/>
    <x v="23"/>
    <n v="90"/>
    <n v="5100"/>
  </r>
  <r>
    <s v="96MZYUY0"/>
    <x v="4"/>
    <x v="3"/>
    <x v="1"/>
    <s v="Fasehatice"/>
    <x v="0"/>
    <d v="2016-12-15T00:00:00"/>
    <x v="2"/>
    <n v="82"/>
    <n v="4906"/>
  </r>
  <r>
    <s v="JZOKHHWN"/>
    <x v="25"/>
    <x v="4"/>
    <x v="0"/>
    <s v="Opentech"/>
    <x v="0"/>
    <d v="2016-12-16T00:00:00"/>
    <x v="2"/>
    <n v="81"/>
    <n v="1037"/>
  </r>
  <r>
    <s v="EH6I67I0"/>
    <x v="8"/>
    <x v="2"/>
    <x v="3"/>
    <s v="Plexzap"/>
    <x v="0"/>
    <d v="2016-12-16T00:00:00"/>
    <x v="23"/>
    <n v="89"/>
    <n v="537"/>
  </r>
  <r>
    <s v="JUUXF02Z"/>
    <x v="18"/>
    <x v="2"/>
    <x v="1"/>
    <s v="Hatfan"/>
    <x v="0"/>
    <d v="2016-12-16T00:00:00"/>
    <x v="3"/>
    <n v="83"/>
    <n v="4694"/>
  </r>
  <r>
    <s v="OT87JDWO"/>
    <x v="23"/>
    <x v="0"/>
    <x v="3"/>
    <s v="Konmatfix"/>
    <x v="0"/>
    <d v="2016-12-16T00:00:00"/>
    <x v="28"/>
    <n v="98"/>
    <n v="560"/>
  </r>
  <r>
    <s v="YHKT6YJ7"/>
    <x v="0"/>
    <x v="0"/>
    <x v="3"/>
    <s v="dambase"/>
    <x v="0"/>
    <d v="2016-12-16T00:00:00"/>
    <x v="21"/>
    <n v="87"/>
    <n v="589"/>
  </r>
  <r>
    <s v="H78I3TAY"/>
    <x v="19"/>
    <x v="4"/>
    <x v="3"/>
    <s v="Mathtouch"/>
    <x v="0"/>
    <d v="2016-12-16T00:00:00"/>
    <x v="15"/>
    <n v="88"/>
    <n v="493"/>
  </r>
  <r>
    <s v="1ROC43JK"/>
    <x v="12"/>
    <x v="0"/>
    <x v="2"/>
    <s v="Betatech"/>
    <x v="0"/>
    <d v="2016-12-16T00:00:00"/>
    <x v="10"/>
    <n v="82"/>
    <n v="50"/>
  </r>
  <r>
    <s v="LPZLQL48"/>
    <x v="4"/>
    <x v="3"/>
    <x v="3"/>
    <s v="Y-corporation"/>
    <x v="0"/>
    <d v="2016-12-16T00:00:00"/>
    <x v="25"/>
    <n v="102"/>
    <n v="492"/>
  </r>
  <r>
    <s v="3KR50X38"/>
    <x v="26"/>
    <x v="5"/>
    <x v="0"/>
    <s v="Konex"/>
    <x v="0"/>
    <d v="2016-12-17T00:00:00"/>
    <x v="21"/>
    <n v="86"/>
    <n v="1255"/>
  </r>
  <r>
    <s v="Q3WLHRE9"/>
    <x v="1"/>
    <x v="1"/>
    <x v="3"/>
    <s v="Statholdings"/>
    <x v="0"/>
    <d v="2016-12-17T00:00:00"/>
    <x v="22"/>
    <n v="77"/>
    <n v="463"/>
  </r>
  <r>
    <s v="IX7UEOAP"/>
    <x v="25"/>
    <x v="4"/>
    <x v="0"/>
    <s v="Initech"/>
    <x v="1"/>
    <d v="2016-12-17T00:00:00"/>
    <x v="26"/>
    <n v="100"/>
    <n v="0"/>
  </r>
  <r>
    <s v="NQU62K1H"/>
    <x v="25"/>
    <x v="4"/>
    <x v="3"/>
    <s v="Zencorporation"/>
    <x v="0"/>
    <d v="2016-12-17T00:00:00"/>
    <x v="14"/>
    <n v="85"/>
    <n v="605"/>
  </r>
  <r>
    <s v="NAQKOU0T"/>
    <x v="10"/>
    <x v="3"/>
    <x v="0"/>
    <s v="Fasehatice"/>
    <x v="0"/>
    <d v="2016-12-17T00:00:00"/>
    <x v="18"/>
    <n v="93"/>
    <n v="1315"/>
  </r>
  <r>
    <s v="I3V3GUAI"/>
    <x v="23"/>
    <x v="0"/>
    <x v="3"/>
    <s v="Zumgoity"/>
    <x v="0"/>
    <d v="2016-12-17T00:00:00"/>
    <x v="4"/>
    <n v="75"/>
    <n v="559"/>
  </r>
  <r>
    <s v="PN4VJDXY"/>
    <x v="0"/>
    <x v="0"/>
    <x v="3"/>
    <s v="Rundofase"/>
    <x v="0"/>
    <d v="2016-12-17T00:00:00"/>
    <x v="25"/>
    <n v="101"/>
    <n v="557"/>
  </r>
  <r>
    <s v="K9D4DQ3R"/>
    <x v="17"/>
    <x v="5"/>
    <x v="2"/>
    <s v="Vehement Capital Partners"/>
    <x v="0"/>
    <d v="2016-12-17T00:00:00"/>
    <x v="4"/>
    <n v="75"/>
    <n v="48"/>
  </r>
  <r>
    <s v="9X6V79KE"/>
    <x v="12"/>
    <x v="0"/>
    <x v="4"/>
    <s v="Isdom"/>
    <x v="0"/>
    <d v="2016-12-17T00:00:00"/>
    <x v="24"/>
    <n v="98"/>
    <n v="6282"/>
  </r>
  <r>
    <s v="W1KLFNE4"/>
    <x v="3"/>
    <x v="0"/>
    <x v="5"/>
    <s v="Isdom"/>
    <x v="0"/>
    <d v="2016-12-18T00:00:00"/>
    <x v="4"/>
    <n v="74"/>
    <n v="3246"/>
  </r>
  <r>
    <s v="GD2OCW12"/>
    <x v="1"/>
    <x v="1"/>
    <x v="3"/>
    <s v="Finhigh"/>
    <x v="0"/>
    <d v="2016-12-18T00:00:00"/>
    <x v="15"/>
    <n v="86"/>
    <n v="514"/>
  </r>
  <r>
    <s v="6XO4RYXK"/>
    <x v="25"/>
    <x v="4"/>
    <x v="0"/>
    <s v="Silis"/>
    <x v="0"/>
    <d v="2016-12-18T00:00:00"/>
    <x v="23"/>
    <n v="87"/>
    <n v="1132"/>
  </r>
  <r>
    <s v="18Y7GRPW"/>
    <x v="21"/>
    <x v="5"/>
    <x v="4"/>
    <s v="Silis"/>
    <x v="0"/>
    <d v="2016-12-18T00:00:00"/>
    <x v="20"/>
    <n v="93"/>
    <n v="5918"/>
  </r>
  <r>
    <s v="127ZPLXQ"/>
    <x v="18"/>
    <x v="2"/>
    <x v="1"/>
    <s v="Hottechi"/>
    <x v="1"/>
    <d v="2016-12-18T00:00:00"/>
    <x v="7"/>
    <n v="90"/>
    <n v="0"/>
  </r>
  <r>
    <s v="U07C2HEG"/>
    <x v="9"/>
    <x v="2"/>
    <x v="2"/>
    <s v="Kan-code"/>
    <x v="1"/>
    <d v="2016-12-18T00:00:00"/>
    <x v="15"/>
    <n v="86"/>
    <n v="0"/>
  </r>
  <r>
    <s v="RNTOJ78L"/>
    <x v="11"/>
    <x v="3"/>
    <x v="2"/>
    <s v="Hatfan"/>
    <x v="1"/>
    <d v="2016-12-18T00:00:00"/>
    <x v="21"/>
    <n v="85"/>
    <n v="0"/>
  </r>
  <r>
    <s v="NLB4D5BQ"/>
    <x v="12"/>
    <x v="0"/>
    <x v="5"/>
    <s v="Gogozoom"/>
    <x v="0"/>
    <d v="2016-12-18T00:00:00"/>
    <x v="28"/>
    <n v="96"/>
    <n v="2955"/>
  </r>
  <r>
    <s v="FCFDJIEZ"/>
    <x v="4"/>
    <x v="3"/>
    <x v="1"/>
    <s v="Fasehatice"/>
    <x v="0"/>
    <d v="2016-12-18T00:00:00"/>
    <x v="20"/>
    <n v="93"/>
    <n v="3742"/>
  </r>
  <r>
    <s v="YZGDW4G1"/>
    <x v="15"/>
    <x v="5"/>
    <x v="2"/>
    <s v="Initech"/>
    <x v="0"/>
    <d v="2016-12-18T00:00:00"/>
    <x v="15"/>
    <n v="86"/>
    <n v="64"/>
  </r>
  <r>
    <s v="G8AO5FA2"/>
    <x v="20"/>
    <x v="5"/>
    <x v="5"/>
    <s v="Initech"/>
    <x v="1"/>
    <d v="2016-12-18T00:00:00"/>
    <x v="26"/>
    <n v="99"/>
    <n v="0"/>
  </r>
  <r>
    <s v="LXXW3TRW"/>
    <x v="14"/>
    <x v="3"/>
    <x v="0"/>
    <s v="Scotfind"/>
    <x v="0"/>
    <d v="2016-12-19T00:00:00"/>
    <x v="7"/>
    <n v="89"/>
    <n v="1164"/>
  </r>
  <r>
    <s v="8KJ3H262"/>
    <x v="14"/>
    <x v="3"/>
    <x v="2"/>
    <s v="Singletechno"/>
    <x v="0"/>
    <d v="2016-12-19T00:00:00"/>
    <x v="2"/>
    <n v="78"/>
    <n v="65"/>
  </r>
  <r>
    <s v="88POGNEL"/>
    <x v="7"/>
    <x v="1"/>
    <x v="0"/>
    <s v="Cancity"/>
    <x v="1"/>
    <d v="2016-12-19T00:00:00"/>
    <x v="2"/>
    <n v="78"/>
    <n v="0"/>
  </r>
  <r>
    <s v="UYP3NNU6"/>
    <x v="16"/>
    <x v="2"/>
    <x v="3"/>
    <s v="Groovestreet"/>
    <x v="0"/>
    <d v="2016-12-19T00:00:00"/>
    <x v="27"/>
    <n v="87"/>
    <n v="441"/>
  </r>
  <r>
    <s v="S1V8684Y"/>
    <x v="22"/>
    <x v="1"/>
    <x v="0"/>
    <s v="Finhigh"/>
    <x v="1"/>
    <d v="2016-12-19T00:00:00"/>
    <x v="14"/>
    <n v="83"/>
    <n v="0"/>
  </r>
  <r>
    <s v="MOPWEMB5"/>
    <x v="4"/>
    <x v="3"/>
    <x v="1"/>
    <s v="Hatfan"/>
    <x v="0"/>
    <d v="2016-12-19T00:00:00"/>
    <x v="27"/>
    <n v="87"/>
    <n v="4907"/>
  </r>
  <r>
    <s v="L62MDI48"/>
    <x v="3"/>
    <x v="0"/>
    <x v="5"/>
    <s v="Isdom"/>
    <x v="1"/>
    <d v="2016-12-20T00:00:00"/>
    <x v="0"/>
    <n v="71"/>
    <n v="0"/>
  </r>
  <r>
    <s v="3EL8D4WO"/>
    <x v="1"/>
    <x v="1"/>
    <x v="5"/>
    <s v="Codehow"/>
    <x v="0"/>
    <d v="2016-12-20T00:00:00"/>
    <x v="24"/>
    <n v="95"/>
    <n v="3269"/>
  </r>
  <r>
    <s v="VOAN1NXG"/>
    <x v="25"/>
    <x v="4"/>
    <x v="3"/>
    <s v="Kinnamplus"/>
    <x v="0"/>
    <d v="2016-12-20T00:00:00"/>
    <x v="14"/>
    <n v="82"/>
    <n v="579"/>
  </r>
  <r>
    <s v="ALW92XQL"/>
    <x v="7"/>
    <x v="1"/>
    <x v="3"/>
    <s v="Isdom"/>
    <x v="1"/>
    <d v="2016-12-20T00:00:00"/>
    <x v="24"/>
    <n v="95"/>
    <n v="0"/>
  </r>
  <r>
    <s v="TJ6ZA1M3"/>
    <x v="18"/>
    <x v="2"/>
    <x v="3"/>
    <s v="Dalttechnology"/>
    <x v="1"/>
    <d v="2016-12-20T00:00:00"/>
    <x v="2"/>
    <n v="77"/>
    <n v="0"/>
  </r>
  <r>
    <s v="FKAFO8O9"/>
    <x v="18"/>
    <x v="2"/>
    <x v="2"/>
    <s v="Xx-holding"/>
    <x v="0"/>
    <d v="2016-12-20T00:00:00"/>
    <x v="19"/>
    <n v="101"/>
    <n v="51"/>
  </r>
  <r>
    <s v="1XBC7M9F"/>
    <x v="5"/>
    <x v="3"/>
    <x v="2"/>
    <s v="Faxquote"/>
    <x v="0"/>
    <d v="2016-12-20T00:00:00"/>
    <x v="10"/>
    <n v="78"/>
    <n v="64"/>
  </r>
  <r>
    <s v="8IXBS90G"/>
    <x v="17"/>
    <x v="5"/>
    <x v="2"/>
    <s v="Donware"/>
    <x v="0"/>
    <d v="2016-12-20T00:00:00"/>
    <x v="10"/>
    <n v="78"/>
    <n v="60"/>
  </r>
  <r>
    <s v="2X45BEOS"/>
    <x v="27"/>
    <x v="4"/>
    <x v="0"/>
    <s v="Ganjaflex"/>
    <x v="0"/>
    <d v="2016-12-21T00:00:00"/>
    <x v="26"/>
    <n v="96"/>
    <n v="1186"/>
  </r>
  <r>
    <s v="EQ8X0QTL"/>
    <x v="26"/>
    <x v="5"/>
    <x v="5"/>
    <s v="Yearin"/>
    <x v="0"/>
    <d v="2016-12-21T00:00:00"/>
    <x v="3"/>
    <n v="78"/>
    <n v="3577"/>
  </r>
  <r>
    <s v="5QD53WHF"/>
    <x v="13"/>
    <x v="4"/>
    <x v="0"/>
    <s v="Donquadtech"/>
    <x v="0"/>
    <d v="2016-12-21T00:00:00"/>
    <x v="2"/>
    <n v="76"/>
    <n v="1020"/>
  </r>
  <r>
    <s v="79EABK3X"/>
    <x v="10"/>
    <x v="3"/>
    <x v="2"/>
    <s v="Zoomit"/>
    <x v="0"/>
    <d v="2016-12-21T00:00:00"/>
    <x v="13"/>
    <n v="92"/>
    <n v="53"/>
  </r>
  <r>
    <s v="2DKO9X1T"/>
    <x v="29"/>
    <x v="1"/>
    <x v="3"/>
    <s v="Rundofase"/>
    <x v="1"/>
    <d v="2016-12-21T00:00:00"/>
    <x v="6"/>
    <n v="79"/>
    <n v="0"/>
  </r>
  <r>
    <s v="IBDEQVBN"/>
    <x v="18"/>
    <x v="2"/>
    <x v="3"/>
    <s v="Faxquote"/>
    <x v="1"/>
    <d v="2016-12-21T00:00:00"/>
    <x v="25"/>
    <n v="97"/>
    <n v="0"/>
  </r>
  <r>
    <s v="QZ3VV4C1"/>
    <x v="18"/>
    <x v="2"/>
    <x v="1"/>
    <s v="Sunnamplex"/>
    <x v="0"/>
    <d v="2016-12-21T00:00:00"/>
    <x v="10"/>
    <n v="77"/>
    <n v="4719"/>
  </r>
  <r>
    <s v="62AK8UWX"/>
    <x v="0"/>
    <x v="0"/>
    <x v="3"/>
    <s v="Codehow"/>
    <x v="0"/>
    <d v="2016-12-21T00:00:00"/>
    <x v="29"/>
    <n v="91"/>
    <n v="546"/>
  </r>
  <r>
    <s v="5QM4ORNT"/>
    <x v="6"/>
    <x v="1"/>
    <x v="0"/>
    <s v="Domzoom"/>
    <x v="0"/>
    <d v="2016-12-21T00:00:00"/>
    <x v="20"/>
    <n v="90"/>
    <n v="1212"/>
  </r>
  <r>
    <s v="S91N9YBL"/>
    <x v="4"/>
    <x v="3"/>
    <x v="3"/>
    <s v="Sunnamplex"/>
    <x v="1"/>
    <d v="2016-12-21T00:00:00"/>
    <x v="10"/>
    <n v="77"/>
    <n v="0"/>
  </r>
  <r>
    <s v="44H0FJMH"/>
    <x v="3"/>
    <x v="0"/>
    <x v="4"/>
    <s v="Bioholding"/>
    <x v="1"/>
    <d v="2016-12-22T00:00:00"/>
    <x v="26"/>
    <n v="95"/>
    <n v="0"/>
  </r>
  <r>
    <s v="N5AZLQZR"/>
    <x v="7"/>
    <x v="1"/>
    <x v="4"/>
    <s v="Dontechi"/>
    <x v="0"/>
    <d v="2016-12-22T00:00:00"/>
    <x v="15"/>
    <n v="82"/>
    <n v="5533"/>
  </r>
  <r>
    <s v="4T295XQL"/>
    <x v="16"/>
    <x v="2"/>
    <x v="5"/>
    <s v="Finjob"/>
    <x v="0"/>
    <d v="2016-12-22T00:00:00"/>
    <x v="0"/>
    <n v="69"/>
    <n v="3295"/>
  </r>
  <r>
    <s v="YFS5KLJJ"/>
    <x v="11"/>
    <x v="3"/>
    <x v="2"/>
    <s v="Finjob"/>
    <x v="0"/>
    <d v="2016-12-22T00:00:00"/>
    <x v="19"/>
    <n v="99"/>
    <n v="45"/>
  </r>
  <r>
    <s v="S8GLKDB9"/>
    <x v="15"/>
    <x v="5"/>
    <x v="2"/>
    <s v="Bioplex"/>
    <x v="0"/>
    <d v="2016-12-22T00:00:00"/>
    <x v="22"/>
    <n v="72"/>
    <n v="56"/>
  </r>
  <r>
    <s v="01QKN578"/>
    <x v="1"/>
    <x v="1"/>
    <x v="1"/>
    <s v="Funholding"/>
    <x v="0"/>
    <d v="2016-12-23T00:00:00"/>
    <x v="18"/>
    <n v="87"/>
    <n v="4247"/>
  </r>
  <r>
    <s v="M0JKP0HT"/>
    <x v="7"/>
    <x v="1"/>
    <x v="5"/>
    <s v="Isdom"/>
    <x v="0"/>
    <d v="2016-12-23T00:00:00"/>
    <x v="21"/>
    <n v="80"/>
    <n v="3440"/>
  </r>
  <r>
    <s v="ZC3KKSUK"/>
    <x v="8"/>
    <x v="2"/>
    <x v="1"/>
    <s v="Plexzap"/>
    <x v="0"/>
    <d v="2016-12-23T00:00:00"/>
    <x v="4"/>
    <n v="69"/>
    <n v="5040"/>
  </r>
  <r>
    <s v="3X8VLQ5G"/>
    <x v="29"/>
    <x v="1"/>
    <x v="3"/>
    <s v="Cancity"/>
    <x v="0"/>
    <d v="2016-12-23T00:00:00"/>
    <x v="14"/>
    <n v="79"/>
    <n v="469"/>
  </r>
  <r>
    <s v="EZLXL6GL"/>
    <x v="0"/>
    <x v="0"/>
    <x v="2"/>
    <s v="Isdom"/>
    <x v="0"/>
    <d v="2016-12-23T00:00:00"/>
    <x v="2"/>
    <n v="74"/>
    <n v="58"/>
  </r>
  <r>
    <s v="R8PEL8V8"/>
    <x v="28"/>
    <x v="0"/>
    <x v="5"/>
    <s v="Isdom"/>
    <x v="0"/>
    <d v="2016-12-24T00:00:00"/>
    <x v="27"/>
    <n v="82"/>
    <n v="2955"/>
  </r>
  <r>
    <s v="L1R32S8H"/>
    <x v="26"/>
    <x v="5"/>
    <x v="4"/>
    <s v="Condax"/>
    <x v="0"/>
    <d v="2016-12-24T00:00:00"/>
    <x v="12"/>
    <n v="92"/>
    <n v="5228"/>
  </r>
  <r>
    <s v="J7N8J8NM"/>
    <x v="1"/>
    <x v="1"/>
    <x v="5"/>
    <s v="Toughzap"/>
    <x v="0"/>
    <d v="2016-12-24T00:00:00"/>
    <x v="15"/>
    <n v="80"/>
    <n v="3358"/>
  </r>
  <r>
    <s v="TO7PGVP1"/>
    <x v="14"/>
    <x v="3"/>
    <x v="4"/>
    <s v="Green-Plus"/>
    <x v="1"/>
    <d v="2016-12-24T00:00:00"/>
    <x v="30"/>
    <n v="95"/>
    <n v="0"/>
  </r>
  <r>
    <s v="A051G1B4"/>
    <x v="29"/>
    <x v="1"/>
    <x v="3"/>
    <s v="Codehow"/>
    <x v="0"/>
    <d v="2016-12-24T00:00:00"/>
    <x v="19"/>
    <n v="97"/>
    <n v="517"/>
  </r>
  <r>
    <s v="NMDMM5YJ"/>
    <x v="0"/>
    <x v="0"/>
    <x v="3"/>
    <s v="Dontechi"/>
    <x v="0"/>
    <d v="2016-12-24T00:00:00"/>
    <x v="5"/>
    <n v="69"/>
    <n v="615"/>
  </r>
  <r>
    <s v="LWPJEV3U"/>
    <x v="6"/>
    <x v="1"/>
    <x v="3"/>
    <s v="Domzoom"/>
    <x v="1"/>
    <d v="2016-12-24T00:00:00"/>
    <x v="6"/>
    <n v="76"/>
    <n v="0"/>
  </r>
  <r>
    <s v="I93ZFHEM"/>
    <x v="12"/>
    <x v="0"/>
    <x v="2"/>
    <s v="Condax"/>
    <x v="0"/>
    <d v="2016-12-24T00:00:00"/>
    <x v="10"/>
    <n v="74"/>
    <n v="62"/>
  </r>
  <r>
    <s v="B2VJCVBB"/>
    <x v="1"/>
    <x v="1"/>
    <x v="4"/>
    <s v="Isdom"/>
    <x v="0"/>
    <d v="2016-12-25T00:00:00"/>
    <x v="21"/>
    <n v="78"/>
    <n v="4711"/>
  </r>
  <r>
    <s v="F90O03ZH"/>
    <x v="25"/>
    <x v="4"/>
    <x v="1"/>
    <s v="Kinnamplus"/>
    <x v="1"/>
    <d v="2016-12-25T00:00:00"/>
    <x v="13"/>
    <n v="88"/>
    <n v="0"/>
  </r>
  <r>
    <s v="PC78RLUX"/>
    <x v="21"/>
    <x v="5"/>
    <x v="3"/>
    <s v="Yearin"/>
    <x v="0"/>
    <d v="2016-12-25T00:00:00"/>
    <x v="17"/>
    <n v="95"/>
    <n v="510"/>
  </r>
  <r>
    <s v="X6GL64T5"/>
    <x v="7"/>
    <x v="1"/>
    <x v="1"/>
    <s v="Warephase"/>
    <x v="0"/>
    <d v="2016-12-25T00:00:00"/>
    <x v="24"/>
    <n v="90"/>
    <n v="4891"/>
  </r>
  <r>
    <s v="OWM3BPGW"/>
    <x v="10"/>
    <x v="3"/>
    <x v="0"/>
    <s v="Green-Plus"/>
    <x v="0"/>
    <d v="2016-12-25T00:00:00"/>
    <x v="11"/>
    <n v="82"/>
    <n v="926"/>
  </r>
  <r>
    <s v="RP5PS9A5"/>
    <x v="23"/>
    <x v="0"/>
    <x v="2"/>
    <s v="Betatech"/>
    <x v="0"/>
    <d v="2016-12-25T00:00:00"/>
    <x v="6"/>
    <n v="75"/>
    <n v="56"/>
  </r>
  <r>
    <s v="F2PW7WP2"/>
    <x v="15"/>
    <x v="5"/>
    <x v="2"/>
    <s v="Ontomedia"/>
    <x v="0"/>
    <d v="2016-12-25T00:00:00"/>
    <x v="9"/>
    <n v="70"/>
    <n v="47"/>
  </r>
  <r>
    <s v="GK8YD2XW"/>
    <x v="1"/>
    <x v="1"/>
    <x v="3"/>
    <s v="Rangreen"/>
    <x v="1"/>
    <d v="2016-12-26T00:00:00"/>
    <x v="13"/>
    <n v="87"/>
    <n v="0"/>
  </r>
  <r>
    <s v="U4LRR9E9"/>
    <x v="8"/>
    <x v="2"/>
    <x v="4"/>
    <s v="Nam-zim"/>
    <x v="0"/>
    <d v="2016-12-26T00:00:00"/>
    <x v="6"/>
    <n v="74"/>
    <n v="6490"/>
  </r>
  <r>
    <s v="9N55D1AH"/>
    <x v="6"/>
    <x v="1"/>
    <x v="5"/>
    <s v="Treequote"/>
    <x v="0"/>
    <d v="2016-12-26T00:00:00"/>
    <x v="4"/>
    <n v="66"/>
    <n v="3841"/>
  </r>
  <r>
    <s v="WI4PODA2"/>
    <x v="18"/>
    <x v="2"/>
    <x v="4"/>
    <s v="Faxquote"/>
    <x v="0"/>
    <d v="2016-12-27T00:00:00"/>
    <x v="23"/>
    <n v="78"/>
    <n v="5256"/>
  </r>
  <r>
    <s v="VF1V41RI"/>
    <x v="5"/>
    <x v="3"/>
    <x v="2"/>
    <s v="Kan-code"/>
    <x v="1"/>
    <d v="2016-12-27T00:00:00"/>
    <x v="25"/>
    <n v="91"/>
    <n v="0"/>
  </r>
  <r>
    <s v="1B4L7TNG"/>
    <x v="5"/>
    <x v="3"/>
    <x v="5"/>
    <s v="Sonron"/>
    <x v="1"/>
    <d v="2016-12-27T00:00:00"/>
    <x v="24"/>
    <n v="88"/>
    <n v="0"/>
  </r>
  <r>
    <s v="MZAN11FT"/>
    <x v="3"/>
    <x v="0"/>
    <x v="3"/>
    <s v="Conecom"/>
    <x v="0"/>
    <d v="2016-12-28T00:00:00"/>
    <x v="0"/>
    <n v="63"/>
    <n v="625"/>
  </r>
  <r>
    <s v="0IO00FNS"/>
    <x v="1"/>
    <x v="1"/>
    <x v="1"/>
    <s v="Warephase"/>
    <x v="1"/>
    <d v="2016-12-28T00:00:00"/>
    <x v="27"/>
    <n v="78"/>
    <n v="0"/>
  </r>
  <r>
    <s v="8S6TNXYB"/>
    <x v="1"/>
    <x v="1"/>
    <x v="1"/>
    <s v="Conecom"/>
    <x v="0"/>
    <d v="2016-12-28T00:00:00"/>
    <x v="29"/>
    <n v="84"/>
    <n v="3952"/>
  </r>
  <r>
    <s v="MOLGOSGE"/>
    <x v="18"/>
    <x v="2"/>
    <x v="4"/>
    <s v="Konex"/>
    <x v="0"/>
    <d v="2016-12-28T00:00:00"/>
    <x v="21"/>
    <n v="75"/>
    <n v="5515"/>
  </r>
  <r>
    <s v="FA1VHZSV"/>
    <x v="19"/>
    <x v="4"/>
    <x v="2"/>
    <s v="Vehement Capital Partners"/>
    <x v="0"/>
    <d v="2016-12-28T00:00:00"/>
    <x v="27"/>
    <n v="78"/>
    <n v="57"/>
  </r>
  <r>
    <s v="PXQEX039"/>
    <x v="12"/>
    <x v="0"/>
    <x v="2"/>
    <s v="Konmatfix"/>
    <x v="0"/>
    <d v="2016-12-28T00:00:00"/>
    <x v="25"/>
    <n v="90"/>
    <n v="51"/>
  </r>
  <r>
    <s v="RX56S6G3"/>
    <x v="4"/>
    <x v="3"/>
    <x v="5"/>
    <s v="Fasehatice"/>
    <x v="0"/>
    <d v="2016-12-28T00:00:00"/>
    <x v="21"/>
    <n v="75"/>
    <n v="3803"/>
  </r>
  <r>
    <s v="G4F8W039"/>
    <x v="3"/>
    <x v="0"/>
    <x v="4"/>
    <s v="Rundofase"/>
    <x v="0"/>
    <d v="2016-12-29T00:00:00"/>
    <x v="26"/>
    <n v="88"/>
    <n v="5459"/>
  </r>
  <r>
    <s v="4T31MWVO"/>
    <x v="3"/>
    <x v="0"/>
    <x v="5"/>
    <s v="Stanredtax"/>
    <x v="0"/>
    <d v="2016-12-29T00:00:00"/>
    <x v="13"/>
    <n v="84"/>
    <n v="4148"/>
  </r>
  <r>
    <s v="83XN082U"/>
    <x v="26"/>
    <x v="5"/>
    <x v="4"/>
    <s v="Ganjaflex"/>
    <x v="0"/>
    <d v="2016-12-29T00:00:00"/>
    <x v="13"/>
    <n v="84"/>
    <n v="5002"/>
  </r>
  <r>
    <s v="J21W3WIW"/>
    <x v="26"/>
    <x v="5"/>
    <x v="5"/>
    <s v="Gekko &amp; Co"/>
    <x v="0"/>
    <d v="2016-12-29T00:00:00"/>
    <x v="5"/>
    <n v="64"/>
    <n v="3351"/>
  </r>
  <r>
    <s v="52UPJFYI"/>
    <x v="7"/>
    <x v="1"/>
    <x v="3"/>
    <s v="Domzoom"/>
    <x v="0"/>
    <d v="2016-12-29T00:00:00"/>
    <x v="16"/>
    <n v="80"/>
    <n v="571"/>
  </r>
  <r>
    <s v="QOL51JIB"/>
    <x v="8"/>
    <x v="2"/>
    <x v="3"/>
    <s v="Goodsilron"/>
    <x v="0"/>
    <d v="2016-12-29T00:00:00"/>
    <x v="6"/>
    <n v="71"/>
    <n v="601"/>
  </r>
  <r>
    <s v="93AGN8A6"/>
    <x v="5"/>
    <x v="3"/>
    <x v="3"/>
    <s v="Zoomit"/>
    <x v="0"/>
    <d v="2016-12-29T00:00:00"/>
    <x v="21"/>
    <n v="74"/>
    <n v="576"/>
  </r>
  <r>
    <s v="J7UNJFJL"/>
    <x v="22"/>
    <x v="1"/>
    <x v="2"/>
    <s v="Funholding"/>
    <x v="0"/>
    <d v="2016-12-29T00:00:00"/>
    <x v="5"/>
    <n v="64"/>
    <n v="52"/>
  </r>
  <r>
    <s v="A4H5ESTU"/>
    <x v="9"/>
    <x v="2"/>
    <x v="0"/>
    <s v="Fasehatice"/>
    <x v="0"/>
    <d v="2016-12-29T00:00:00"/>
    <x v="21"/>
    <n v="74"/>
    <n v="1185"/>
  </r>
  <r>
    <s v="8EZ04VQB"/>
    <x v="19"/>
    <x v="4"/>
    <x v="0"/>
    <s v="Gekko &amp; Co"/>
    <x v="1"/>
    <d v="2016-12-29T00:00:00"/>
    <x v="25"/>
    <n v="89"/>
    <n v="0"/>
  </r>
  <r>
    <s v="4501T63I"/>
    <x v="11"/>
    <x v="3"/>
    <x v="2"/>
    <s v="Plexzap"/>
    <x v="0"/>
    <d v="2016-12-29T00:00:00"/>
    <x v="15"/>
    <n v="75"/>
    <n v="56"/>
  </r>
  <r>
    <s v="FPNGEJRC"/>
    <x v="15"/>
    <x v="5"/>
    <x v="2"/>
    <s v="Opentech"/>
    <x v="0"/>
    <d v="2016-12-29T00:00:00"/>
    <x v="30"/>
    <n v="90"/>
    <n v="54"/>
  </r>
  <r>
    <s v="S33WRL0Y"/>
    <x v="2"/>
    <x v="2"/>
    <x v="1"/>
    <s v="Xx-holding"/>
    <x v="0"/>
    <d v="2016-12-29T00:00:00"/>
    <x v="21"/>
    <n v="74"/>
    <n v="4818"/>
  </r>
  <r>
    <s v="Q7IRUJK7"/>
    <x v="3"/>
    <x v="0"/>
    <x v="4"/>
    <s v="Codehow"/>
    <x v="0"/>
    <d v="2017-01-01T00:00:00"/>
    <x v="0"/>
    <n v="59"/>
    <n v="5087"/>
  </r>
  <r>
    <s v="DTZPYISJ"/>
    <x v="13"/>
    <x v="4"/>
    <x v="0"/>
    <s v="Opentech"/>
    <x v="0"/>
    <d v="2017-01-01T00:00:00"/>
    <x v="16"/>
    <n v="77"/>
    <n v="1116"/>
  </r>
  <r>
    <s v="Y9HWSG8Z"/>
    <x v="1"/>
    <x v="1"/>
    <x v="3"/>
    <s v="Gogozoom"/>
    <x v="0"/>
    <d v="2017-01-01T00:00:00"/>
    <x v="18"/>
    <n v="78"/>
    <n v="510"/>
  </r>
  <r>
    <s v="JOQCXC9Z"/>
    <x v="29"/>
    <x v="1"/>
    <x v="3"/>
    <s v="Streethex"/>
    <x v="0"/>
    <d v="2017-01-01T00:00:00"/>
    <x v="27"/>
    <n v="74"/>
    <n v="565"/>
  </r>
  <r>
    <s v="AP7PCLAZ"/>
    <x v="16"/>
    <x v="2"/>
    <x v="3"/>
    <s v="Finjob"/>
    <x v="0"/>
    <d v="2017-01-01T00:00:00"/>
    <x v="12"/>
    <n v="84"/>
    <n v="633"/>
  </r>
  <r>
    <s v="BIE471SO"/>
    <x v="19"/>
    <x v="4"/>
    <x v="5"/>
    <s v="Xx-zobam"/>
    <x v="0"/>
    <d v="2017-01-01T00:00:00"/>
    <x v="30"/>
    <n v="87"/>
    <n v="3962"/>
  </r>
  <r>
    <s v="UA8AWDG4"/>
    <x v="4"/>
    <x v="3"/>
    <x v="5"/>
    <s v="Y-corporation"/>
    <x v="0"/>
    <d v="2017-01-01T00:00:00"/>
    <x v="29"/>
    <n v="80"/>
    <n v="3672"/>
  </r>
  <r>
    <s v="FZDRB789"/>
    <x v="2"/>
    <x v="2"/>
    <x v="1"/>
    <s v="Goodsilron"/>
    <x v="0"/>
    <d v="2017-01-01T00:00:00"/>
    <x v="7"/>
    <n v="76"/>
    <n v="4586"/>
  </r>
  <r>
    <s v="PC1NUL8Q"/>
    <x v="3"/>
    <x v="0"/>
    <x v="2"/>
    <s v="Hottechi"/>
    <x v="0"/>
    <d v="2017-01-02T00:00:00"/>
    <x v="4"/>
    <n v="59"/>
    <n v="60"/>
  </r>
  <r>
    <s v="F1X5ZJ7V"/>
    <x v="29"/>
    <x v="1"/>
    <x v="3"/>
    <s v="Dontechi"/>
    <x v="0"/>
    <d v="2017-01-02T00:00:00"/>
    <x v="31"/>
    <n v="122"/>
    <n v="572"/>
  </r>
  <r>
    <s v="IF7MJ88P"/>
    <x v="18"/>
    <x v="2"/>
    <x v="3"/>
    <s v="Goodsilron"/>
    <x v="0"/>
    <d v="2017-01-02T00:00:00"/>
    <x v="0"/>
    <n v="58"/>
    <n v="550"/>
  </r>
  <r>
    <s v="06B7XWPC"/>
    <x v="18"/>
    <x v="2"/>
    <x v="1"/>
    <s v="Sonron"/>
    <x v="0"/>
    <d v="2017-01-02T00:00:00"/>
    <x v="11"/>
    <n v="74"/>
    <n v="4125"/>
  </r>
  <r>
    <s v="12MQ3WM8"/>
    <x v="22"/>
    <x v="1"/>
    <x v="5"/>
    <s v="Zumgoity"/>
    <x v="0"/>
    <d v="2017-01-02T00:00:00"/>
    <x v="6"/>
    <n v="67"/>
    <n v="3647"/>
  </r>
  <r>
    <s v="91M6FY8S"/>
    <x v="0"/>
    <x v="0"/>
    <x v="3"/>
    <s v="Dontechi"/>
    <x v="0"/>
    <d v="2017-01-02T00:00:00"/>
    <x v="20"/>
    <n v="78"/>
    <n v="573"/>
  </r>
  <r>
    <s v="0LNZRNEU"/>
    <x v="15"/>
    <x v="5"/>
    <x v="3"/>
    <s v="Zencorporation"/>
    <x v="0"/>
    <d v="2017-01-02T00:00:00"/>
    <x v="30"/>
    <n v="86"/>
    <n v="542"/>
  </r>
  <r>
    <s v="NKOKUS7D"/>
    <x v="27"/>
    <x v="4"/>
    <x v="5"/>
    <s v="Donware"/>
    <x v="0"/>
    <d v="2017-01-03T00:00:00"/>
    <x v="14"/>
    <n v="68"/>
    <n v="3479"/>
  </r>
  <r>
    <s v="NF6GCTMV"/>
    <x v="13"/>
    <x v="4"/>
    <x v="5"/>
    <s v="Ganjaflex"/>
    <x v="1"/>
    <d v="2017-01-03T00:00:00"/>
    <x v="29"/>
    <n v="78"/>
    <n v="0"/>
  </r>
  <r>
    <s v="I4UCA7CU"/>
    <x v="1"/>
    <x v="1"/>
    <x v="0"/>
    <s v="Stanredtax"/>
    <x v="0"/>
    <d v="2017-01-03T00:00:00"/>
    <x v="20"/>
    <n v="77"/>
    <n v="1012"/>
  </r>
  <r>
    <s v="1LI7ETNZ"/>
    <x v="8"/>
    <x v="2"/>
    <x v="0"/>
    <s v="Doncon"/>
    <x v="0"/>
    <d v="2017-01-03T00:00:00"/>
    <x v="8"/>
    <n v="62"/>
    <n v="990"/>
  </r>
  <r>
    <s v="N36DEZBR"/>
    <x v="8"/>
    <x v="2"/>
    <x v="1"/>
    <s v="Sunnamplex"/>
    <x v="0"/>
    <d v="2017-01-03T00:00:00"/>
    <x v="7"/>
    <n v="74"/>
    <n v="4374"/>
  </r>
  <r>
    <s v="77ZECYVJ"/>
    <x v="18"/>
    <x v="2"/>
    <x v="3"/>
    <s v="Finjob"/>
    <x v="1"/>
    <d v="2017-01-03T00:00:00"/>
    <x v="11"/>
    <n v="73"/>
    <n v="0"/>
  </r>
  <r>
    <s v="IRB461Y7"/>
    <x v="18"/>
    <x v="2"/>
    <x v="0"/>
    <s v="Xx-holding"/>
    <x v="0"/>
    <d v="2017-01-03T00:00:00"/>
    <x v="17"/>
    <n v="86"/>
    <n v="1054"/>
  </r>
  <r>
    <s v="NM2Q3CGW"/>
    <x v="4"/>
    <x v="3"/>
    <x v="2"/>
    <s v="Scotfind"/>
    <x v="0"/>
    <d v="2017-01-03T00:00:00"/>
    <x v="23"/>
    <n v="71"/>
    <n v="55"/>
  </r>
  <r>
    <s v="OEEUEIPJ"/>
    <x v="15"/>
    <x v="5"/>
    <x v="2"/>
    <s v="Ganjaflex"/>
    <x v="1"/>
    <d v="2017-01-03T00:00:00"/>
    <x v="9"/>
    <n v="61"/>
    <n v="0"/>
  </r>
  <r>
    <s v="5E14LG51"/>
    <x v="24"/>
    <x v="4"/>
    <x v="0"/>
    <s v="Iselectrics"/>
    <x v="0"/>
    <d v="2017-01-04T00:00:00"/>
    <x v="24"/>
    <n v="80"/>
    <n v="1073"/>
  </r>
  <r>
    <s v="TIAGZQ54"/>
    <x v="28"/>
    <x v="0"/>
    <x v="5"/>
    <s v="Genco Pura Olive Oil Company"/>
    <x v="1"/>
    <d v="2017-01-04T00:00:00"/>
    <x v="18"/>
    <n v="75"/>
    <n v="0"/>
  </r>
  <r>
    <s v="CRX91A45"/>
    <x v="18"/>
    <x v="2"/>
    <x v="3"/>
    <s v="Faxquote"/>
    <x v="0"/>
    <d v="2017-01-04T00:00:00"/>
    <x v="27"/>
    <n v="71"/>
    <n v="586"/>
  </r>
  <r>
    <s v="ZOQ8RC86"/>
    <x v="22"/>
    <x v="1"/>
    <x v="1"/>
    <s v="Treequote"/>
    <x v="0"/>
    <d v="2017-01-04T00:00:00"/>
    <x v="32"/>
    <n v="121"/>
    <n v="4667"/>
  </r>
  <r>
    <s v="SV4SOO2K"/>
    <x v="4"/>
    <x v="3"/>
    <x v="0"/>
    <s v="Hottechi"/>
    <x v="0"/>
    <d v="2017-01-04T00:00:00"/>
    <x v="25"/>
    <n v="83"/>
    <n v="880"/>
  </r>
  <r>
    <s v="ITHR5WLF"/>
    <x v="4"/>
    <x v="3"/>
    <x v="5"/>
    <s v="Plexzap"/>
    <x v="0"/>
    <d v="2017-01-04T00:00:00"/>
    <x v="14"/>
    <n v="67"/>
    <n v="3676"/>
  </r>
  <r>
    <s v="279625VN"/>
    <x v="3"/>
    <x v="0"/>
    <x v="5"/>
    <s v="Funholding"/>
    <x v="1"/>
    <d v="2017-01-05T00:00:00"/>
    <x v="24"/>
    <n v="79"/>
    <n v="0"/>
  </r>
  <r>
    <s v="RK52YU8S"/>
    <x v="1"/>
    <x v="1"/>
    <x v="1"/>
    <s v="Treequote"/>
    <x v="1"/>
    <d v="2017-01-05T00:00:00"/>
    <x v="3"/>
    <n v="63"/>
    <n v="0"/>
  </r>
  <r>
    <s v="E8EY51IC"/>
    <x v="21"/>
    <x v="5"/>
    <x v="0"/>
    <s v="Opentech"/>
    <x v="1"/>
    <d v="2017-01-05T00:00:00"/>
    <x v="12"/>
    <n v="80"/>
    <n v="0"/>
  </r>
  <r>
    <s v="HG07LMHI"/>
    <x v="29"/>
    <x v="1"/>
    <x v="1"/>
    <s v="Treequote"/>
    <x v="0"/>
    <d v="2017-01-05T00:00:00"/>
    <x v="16"/>
    <n v="73"/>
    <n v="4716"/>
  </r>
  <r>
    <s v="85XNDIK1"/>
    <x v="18"/>
    <x v="2"/>
    <x v="3"/>
    <s v="Blackzim"/>
    <x v="1"/>
    <d v="2017-01-05T00:00:00"/>
    <x v="17"/>
    <n v="84"/>
    <n v="0"/>
  </r>
  <r>
    <s v="2U54WYQ1"/>
    <x v="4"/>
    <x v="3"/>
    <x v="1"/>
    <s v="Goodsilron"/>
    <x v="0"/>
    <d v="2017-01-05T00:00:00"/>
    <x v="13"/>
    <n v="77"/>
    <n v="4211"/>
  </r>
  <r>
    <s v="VCA1WAB0"/>
    <x v="3"/>
    <x v="0"/>
    <x v="5"/>
    <s v="Funholding"/>
    <x v="1"/>
    <d v="2017-01-06T00:00:00"/>
    <x v="20"/>
    <n v="74"/>
    <n v="0"/>
  </r>
  <r>
    <s v="MXNVX2AM"/>
    <x v="1"/>
    <x v="1"/>
    <x v="1"/>
    <s v="Codehow"/>
    <x v="1"/>
    <d v="2017-01-06T00:00:00"/>
    <x v="7"/>
    <n v="71"/>
    <n v="0"/>
  </r>
  <r>
    <s v="1G866GH4"/>
    <x v="1"/>
    <x v="1"/>
    <x v="2"/>
    <s v="Toughzap"/>
    <x v="0"/>
    <d v="2017-01-06T00:00:00"/>
    <x v="11"/>
    <n v="70"/>
    <n v="56"/>
  </r>
  <r>
    <s v="WDG0B1IR"/>
    <x v="7"/>
    <x v="1"/>
    <x v="2"/>
    <s v="Rundofase"/>
    <x v="1"/>
    <d v="2017-01-06T00:00:00"/>
    <x v="13"/>
    <n v="76"/>
    <n v="0"/>
  </r>
  <r>
    <s v="Q5CABPMO"/>
    <x v="7"/>
    <x v="1"/>
    <x v="2"/>
    <s v="Funholding"/>
    <x v="0"/>
    <d v="2017-01-06T00:00:00"/>
    <x v="13"/>
    <n v="76"/>
    <n v="44"/>
  </r>
  <r>
    <s v="HHBA93J5"/>
    <x v="18"/>
    <x v="2"/>
    <x v="3"/>
    <s v="Konex"/>
    <x v="0"/>
    <d v="2017-01-06T00:00:00"/>
    <x v="26"/>
    <n v="80"/>
    <n v="532"/>
  </r>
  <r>
    <s v="R0W6A9BG"/>
    <x v="23"/>
    <x v="0"/>
    <x v="3"/>
    <s v="Treequote"/>
    <x v="1"/>
    <d v="2017-01-06T00:00:00"/>
    <x v="33"/>
    <n v="124"/>
    <n v="0"/>
  </r>
  <r>
    <s v="P5EGQ0HI"/>
    <x v="23"/>
    <x v="0"/>
    <x v="3"/>
    <s v="Zumgoity"/>
    <x v="1"/>
    <d v="2017-01-06T00:00:00"/>
    <x v="18"/>
    <n v="73"/>
    <n v="0"/>
  </r>
  <r>
    <s v="L1EJIE5L"/>
    <x v="19"/>
    <x v="4"/>
    <x v="1"/>
    <s v="Kinnamplus"/>
    <x v="1"/>
    <d v="2017-01-06T00:00:00"/>
    <x v="11"/>
    <n v="70"/>
    <n v="0"/>
  </r>
  <r>
    <s v="S3XI6YB3"/>
    <x v="12"/>
    <x v="0"/>
    <x v="3"/>
    <s v="Domzoom"/>
    <x v="1"/>
    <d v="2017-01-06T00:00:00"/>
    <x v="28"/>
    <n v="77"/>
    <n v="0"/>
  </r>
  <r>
    <s v="BBC3JB3H"/>
    <x v="3"/>
    <x v="0"/>
    <x v="3"/>
    <s v="Isdom"/>
    <x v="0"/>
    <d v="2017-01-07T00:00:00"/>
    <x v="10"/>
    <n v="60"/>
    <n v="622"/>
  </r>
  <r>
    <s v="7XVLKX8G"/>
    <x v="28"/>
    <x v="0"/>
    <x v="4"/>
    <s v="Cancity"/>
    <x v="1"/>
    <d v="2017-01-07T00:00:00"/>
    <x v="9"/>
    <n v="57"/>
    <n v="0"/>
  </r>
  <r>
    <s v="OX4P78HP"/>
    <x v="26"/>
    <x v="5"/>
    <x v="0"/>
    <s v="Xx-zobam"/>
    <x v="0"/>
    <d v="2017-01-07T00:00:00"/>
    <x v="27"/>
    <n v="68"/>
    <n v="1257"/>
  </r>
  <r>
    <s v="72LNJRY9"/>
    <x v="9"/>
    <x v="2"/>
    <x v="0"/>
    <s v="Lexiqvolax"/>
    <x v="0"/>
    <d v="2017-01-07T00:00:00"/>
    <x v="24"/>
    <n v="77"/>
    <n v="1135"/>
  </r>
  <r>
    <s v="8C2WG2FB"/>
    <x v="2"/>
    <x v="2"/>
    <x v="5"/>
    <s v="Hottechi"/>
    <x v="1"/>
    <d v="2017-01-07T00:00:00"/>
    <x v="25"/>
    <n v="80"/>
    <n v="0"/>
  </r>
  <r>
    <s v="L0345WKB"/>
    <x v="2"/>
    <x v="2"/>
    <x v="1"/>
    <s v="Newex"/>
    <x v="0"/>
    <d v="2017-01-07T00:00:00"/>
    <x v="15"/>
    <n v="66"/>
    <n v="4313"/>
  </r>
  <r>
    <s v="S24L8LVR"/>
    <x v="3"/>
    <x v="0"/>
    <x v="4"/>
    <s v="dambase"/>
    <x v="0"/>
    <d v="2017-01-08T00:00:00"/>
    <x v="7"/>
    <n v="69"/>
    <n v="5210"/>
  </r>
  <r>
    <s v="JXWXEJXE"/>
    <x v="23"/>
    <x v="0"/>
    <x v="2"/>
    <s v="Ron-tech"/>
    <x v="0"/>
    <d v="2017-01-08T00:00:00"/>
    <x v="26"/>
    <n v="78"/>
    <n v="47"/>
  </r>
  <r>
    <s v="W2JCRPLX"/>
    <x v="5"/>
    <x v="3"/>
    <x v="5"/>
    <s v="Konex"/>
    <x v="0"/>
    <d v="2017-01-08T00:00:00"/>
    <x v="29"/>
    <n v="73"/>
    <n v="3220"/>
  </r>
  <r>
    <s v="1M2I2NXQ"/>
    <x v="17"/>
    <x v="5"/>
    <x v="2"/>
    <s v="Donware"/>
    <x v="0"/>
    <d v="2017-01-08T00:00:00"/>
    <x v="12"/>
    <n v="77"/>
    <n v="47"/>
  </r>
  <r>
    <s v="54EGR0AD"/>
    <x v="15"/>
    <x v="5"/>
    <x v="2"/>
    <s v="Yearin"/>
    <x v="0"/>
    <d v="2017-01-08T00:00:00"/>
    <x v="24"/>
    <n v="76"/>
    <n v="63"/>
  </r>
  <r>
    <s v="VT5Y73GX"/>
    <x v="3"/>
    <x v="0"/>
    <x v="2"/>
    <s v="Betatech"/>
    <x v="0"/>
    <d v="2017-01-09T00:00:00"/>
    <x v="23"/>
    <n v="65"/>
    <n v="56"/>
  </r>
  <r>
    <s v="8O9V7UOZ"/>
    <x v="3"/>
    <x v="0"/>
    <x v="2"/>
    <s v="Rundofase"/>
    <x v="0"/>
    <d v="2017-01-09T00:00:00"/>
    <x v="0"/>
    <n v="51"/>
    <n v="65"/>
  </r>
  <r>
    <s v="GIIC5H9X"/>
    <x v="24"/>
    <x v="4"/>
    <x v="4"/>
    <s v="Donquadtech"/>
    <x v="0"/>
    <d v="2017-01-09T00:00:00"/>
    <x v="16"/>
    <n v="69"/>
    <n v="5743"/>
  </r>
  <r>
    <s v="9WMU7YHD"/>
    <x v="27"/>
    <x v="4"/>
    <x v="2"/>
    <s v="Mathtouch"/>
    <x v="0"/>
    <d v="2017-01-09T00:00:00"/>
    <x v="5"/>
    <n v="53"/>
    <n v="53"/>
  </r>
  <r>
    <s v="8BQMFR86"/>
    <x v="26"/>
    <x v="5"/>
    <x v="4"/>
    <s v="Betasoloin"/>
    <x v="0"/>
    <d v="2017-01-09T00:00:00"/>
    <x v="17"/>
    <n v="80"/>
    <n v="4974"/>
  </r>
  <r>
    <s v="DDCC6ZPK"/>
    <x v="25"/>
    <x v="4"/>
    <x v="5"/>
    <s v="Ontomedia"/>
    <x v="0"/>
    <d v="2017-01-09T00:00:00"/>
    <x v="24"/>
    <n v="75"/>
    <n v="3892"/>
  </r>
  <r>
    <s v="YMGWLEHY"/>
    <x v="21"/>
    <x v="5"/>
    <x v="1"/>
    <s v="Betasoloin"/>
    <x v="0"/>
    <d v="2017-01-09T00:00:00"/>
    <x v="20"/>
    <n v="71"/>
    <n v="3822"/>
  </r>
  <r>
    <s v="FKS9MVF6"/>
    <x v="29"/>
    <x v="1"/>
    <x v="3"/>
    <s v="Inity"/>
    <x v="0"/>
    <d v="2017-01-09T00:00:00"/>
    <x v="4"/>
    <n v="52"/>
    <n v="504"/>
  </r>
  <r>
    <s v="HF8ABDF6"/>
    <x v="11"/>
    <x v="3"/>
    <x v="5"/>
    <s v="Xx-holding"/>
    <x v="0"/>
    <d v="2017-01-09T00:00:00"/>
    <x v="30"/>
    <n v="79"/>
    <n v="3145"/>
  </r>
  <r>
    <s v="SIRC44NM"/>
    <x v="4"/>
    <x v="3"/>
    <x v="3"/>
    <s v="Finjob"/>
    <x v="0"/>
    <d v="2017-01-09T00:00:00"/>
    <x v="26"/>
    <n v="77"/>
    <n v="564"/>
  </r>
  <r>
    <s v="7S6SHJJG"/>
    <x v="2"/>
    <x v="2"/>
    <x v="0"/>
    <s v="Fasehatice"/>
    <x v="0"/>
    <d v="2017-01-09T00:00:00"/>
    <x v="15"/>
    <n v="64"/>
    <n v="1117"/>
  </r>
  <r>
    <s v="ZE84UHHB"/>
    <x v="3"/>
    <x v="0"/>
    <x v="2"/>
    <s v="Inity"/>
    <x v="0"/>
    <d v="2017-01-10T00:00:00"/>
    <x v="12"/>
    <n v="75"/>
    <n v="59"/>
  </r>
  <r>
    <s v="2R3ZA84D"/>
    <x v="1"/>
    <x v="1"/>
    <x v="2"/>
    <s v="Finhigh"/>
    <x v="0"/>
    <d v="2017-01-10T00:00:00"/>
    <x v="25"/>
    <n v="77"/>
    <n v="52"/>
  </r>
  <r>
    <s v="LTTYTAXA"/>
    <x v="25"/>
    <x v="4"/>
    <x v="1"/>
    <s v="Kan-code"/>
    <x v="0"/>
    <d v="2017-01-10T00:00:00"/>
    <x v="28"/>
    <n v="73"/>
    <n v="4694"/>
  </r>
  <r>
    <s v="ZWFPD71J"/>
    <x v="16"/>
    <x v="2"/>
    <x v="1"/>
    <s v="Plusstrip"/>
    <x v="0"/>
    <d v="2017-01-10T00:00:00"/>
    <x v="8"/>
    <n v="55"/>
    <n v="5620"/>
  </r>
  <r>
    <s v="T5C527Z9"/>
    <x v="18"/>
    <x v="2"/>
    <x v="0"/>
    <s v="Singletechno"/>
    <x v="0"/>
    <d v="2017-01-10T00:00:00"/>
    <x v="10"/>
    <n v="57"/>
    <n v="1095"/>
  </r>
  <r>
    <s v="XC4LTIEO"/>
    <x v="23"/>
    <x v="0"/>
    <x v="3"/>
    <s v="Conecom"/>
    <x v="1"/>
    <d v="2017-01-10T00:00:00"/>
    <x v="34"/>
    <n v="112"/>
    <n v="0"/>
  </r>
  <r>
    <s v="AEBF9M5T"/>
    <x v="23"/>
    <x v="0"/>
    <x v="3"/>
    <s v="Ron-tech"/>
    <x v="0"/>
    <d v="2017-01-10T00:00:00"/>
    <x v="17"/>
    <n v="79"/>
    <n v="489"/>
  </r>
  <r>
    <s v="EV46ES18"/>
    <x v="5"/>
    <x v="3"/>
    <x v="4"/>
    <s v="Golddex"/>
    <x v="0"/>
    <d v="2017-01-10T00:00:00"/>
    <x v="27"/>
    <n v="65"/>
    <n v="5908"/>
  </r>
  <r>
    <s v="ID3IJHUS"/>
    <x v="5"/>
    <x v="3"/>
    <x v="5"/>
    <s v="Xx-holding"/>
    <x v="0"/>
    <d v="2017-01-10T00:00:00"/>
    <x v="1"/>
    <n v="60"/>
    <n v="3820"/>
  </r>
  <r>
    <s v="YBJ72HKE"/>
    <x v="9"/>
    <x v="2"/>
    <x v="0"/>
    <s v="Hottechi"/>
    <x v="1"/>
    <d v="2017-01-10T00:00:00"/>
    <x v="14"/>
    <n v="61"/>
    <n v="0"/>
  </r>
  <r>
    <s v="5DEO8EDS"/>
    <x v="4"/>
    <x v="3"/>
    <x v="3"/>
    <s v="Rantouch"/>
    <x v="0"/>
    <d v="2017-01-10T00:00:00"/>
    <x v="18"/>
    <n v="69"/>
    <n v="581"/>
  </r>
  <r>
    <s v="WPXAMXD2"/>
    <x v="1"/>
    <x v="1"/>
    <x v="4"/>
    <s v="Funholding"/>
    <x v="1"/>
    <d v="2017-01-11T00:00:00"/>
    <x v="6"/>
    <n v="58"/>
    <n v="0"/>
  </r>
  <r>
    <s v="A4BBDK82"/>
    <x v="29"/>
    <x v="1"/>
    <x v="3"/>
    <s v="Gogozoom"/>
    <x v="0"/>
    <d v="2017-01-11T00:00:00"/>
    <x v="25"/>
    <n v="76"/>
    <n v="585"/>
  </r>
  <r>
    <s v="4XCJP60W"/>
    <x v="16"/>
    <x v="2"/>
    <x v="3"/>
    <s v="Nam-zim"/>
    <x v="0"/>
    <d v="2017-01-11T00:00:00"/>
    <x v="35"/>
    <n v="115"/>
    <n v="572"/>
  </r>
  <r>
    <s v="CDKX2A19"/>
    <x v="23"/>
    <x v="0"/>
    <x v="5"/>
    <s v="Zumgoity"/>
    <x v="0"/>
    <d v="2017-01-11T00:00:00"/>
    <x v="14"/>
    <n v="60"/>
    <n v="3669"/>
  </r>
  <r>
    <s v="344I60EI"/>
    <x v="5"/>
    <x v="3"/>
    <x v="0"/>
    <s v="Golddex"/>
    <x v="0"/>
    <d v="2017-01-11T00:00:00"/>
    <x v="27"/>
    <n v="64"/>
    <n v="1091"/>
  </r>
  <r>
    <s v="YI30GSB5"/>
    <x v="22"/>
    <x v="1"/>
    <x v="0"/>
    <s v="Rangreen"/>
    <x v="1"/>
    <d v="2017-01-11T00:00:00"/>
    <x v="19"/>
    <n v="79"/>
    <n v="0"/>
  </r>
  <r>
    <s v="0IYQX303"/>
    <x v="19"/>
    <x v="4"/>
    <x v="1"/>
    <s v="Donquadtech"/>
    <x v="0"/>
    <d v="2017-01-11T00:00:00"/>
    <x v="11"/>
    <n v="65"/>
    <n v="4905"/>
  </r>
  <r>
    <s v="6IMUQYMN"/>
    <x v="26"/>
    <x v="5"/>
    <x v="3"/>
    <s v="Vehement Capital Partners"/>
    <x v="0"/>
    <d v="2017-01-12T00:00:00"/>
    <x v="6"/>
    <n v="57"/>
    <n v="540"/>
  </r>
  <r>
    <s v="N9GAZ6B6"/>
    <x v="7"/>
    <x v="1"/>
    <x v="2"/>
    <s v="Zumgoity"/>
    <x v="0"/>
    <d v="2017-01-12T00:00:00"/>
    <x v="18"/>
    <n v="67"/>
    <n v="49"/>
  </r>
  <r>
    <s v="8O3IYWSM"/>
    <x v="29"/>
    <x v="1"/>
    <x v="3"/>
    <s v="Globex Corporation"/>
    <x v="0"/>
    <d v="2017-01-12T00:00:00"/>
    <x v="36"/>
    <n v="125"/>
    <n v="513"/>
  </r>
  <r>
    <s v="R3OR0J5C"/>
    <x v="23"/>
    <x v="0"/>
    <x v="2"/>
    <s v="Gogozoom"/>
    <x v="0"/>
    <d v="2017-01-12T00:00:00"/>
    <x v="17"/>
    <n v="77"/>
    <n v="54"/>
  </r>
  <r>
    <s v="RXV4UXRE"/>
    <x v="15"/>
    <x v="5"/>
    <x v="2"/>
    <s v="Yearin"/>
    <x v="0"/>
    <d v="2017-01-12T00:00:00"/>
    <x v="13"/>
    <n v="70"/>
    <n v="56"/>
  </r>
  <r>
    <s v="5AKGNKX1"/>
    <x v="3"/>
    <x v="0"/>
    <x v="2"/>
    <s v="Konmatfix"/>
    <x v="0"/>
    <d v="2017-01-13T00:00:00"/>
    <x v="27"/>
    <n v="62"/>
    <n v="58"/>
  </r>
  <r>
    <s v="KNLMLTJH"/>
    <x v="3"/>
    <x v="0"/>
    <x v="2"/>
    <s v="Treequote"/>
    <x v="0"/>
    <d v="2017-01-13T00:00:00"/>
    <x v="26"/>
    <n v="73"/>
    <n v="58"/>
  </r>
  <r>
    <s v="G9GH5KV5"/>
    <x v="16"/>
    <x v="2"/>
    <x v="1"/>
    <s v="Nam-zim"/>
    <x v="0"/>
    <d v="2017-01-13T00:00:00"/>
    <x v="20"/>
    <n v="67"/>
    <n v="4453"/>
  </r>
  <r>
    <s v="H06UZJH8"/>
    <x v="18"/>
    <x v="2"/>
    <x v="2"/>
    <s v="Plusstrip"/>
    <x v="1"/>
    <d v="2017-01-13T00:00:00"/>
    <x v="37"/>
    <n v="115"/>
    <n v="0"/>
  </r>
  <r>
    <s v="K1RXVUG9"/>
    <x v="18"/>
    <x v="2"/>
    <x v="3"/>
    <s v="Nam-zim"/>
    <x v="0"/>
    <d v="2017-01-13T00:00:00"/>
    <x v="15"/>
    <n v="60"/>
    <n v="619"/>
  </r>
  <r>
    <s v="1QT3STIA"/>
    <x v="9"/>
    <x v="2"/>
    <x v="4"/>
    <s v="Xx-holding"/>
    <x v="0"/>
    <d v="2017-01-13T00:00:00"/>
    <x v="38"/>
    <n v="121"/>
    <n v="5163"/>
  </r>
  <r>
    <s v="070M5M6X"/>
    <x v="9"/>
    <x v="2"/>
    <x v="1"/>
    <s v="Green-Plus"/>
    <x v="0"/>
    <d v="2017-01-13T00:00:00"/>
    <x v="24"/>
    <n v="71"/>
    <n v="4071"/>
  </r>
  <r>
    <s v="DFTR2O9K"/>
    <x v="19"/>
    <x v="4"/>
    <x v="2"/>
    <s v="Donquadtech"/>
    <x v="0"/>
    <d v="2017-01-13T00:00:00"/>
    <x v="37"/>
    <n v="115"/>
    <n v="56"/>
  </r>
  <r>
    <s v="S9MECO24"/>
    <x v="15"/>
    <x v="5"/>
    <x v="5"/>
    <s v="Sumace"/>
    <x v="1"/>
    <d v="2017-01-13T00:00:00"/>
    <x v="19"/>
    <n v="77"/>
    <n v="0"/>
  </r>
  <r>
    <s v="EJSFO67U"/>
    <x v="25"/>
    <x v="4"/>
    <x v="1"/>
    <s v="Zotware"/>
    <x v="0"/>
    <d v="2017-01-14T00:00:00"/>
    <x v="30"/>
    <n v="74"/>
    <n v="4375"/>
  </r>
  <r>
    <s v="SKTD4GGU"/>
    <x v="16"/>
    <x v="2"/>
    <x v="3"/>
    <s v="Golddex"/>
    <x v="0"/>
    <d v="2017-01-14T00:00:00"/>
    <x v="25"/>
    <n v="73"/>
    <n v="610"/>
  </r>
  <r>
    <s v="SNAPG5KC"/>
    <x v="4"/>
    <x v="3"/>
    <x v="5"/>
    <s v="Hatfan"/>
    <x v="1"/>
    <d v="2017-01-14T00:00:00"/>
    <x v="32"/>
    <n v="111"/>
    <n v="0"/>
  </r>
  <r>
    <s v="561707V4"/>
    <x v="4"/>
    <x v="3"/>
    <x v="1"/>
    <s v="Xx-holding"/>
    <x v="0"/>
    <d v="2017-01-14T00:00:00"/>
    <x v="11"/>
    <n v="62"/>
    <n v="4554"/>
  </r>
  <r>
    <s v="J28ZRO9G"/>
    <x v="20"/>
    <x v="5"/>
    <x v="5"/>
    <s v="Konex"/>
    <x v="0"/>
    <d v="2017-01-14T00:00:00"/>
    <x v="39"/>
    <n v="124"/>
    <n v="2880"/>
  </r>
  <r>
    <s v="KZ8Q0AFX"/>
    <x v="26"/>
    <x v="5"/>
    <x v="0"/>
    <s v="Initech"/>
    <x v="1"/>
    <d v="2017-01-15T00:00:00"/>
    <x v="34"/>
    <n v="107"/>
    <n v="0"/>
  </r>
  <r>
    <s v="AOOFHH6F"/>
    <x v="5"/>
    <x v="3"/>
    <x v="2"/>
    <s v="Scotfind"/>
    <x v="0"/>
    <d v="2017-01-15T00:00:00"/>
    <x v="39"/>
    <n v="123"/>
    <n v="60"/>
  </r>
  <r>
    <s v="5U9Y1P87"/>
    <x v="9"/>
    <x v="2"/>
    <x v="3"/>
    <s v="Condax"/>
    <x v="0"/>
    <d v="2017-01-15T00:00:00"/>
    <x v="20"/>
    <n v="65"/>
    <n v="688"/>
  </r>
  <r>
    <s v="J0Y91LUA"/>
    <x v="9"/>
    <x v="2"/>
    <x v="4"/>
    <s v="Goodsilron"/>
    <x v="0"/>
    <d v="2017-01-15T00:00:00"/>
    <x v="29"/>
    <n v="66"/>
    <n v="6142"/>
  </r>
  <r>
    <s v="YBRZQFEO"/>
    <x v="9"/>
    <x v="2"/>
    <x v="1"/>
    <s v="Green-Plus"/>
    <x v="0"/>
    <d v="2017-01-15T00:00:00"/>
    <x v="19"/>
    <n v="75"/>
    <n v="4939"/>
  </r>
  <r>
    <s v="PHR8KB1Y"/>
    <x v="6"/>
    <x v="1"/>
    <x v="4"/>
    <s v="Warephase"/>
    <x v="0"/>
    <d v="2017-01-15T00:00:00"/>
    <x v="40"/>
    <n v="120"/>
    <n v="6270"/>
  </r>
  <r>
    <s v="TBZMXKH4"/>
    <x v="20"/>
    <x v="5"/>
    <x v="5"/>
    <s v="Acme Corporation"/>
    <x v="0"/>
    <d v="2017-01-15T00:00:00"/>
    <x v="30"/>
    <n v="73"/>
    <n v="3833"/>
  </r>
  <r>
    <s v="WNXZ1FGS"/>
    <x v="13"/>
    <x v="4"/>
    <x v="0"/>
    <s v="Bubba Gump"/>
    <x v="1"/>
    <d v="2017-01-16T00:00:00"/>
    <x v="25"/>
    <n v="71"/>
    <n v="0"/>
  </r>
  <r>
    <s v="6389JY2H"/>
    <x v="0"/>
    <x v="0"/>
    <x v="2"/>
    <s v="Hottechi"/>
    <x v="0"/>
    <d v="2017-01-16T00:00:00"/>
    <x v="41"/>
    <n v="137"/>
    <n v="57"/>
  </r>
  <r>
    <s v="SZ81H1PM"/>
    <x v="12"/>
    <x v="0"/>
    <x v="2"/>
    <s v="Cancity"/>
    <x v="0"/>
    <d v="2017-01-16T00:00:00"/>
    <x v="11"/>
    <n v="60"/>
    <n v="47"/>
  </r>
  <r>
    <s v="M842E8JB"/>
    <x v="15"/>
    <x v="5"/>
    <x v="2"/>
    <s v="Donware"/>
    <x v="1"/>
    <d v="2017-01-16T00:00:00"/>
    <x v="21"/>
    <n v="56"/>
    <n v="0"/>
  </r>
  <r>
    <s v="JRJ7DBW5"/>
    <x v="13"/>
    <x v="4"/>
    <x v="5"/>
    <s v="Plussunin"/>
    <x v="1"/>
    <d v="2017-01-17T00:00:00"/>
    <x v="16"/>
    <n v="61"/>
    <n v="0"/>
  </r>
  <r>
    <s v="N9C0OCYY"/>
    <x v="7"/>
    <x v="1"/>
    <x v="2"/>
    <s v="Inity"/>
    <x v="0"/>
    <d v="2017-01-17T00:00:00"/>
    <x v="31"/>
    <n v="107"/>
    <n v="57"/>
  </r>
  <r>
    <s v="R7XZAIWS"/>
    <x v="29"/>
    <x v="1"/>
    <x v="5"/>
    <s v="Genco Pura Olive Oil Company"/>
    <x v="0"/>
    <d v="2017-01-17T00:00:00"/>
    <x v="15"/>
    <n v="56"/>
    <n v="3257"/>
  </r>
  <r>
    <s v="FFO5WOHT"/>
    <x v="16"/>
    <x v="2"/>
    <x v="3"/>
    <s v="Sunnamplex"/>
    <x v="0"/>
    <d v="2017-01-17T00:00:00"/>
    <x v="37"/>
    <n v="111"/>
    <n v="511"/>
  </r>
  <r>
    <s v="XHHJ48MJ"/>
    <x v="16"/>
    <x v="2"/>
    <x v="3"/>
    <s v="Y-corporation"/>
    <x v="0"/>
    <d v="2017-01-17T00:00:00"/>
    <x v="15"/>
    <n v="56"/>
    <n v="607"/>
  </r>
  <r>
    <s v="YAR5GGA4"/>
    <x v="5"/>
    <x v="3"/>
    <x v="4"/>
    <s v="Cheers"/>
    <x v="0"/>
    <d v="2017-01-17T00:00:00"/>
    <x v="30"/>
    <n v="71"/>
    <n v="5120"/>
  </r>
  <r>
    <s v="NOVPMLOV"/>
    <x v="6"/>
    <x v="1"/>
    <x v="0"/>
    <s v="Hottechi"/>
    <x v="0"/>
    <d v="2017-01-17T00:00:00"/>
    <x v="13"/>
    <n v="65"/>
    <n v="1343"/>
  </r>
  <r>
    <s v="UPHN2I1Q"/>
    <x v="6"/>
    <x v="1"/>
    <x v="2"/>
    <s v="Rundofase"/>
    <x v="0"/>
    <d v="2017-01-17T00:00:00"/>
    <x v="38"/>
    <n v="117"/>
    <n v="55"/>
  </r>
  <r>
    <s v="NN9R2Y4W"/>
    <x v="4"/>
    <x v="3"/>
    <x v="2"/>
    <s v="Faxquote"/>
    <x v="0"/>
    <d v="2017-01-17T00:00:00"/>
    <x v="17"/>
    <n v="72"/>
    <n v="49"/>
  </r>
  <r>
    <s v="977FJ9QQ"/>
    <x v="24"/>
    <x v="4"/>
    <x v="3"/>
    <s v="The New York Inquirer"/>
    <x v="1"/>
    <d v="2017-01-18T00:00:00"/>
    <x v="30"/>
    <n v="70"/>
    <n v="0"/>
  </r>
  <r>
    <s v="A6Y1V5Z0"/>
    <x v="21"/>
    <x v="5"/>
    <x v="1"/>
    <s v="Zotware"/>
    <x v="0"/>
    <d v="2017-01-18T00:00:00"/>
    <x v="42"/>
    <n v="137"/>
    <n v="4426"/>
  </r>
  <r>
    <s v="NU8LWEWU"/>
    <x v="8"/>
    <x v="2"/>
    <x v="4"/>
    <s v="Groovestreet"/>
    <x v="0"/>
    <d v="2017-01-18T00:00:00"/>
    <x v="43"/>
    <n v="105"/>
    <n v="5264"/>
  </r>
  <r>
    <s v="PFHS80CR"/>
    <x v="29"/>
    <x v="1"/>
    <x v="1"/>
    <s v="Conecom"/>
    <x v="1"/>
    <d v="2017-01-18T00:00:00"/>
    <x v="44"/>
    <n v="122"/>
    <n v="0"/>
  </r>
  <r>
    <s v="904203D6"/>
    <x v="0"/>
    <x v="0"/>
    <x v="2"/>
    <s v="Dontechi"/>
    <x v="0"/>
    <d v="2017-01-18T00:00:00"/>
    <x v="30"/>
    <n v="70"/>
    <n v="59"/>
  </r>
  <r>
    <s v="Z0TSV030"/>
    <x v="21"/>
    <x v="5"/>
    <x v="3"/>
    <s v="Opentech"/>
    <x v="0"/>
    <d v="2017-01-19T00:00:00"/>
    <x v="17"/>
    <n v="70"/>
    <n v="617"/>
  </r>
  <r>
    <s v="8C4QM1X6"/>
    <x v="7"/>
    <x v="1"/>
    <x v="3"/>
    <s v="Codehow"/>
    <x v="0"/>
    <d v="2017-01-19T00:00:00"/>
    <x v="42"/>
    <n v="136"/>
    <n v="565"/>
  </r>
  <r>
    <s v="NOPI41RP"/>
    <x v="8"/>
    <x v="2"/>
    <x v="3"/>
    <s v="Sonron"/>
    <x v="0"/>
    <d v="2017-01-19T00:00:00"/>
    <x v="0"/>
    <n v="41"/>
    <n v="511"/>
  </r>
  <r>
    <s v="2536CW3V"/>
    <x v="16"/>
    <x v="2"/>
    <x v="0"/>
    <s v="Rantouch"/>
    <x v="1"/>
    <d v="2017-01-19T00:00:00"/>
    <x v="37"/>
    <n v="109"/>
    <n v="0"/>
  </r>
  <r>
    <s v="AC5YXLIR"/>
    <x v="18"/>
    <x v="2"/>
    <x v="2"/>
    <s v="Faxquote"/>
    <x v="0"/>
    <d v="2017-01-19T00:00:00"/>
    <x v="17"/>
    <n v="70"/>
    <n v="60"/>
  </r>
  <r>
    <s v="HSGJKH6U"/>
    <x v="18"/>
    <x v="2"/>
    <x v="5"/>
    <s v="Plexzap"/>
    <x v="0"/>
    <d v="2017-01-19T00:00:00"/>
    <x v="30"/>
    <n v="69"/>
    <n v="3407"/>
  </r>
  <r>
    <s v="4TZF9N1D"/>
    <x v="18"/>
    <x v="2"/>
    <x v="5"/>
    <s v="Xx-holding"/>
    <x v="0"/>
    <d v="2017-01-19T00:00:00"/>
    <x v="25"/>
    <n v="68"/>
    <n v="3273"/>
  </r>
  <r>
    <s v="HNKZ2IC6"/>
    <x v="5"/>
    <x v="3"/>
    <x v="0"/>
    <s v="Y-corporation"/>
    <x v="1"/>
    <d v="2017-01-19T00:00:00"/>
    <x v="12"/>
    <n v="66"/>
    <n v="0"/>
  </r>
  <r>
    <s v="BB6TCH8B"/>
    <x v="5"/>
    <x v="3"/>
    <x v="2"/>
    <s v="Sunnamplex"/>
    <x v="1"/>
    <d v="2017-01-19T00:00:00"/>
    <x v="32"/>
    <n v="106"/>
    <n v="0"/>
  </r>
  <r>
    <s v="IMTPZV7J"/>
    <x v="0"/>
    <x v="0"/>
    <x v="5"/>
    <s v="Gogozoom"/>
    <x v="0"/>
    <d v="2017-01-19T00:00:00"/>
    <x v="45"/>
    <n v="102"/>
    <n v="3363"/>
  </r>
  <r>
    <s v="6NXY7144"/>
    <x v="4"/>
    <x v="3"/>
    <x v="3"/>
    <s v="Xx-holding"/>
    <x v="0"/>
    <d v="2017-01-19T00:00:00"/>
    <x v="19"/>
    <n v="71"/>
    <n v="365"/>
  </r>
  <r>
    <s v="KBKHKULU"/>
    <x v="2"/>
    <x v="2"/>
    <x v="4"/>
    <s v="Lexiqvolax"/>
    <x v="0"/>
    <d v="2017-01-19T00:00:00"/>
    <x v="7"/>
    <n v="58"/>
    <n v="4869"/>
  </r>
  <r>
    <s v="INMJIFTF"/>
    <x v="26"/>
    <x v="5"/>
    <x v="3"/>
    <s v="Ontomedia"/>
    <x v="0"/>
    <d v="2017-01-20T00:00:00"/>
    <x v="46"/>
    <n v="137"/>
    <n v="599"/>
  </r>
  <r>
    <s v="FUVQ5UKB"/>
    <x v="13"/>
    <x v="4"/>
    <x v="5"/>
    <s v="Konex"/>
    <x v="0"/>
    <d v="2017-01-20T00:00:00"/>
    <x v="44"/>
    <n v="120"/>
    <n v="3194"/>
  </r>
  <r>
    <s v="O462ARMZ"/>
    <x v="21"/>
    <x v="5"/>
    <x v="4"/>
    <s v="Condax"/>
    <x v="0"/>
    <d v="2017-01-20T00:00:00"/>
    <x v="47"/>
    <n v="136"/>
    <n v="5429"/>
  </r>
  <r>
    <s v="6DCKCXDC"/>
    <x v="29"/>
    <x v="1"/>
    <x v="1"/>
    <s v="Hottechi"/>
    <x v="0"/>
    <d v="2017-01-20T00:00:00"/>
    <x v="32"/>
    <n v="105"/>
    <n v="5008"/>
  </r>
  <r>
    <s v="QVF0JRM5"/>
    <x v="29"/>
    <x v="1"/>
    <x v="5"/>
    <s v="Domzoom"/>
    <x v="0"/>
    <d v="2017-01-20T00:00:00"/>
    <x v="25"/>
    <n v="67"/>
    <n v="3459"/>
  </r>
  <r>
    <s v="7QGG2LO3"/>
    <x v="18"/>
    <x v="2"/>
    <x v="1"/>
    <s v="Xx-holding"/>
    <x v="1"/>
    <d v="2017-01-20T00:00:00"/>
    <x v="48"/>
    <n v="125"/>
    <n v="0"/>
  </r>
  <r>
    <s v="Y6HNPIIT"/>
    <x v="18"/>
    <x v="2"/>
    <x v="1"/>
    <s v="Hottechi"/>
    <x v="0"/>
    <d v="2017-01-20T00:00:00"/>
    <x v="2"/>
    <n v="46"/>
    <n v="4559"/>
  </r>
  <r>
    <s v="IBKRO1AN"/>
    <x v="18"/>
    <x v="2"/>
    <x v="1"/>
    <s v="Labdrill"/>
    <x v="0"/>
    <d v="2017-01-20T00:00:00"/>
    <x v="25"/>
    <n v="67"/>
    <n v="4221"/>
  </r>
  <r>
    <s v="3TDWLPMV"/>
    <x v="23"/>
    <x v="0"/>
    <x v="5"/>
    <s v="Warephase"/>
    <x v="1"/>
    <d v="2017-01-20T00:00:00"/>
    <x v="1"/>
    <n v="50"/>
    <n v="0"/>
  </r>
  <r>
    <s v="JN1ZFD18"/>
    <x v="23"/>
    <x v="0"/>
    <x v="2"/>
    <s v="Domzoom"/>
    <x v="0"/>
    <d v="2017-01-20T00:00:00"/>
    <x v="8"/>
    <n v="45"/>
    <n v="56"/>
  </r>
  <r>
    <s v="ZE7ILYKB"/>
    <x v="5"/>
    <x v="3"/>
    <x v="1"/>
    <s v="Nam-zim"/>
    <x v="0"/>
    <d v="2017-01-20T00:00:00"/>
    <x v="43"/>
    <n v="103"/>
    <n v="5508"/>
  </r>
  <r>
    <s v="SRFVQ0HG"/>
    <x v="0"/>
    <x v="0"/>
    <x v="0"/>
    <s v="Codehow"/>
    <x v="1"/>
    <d v="2017-01-20T00:00:00"/>
    <x v="28"/>
    <n v="63"/>
    <n v="0"/>
  </r>
  <r>
    <s v="D7H1EGS9"/>
    <x v="2"/>
    <x v="2"/>
    <x v="3"/>
    <s v="Lexiqvolax"/>
    <x v="1"/>
    <d v="2017-01-20T00:00:00"/>
    <x v="18"/>
    <n v="59"/>
    <n v="0"/>
  </r>
  <r>
    <s v="1DDW2GQW"/>
    <x v="3"/>
    <x v="0"/>
    <x v="5"/>
    <s v="Cancity"/>
    <x v="1"/>
    <d v="2017-01-21T00:00:00"/>
    <x v="3"/>
    <n v="47"/>
    <n v="0"/>
  </r>
  <r>
    <s v="WPGTHV8V"/>
    <x v="1"/>
    <x v="1"/>
    <x v="3"/>
    <s v="Ron-tech"/>
    <x v="0"/>
    <d v="2017-01-21T00:00:00"/>
    <x v="16"/>
    <n v="57"/>
    <n v="657"/>
  </r>
  <r>
    <s v="6GNJMYMO"/>
    <x v="16"/>
    <x v="2"/>
    <x v="1"/>
    <s v="J-Texon"/>
    <x v="1"/>
    <d v="2017-01-21T00:00:00"/>
    <x v="32"/>
    <n v="104"/>
    <n v="0"/>
  </r>
  <r>
    <s v="GWAT8UWK"/>
    <x v="23"/>
    <x v="0"/>
    <x v="3"/>
    <s v="Scottech"/>
    <x v="0"/>
    <d v="2017-01-21T00:00:00"/>
    <x v="24"/>
    <n v="63"/>
    <n v="638"/>
  </r>
  <r>
    <s v="IZD69C5Q"/>
    <x v="22"/>
    <x v="1"/>
    <x v="2"/>
    <s v="Betatech"/>
    <x v="0"/>
    <d v="2017-01-21T00:00:00"/>
    <x v="46"/>
    <n v="136"/>
    <n v="41"/>
  </r>
  <r>
    <s v="QFU565JJ"/>
    <x v="17"/>
    <x v="5"/>
    <x v="4"/>
    <s v="Initech"/>
    <x v="0"/>
    <d v="2017-01-21T00:00:00"/>
    <x v="49"/>
    <n v="106"/>
    <n v="5582"/>
  </r>
  <r>
    <s v="Z5BCBTAO"/>
    <x v="12"/>
    <x v="0"/>
    <x v="2"/>
    <s v="Konmatfix"/>
    <x v="0"/>
    <d v="2017-01-21T00:00:00"/>
    <x v="44"/>
    <n v="119"/>
    <n v="60"/>
  </r>
  <r>
    <s v="2KKRRM1G"/>
    <x v="2"/>
    <x v="2"/>
    <x v="0"/>
    <s v="Y-corporation"/>
    <x v="0"/>
    <d v="2017-01-21T00:00:00"/>
    <x v="43"/>
    <n v="102"/>
    <n v="1036"/>
  </r>
  <r>
    <s v="RLUGVSNV"/>
    <x v="1"/>
    <x v="1"/>
    <x v="0"/>
    <s v="Funholding"/>
    <x v="0"/>
    <d v="2017-01-22T00:00:00"/>
    <x v="50"/>
    <n v="110"/>
    <n v="943"/>
  </r>
  <r>
    <s v="ZKSJ1DOK"/>
    <x v="14"/>
    <x v="3"/>
    <x v="3"/>
    <s v="Kan-code"/>
    <x v="0"/>
    <d v="2017-01-22T00:00:00"/>
    <x v="51"/>
    <n v="136"/>
    <n v="581"/>
  </r>
  <r>
    <s v="K8RQWTP4"/>
    <x v="29"/>
    <x v="1"/>
    <x v="2"/>
    <s v="Codehow"/>
    <x v="1"/>
    <d v="2017-01-22T00:00:00"/>
    <x v="40"/>
    <n v="113"/>
    <n v="0"/>
  </r>
  <r>
    <s v="RSZC6BMW"/>
    <x v="0"/>
    <x v="0"/>
    <x v="3"/>
    <s v="Toughzap"/>
    <x v="0"/>
    <d v="2017-01-22T00:00:00"/>
    <x v="49"/>
    <n v="105"/>
    <n v="538"/>
  </r>
  <r>
    <s v="O7YNBRX0"/>
    <x v="19"/>
    <x v="4"/>
    <x v="0"/>
    <s v="Donquadtech"/>
    <x v="0"/>
    <d v="2017-01-22T00:00:00"/>
    <x v="25"/>
    <n v="65"/>
    <n v="1100"/>
  </r>
  <r>
    <s v="AAYV8GV4"/>
    <x v="3"/>
    <x v="0"/>
    <x v="5"/>
    <s v="Inity"/>
    <x v="1"/>
    <d v="2017-01-23T00:00:00"/>
    <x v="32"/>
    <n v="102"/>
    <n v="0"/>
  </r>
  <r>
    <s v="EDEBWIOX"/>
    <x v="28"/>
    <x v="0"/>
    <x v="5"/>
    <s v="Finhigh"/>
    <x v="1"/>
    <d v="2017-01-23T00:00:00"/>
    <x v="52"/>
    <n v="125"/>
    <n v="0"/>
  </r>
  <r>
    <s v="VAH6Y3F6"/>
    <x v="29"/>
    <x v="1"/>
    <x v="0"/>
    <s v="Hottechi"/>
    <x v="0"/>
    <d v="2017-01-23T00:00:00"/>
    <x v="36"/>
    <n v="114"/>
    <n v="1039"/>
  </r>
  <r>
    <s v="4U431MNA"/>
    <x v="23"/>
    <x v="0"/>
    <x v="2"/>
    <s v="dambase"/>
    <x v="1"/>
    <d v="2017-01-23T00:00:00"/>
    <x v="53"/>
    <n v="108"/>
    <n v="0"/>
  </r>
  <r>
    <s v="5HKAT5GS"/>
    <x v="19"/>
    <x v="4"/>
    <x v="0"/>
    <s v="Umbrella Corporation"/>
    <x v="0"/>
    <d v="2017-01-23T00:00:00"/>
    <x v="33"/>
    <n v="107"/>
    <n v="1076"/>
  </r>
  <r>
    <s v="F5VDTC4M"/>
    <x v="11"/>
    <x v="3"/>
    <x v="2"/>
    <s v="Konex"/>
    <x v="1"/>
    <d v="2017-01-23T00:00:00"/>
    <x v="35"/>
    <n v="103"/>
    <n v="0"/>
  </r>
  <r>
    <s v="UO4KXDBC"/>
    <x v="11"/>
    <x v="3"/>
    <x v="2"/>
    <s v="Rantouch"/>
    <x v="1"/>
    <d v="2017-01-23T00:00:00"/>
    <x v="54"/>
    <n v="120"/>
    <n v="0"/>
  </r>
  <r>
    <s v="TBIW957T"/>
    <x v="12"/>
    <x v="0"/>
    <x v="2"/>
    <s v="Rundofase"/>
    <x v="0"/>
    <d v="2017-01-23T00:00:00"/>
    <x v="27"/>
    <n v="52"/>
    <n v="53"/>
  </r>
  <r>
    <s v="MSEIIH95"/>
    <x v="12"/>
    <x v="0"/>
    <x v="5"/>
    <s v="Statholdings"/>
    <x v="0"/>
    <d v="2017-01-23T00:00:00"/>
    <x v="13"/>
    <n v="59"/>
    <n v="3046"/>
  </r>
  <r>
    <s v="V4324HG4"/>
    <x v="15"/>
    <x v="5"/>
    <x v="2"/>
    <s v="Acme Corporation"/>
    <x v="1"/>
    <d v="2017-01-23T00:00:00"/>
    <x v="35"/>
    <n v="103"/>
    <n v="0"/>
  </r>
  <r>
    <s v="N852D2Z8"/>
    <x v="2"/>
    <x v="2"/>
    <x v="3"/>
    <s v="Scotfind"/>
    <x v="1"/>
    <d v="2017-01-23T00:00:00"/>
    <x v="17"/>
    <n v="66"/>
    <n v="0"/>
  </r>
  <r>
    <s v="CF1CSNPX"/>
    <x v="13"/>
    <x v="4"/>
    <x v="1"/>
    <s v="Kan-code"/>
    <x v="0"/>
    <d v="2017-01-24T00:00:00"/>
    <x v="19"/>
    <n v="66"/>
    <n v="5140"/>
  </r>
  <r>
    <s v="NOXNFJ2L"/>
    <x v="1"/>
    <x v="1"/>
    <x v="0"/>
    <s v="Warephase"/>
    <x v="0"/>
    <d v="2017-01-24T00:00:00"/>
    <x v="36"/>
    <n v="113"/>
    <n v="1067"/>
  </r>
  <r>
    <s v="3LJAJVHR"/>
    <x v="27"/>
    <x v="4"/>
    <x v="1"/>
    <s v="Opentech"/>
    <x v="1"/>
    <d v="2017-01-25T00:00:00"/>
    <x v="55"/>
    <n v="124"/>
    <n v="0"/>
  </r>
  <r>
    <s v="NN6CSUWT"/>
    <x v="13"/>
    <x v="4"/>
    <x v="0"/>
    <s v="Zathunicon"/>
    <x v="0"/>
    <d v="2017-01-25T00:00:00"/>
    <x v="20"/>
    <n v="55"/>
    <n v="1065"/>
  </r>
  <r>
    <s v="X69POZIN"/>
    <x v="18"/>
    <x v="2"/>
    <x v="3"/>
    <s v="Lexiqvolax"/>
    <x v="0"/>
    <d v="2017-01-25T00:00:00"/>
    <x v="35"/>
    <n v="101"/>
    <n v="481"/>
  </r>
  <r>
    <s v="4FAEDB16"/>
    <x v="5"/>
    <x v="3"/>
    <x v="3"/>
    <s v="J-Texon"/>
    <x v="1"/>
    <d v="2017-01-25T00:00:00"/>
    <x v="56"/>
    <n v="117"/>
    <n v="0"/>
  </r>
  <r>
    <s v="CPGCT81C"/>
    <x v="9"/>
    <x v="2"/>
    <x v="3"/>
    <s v="Dalttechnology"/>
    <x v="0"/>
    <d v="2017-01-25T00:00:00"/>
    <x v="8"/>
    <n v="40"/>
    <n v="499"/>
  </r>
  <r>
    <s v="TK9T01QM"/>
    <x v="19"/>
    <x v="4"/>
    <x v="1"/>
    <s v="Acme Corporation"/>
    <x v="1"/>
    <d v="2017-01-25T00:00:00"/>
    <x v="49"/>
    <n v="102"/>
    <n v="0"/>
  </r>
  <r>
    <s v="P13DDOTM"/>
    <x v="17"/>
    <x v="5"/>
    <x v="2"/>
    <s v="Bioplex"/>
    <x v="0"/>
    <d v="2017-01-25T00:00:00"/>
    <x v="10"/>
    <n v="42"/>
    <n v="59"/>
  </r>
  <r>
    <s v="1PN7TVPX"/>
    <x v="4"/>
    <x v="3"/>
    <x v="2"/>
    <s v="Hottechi"/>
    <x v="1"/>
    <d v="2017-01-25T00:00:00"/>
    <x v="45"/>
    <n v="96"/>
    <n v="0"/>
  </r>
  <r>
    <s v="9ZKORPL2"/>
    <x v="15"/>
    <x v="5"/>
    <x v="2"/>
    <s v="Initech"/>
    <x v="0"/>
    <d v="2017-01-25T00:00:00"/>
    <x v="57"/>
    <n v="104"/>
    <n v="45"/>
  </r>
  <r>
    <s v="1ZCOKNNI"/>
    <x v="2"/>
    <x v="2"/>
    <x v="1"/>
    <s v="Sonron"/>
    <x v="0"/>
    <d v="2017-01-25T00:00:00"/>
    <x v="38"/>
    <n v="109"/>
    <n v="5743"/>
  </r>
  <r>
    <s v="BVYMJ6TD"/>
    <x v="27"/>
    <x v="4"/>
    <x v="4"/>
    <s v="Vehement Capital Partners"/>
    <x v="0"/>
    <d v="2017-01-26T00:00:00"/>
    <x v="58"/>
    <n v="107"/>
    <n v="6117"/>
  </r>
  <r>
    <s v="W5ADQ9SH"/>
    <x v="1"/>
    <x v="1"/>
    <x v="1"/>
    <s v="Domzoom"/>
    <x v="1"/>
    <d v="2017-01-26T00:00:00"/>
    <x v="59"/>
    <n v="120"/>
    <n v="0"/>
  </r>
  <r>
    <s v="VXX8GJGY"/>
    <x v="25"/>
    <x v="4"/>
    <x v="0"/>
    <s v="The New York Inquirer"/>
    <x v="0"/>
    <d v="2017-01-26T00:00:00"/>
    <x v="16"/>
    <n v="52"/>
    <n v="1158"/>
  </r>
  <r>
    <s v="ES9L0DXE"/>
    <x v="21"/>
    <x v="5"/>
    <x v="2"/>
    <s v="Kinnamplus"/>
    <x v="0"/>
    <d v="2017-01-26T00:00:00"/>
    <x v="56"/>
    <n v="116"/>
    <n v="59"/>
  </r>
  <r>
    <s v="AANB25RH"/>
    <x v="16"/>
    <x v="2"/>
    <x v="0"/>
    <s v="Dalttechnology"/>
    <x v="1"/>
    <d v="2017-01-26T00:00:00"/>
    <x v="60"/>
    <n v="118"/>
    <n v="0"/>
  </r>
  <r>
    <s v="36PTGLTW"/>
    <x v="9"/>
    <x v="2"/>
    <x v="5"/>
    <s v="Xx-holding"/>
    <x v="0"/>
    <d v="2017-01-26T00:00:00"/>
    <x v="28"/>
    <n v="57"/>
    <n v="3106"/>
  </r>
  <r>
    <s v="6WTNSL1T"/>
    <x v="11"/>
    <x v="3"/>
    <x v="5"/>
    <s v="Newex"/>
    <x v="0"/>
    <d v="2017-01-26T00:00:00"/>
    <x v="16"/>
    <n v="52"/>
    <n v="2982"/>
  </r>
  <r>
    <s v="PV1DISEC"/>
    <x v="2"/>
    <x v="2"/>
    <x v="4"/>
    <s v="Hottechi"/>
    <x v="0"/>
    <d v="2017-01-26T00:00:00"/>
    <x v="27"/>
    <n v="49"/>
    <n v="6101"/>
  </r>
  <r>
    <s v="S6BG03TB"/>
    <x v="3"/>
    <x v="0"/>
    <x v="4"/>
    <s v="Treequote"/>
    <x v="0"/>
    <d v="2017-01-27T00:00:00"/>
    <x v="37"/>
    <n v="101"/>
    <n v="5883"/>
  </r>
  <r>
    <s v="2YOW2BI0"/>
    <x v="26"/>
    <x v="5"/>
    <x v="4"/>
    <s v="Xx-zobam"/>
    <x v="0"/>
    <d v="2017-01-27T00:00:00"/>
    <x v="56"/>
    <n v="115"/>
    <n v="5051"/>
  </r>
  <r>
    <s v="IQ9KYZCG"/>
    <x v="1"/>
    <x v="1"/>
    <x v="0"/>
    <s v="Statholdings"/>
    <x v="0"/>
    <d v="2017-01-27T00:00:00"/>
    <x v="53"/>
    <n v="104"/>
    <n v="1155"/>
  </r>
  <r>
    <s v="AWDOKG69"/>
    <x v="21"/>
    <x v="5"/>
    <x v="3"/>
    <s v="Bluth Company"/>
    <x v="1"/>
    <d v="2017-01-27T00:00:00"/>
    <x v="33"/>
    <n v="103"/>
    <n v="0"/>
  </r>
  <r>
    <s v="C4AFMVFM"/>
    <x v="8"/>
    <x v="2"/>
    <x v="4"/>
    <s v="Cheers"/>
    <x v="0"/>
    <d v="2017-01-27T00:00:00"/>
    <x v="8"/>
    <n v="38"/>
    <n v="5616"/>
  </r>
  <r>
    <s v="WK6ERCGR"/>
    <x v="8"/>
    <x v="2"/>
    <x v="4"/>
    <s v="Golddex"/>
    <x v="0"/>
    <d v="2017-01-27T00:00:00"/>
    <x v="46"/>
    <n v="130"/>
    <n v="5116"/>
  </r>
  <r>
    <s v="64DJ954O"/>
    <x v="18"/>
    <x v="2"/>
    <x v="0"/>
    <s v="Condax"/>
    <x v="0"/>
    <d v="2017-01-27T00:00:00"/>
    <x v="17"/>
    <n v="62"/>
    <n v="1136"/>
  </r>
  <r>
    <s v="84V18DBW"/>
    <x v="3"/>
    <x v="0"/>
    <x v="0"/>
    <s v="Finhigh"/>
    <x v="0"/>
    <d v="2017-01-28T00:00:00"/>
    <x v="61"/>
    <n v="124"/>
    <n v="1216"/>
  </r>
  <r>
    <s v="WFY0S4WW"/>
    <x v="3"/>
    <x v="0"/>
    <x v="0"/>
    <s v="Hottechi"/>
    <x v="0"/>
    <d v="2017-01-28T00:00:00"/>
    <x v="34"/>
    <n v="94"/>
    <n v="1089"/>
  </r>
  <r>
    <s v="HA1KXAIS"/>
    <x v="27"/>
    <x v="4"/>
    <x v="5"/>
    <s v="Condax"/>
    <x v="0"/>
    <d v="2017-01-28T00:00:00"/>
    <x v="42"/>
    <n v="127"/>
    <n v="3908"/>
  </r>
  <r>
    <s v="EAYD98X2"/>
    <x v="1"/>
    <x v="1"/>
    <x v="1"/>
    <s v="Dontechi"/>
    <x v="1"/>
    <d v="2017-01-28T00:00:00"/>
    <x v="62"/>
    <n v="119"/>
    <n v="0"/>
  </r>
  <r>
    <s v="YR4W59KS"/>
    <x v="1"/>
    <x v="1"/>
    <x v="1"/>
    <s v="Finhigh"/>
    <x v="1"/>
    <d v="2017-01-28T00:00:00"/>
    <x v="39"/>
    <n v="110"/>
    <n v="0"/>
  </r>
  <r>
    <s v="SNFW1FD7"/>
    <x v="1"/>
    <x v="1"/>
    <x v="5"/>
    <s v="Streethex"/>
    <x v="0"/>
    <d v="2017-01-28T00:00:00"/>
    <x v="49"/>
    <n v="99"/>
    <n v="3369"/>
  </r>
  <r>
    <s v="2EOF1QCY"/>
    <x v="8"/>
    <x v="2"/>
    <x v="4"/>
    <s v="J-Texon"/>
    <x v="0"/>
    <d v="2017-01-28T00:00:00"/>
    <x v="44"/>
    <n v="112"/>
    <n v="5259"/>
  </r>
  <r>
    <s v="O5O4ZAAC"/>
    <x v="9"/>
    <x v="2"/>
    <x v="0"/>
    <s v="Y-corporation"/>
    <x v="1"/>
    <d v="2017-01-28T00:00:00"/>
    <x v="37"/>
    <n v="100"/>
    <n v="0"/>
  </r>
  <r>
    <s v="YBAKNQ8Z"/>
    <x v="19"/>
    <x v="4"/>
    <x v="5"/>
    <s v="Bubba Gump"/>
    <x v="1"/>
    <d v="2017-01-28T00:00:00"/>
    <x v="17"/>
    <n v="61"/>
    <n v="0"/>
  </r>
  <r>
    <s v="QY6HCHDH"/>
    <x v="3"/>
    <x v="0"/>
    <x v="2"/>
    <s v="Condax"/>
    <x v="0"/>
    <d v="2017-01-29T00:00:00"/>
    <x v="48"/>
    <n v="116"/>
    <n v="52"/>
  </r>
  <r>
    <s v="CZ3XOD03"/>
    <x v="24"/>
    <x v="4"/>
    <x v="4"/>
    <s v="Acme Corporation"/>
    <x v="0"/>
    <d v="2017-01-29T00:00:00"/>
    <x v="53"/>
    <n v="102"/>
    <n v="5772"/>
  </r>
  <r>
    <s v="LQ44KCMI"/>
    <x v="27"/>
    <x v="4"/>
    <x v="1"/>
    <s v="Umbrella Corporation"/>
    <x v="1"/>
    <d v="2017-01-29T00:00:00"/>
    <x v="21"/>
    <n v="43"/>
    <n v="0"/>
  </r>
  <r>
    <s v="WVJBVA61"/>
    <x v="28"/>
    <x v="0"/>
    <x v="5"/>
    <s v="Domzoom"/>
    <x v="0"/>
    <d v="2017-01-29T00:00:00"/>
    <x v="20"/>
    <n v="51"/>
    <n v="3496"/>
  </r>
  <r>
    <s v="MV9AO6WU"/>
    <x v="14"/>
    <x v="3"/>
    <x v="5"/>
    <s v="Finjob"/>
    <x v="0"/>
    <d v="2017-01-29T00:00:00"/>
    <x v="14"/>
    <n v="42"/>
    <n v="3602"/>
  </r>
  <r>
    <s v="VS2G74XQ"/>
    <x v="21"/>
    <x v="5"/>
    <x v="2"/>
    <s v="Yearin"/>
    <x v="0"/>
    <d v="2017-01-29T00:00:00"/>
    <x v="3"/>
    <n v="39"/>
    <n v="57"/>
  </r>
  <r>
    <s v="Q37IWCG1"/>
    <x v="7"/>
    <x v="1"/>
    <x v="2"/>
    <s v="Funholding"/>
    <x v="0"/>
    <d v="2017-01-29T00:00:00"/>
    <x v="53"/>
    <n v="102"/>
    <n v="51"/>
  </r>
  <r>
    <s v="CUR03RXO"/>
    <x v="10"/>
    <x v="3"/>
    <x v="5"/>
    <s v="Sonron"/>
    <x v="0"/>
    <d v="2017-01-29T00:00:00"/>
    <x v="63"/>
    <n v="136"/>
    <n v="3689"/>
  </r>
  <r>
    <s v="81APSLDP"/>
    <x v="8"/>
    <x v="2"/>
    <x v="0"/>
    <s v="Xx-holding"/>
    <x v="0"/>
    <d v="2017-01-29T00:00:00"/>
    <x v="43"/>
    <n v="94"/>
    <n v="1170"/>
  </r>
  <r>
    <s v="RBXWRHBJ"/>
    <x v="29"/>
    <x v="1"/>
    <x v="3"/>
    <s v="Rundofase"/>
    <x v="1"/>
    <d v="2017-01-29T00:00:00"/>
    <x v="8"/>
    <n v="36"/>
    <n v="0"/>
  </r>
  <r>
    <s v="G2GU9DYX"/>
    <x v="29"/>
    <x v="1"/>
    <x v="1"/>
    <s v="Rangreen"/>
    <x v="0"/>
    <d v="2017-01-29T00:00:00"/>
    <x v="35"/>
    <n v="97"/>
    <n v="4736"/>
  </r>
  <r>
    <s v="05DTWSVC"/>
    <x v="6"/>
    <x v="1"/>
    <x v="2"/>
    <s v="Genco Pura Olive Oil Company"/>
    <x v="1"/>
    <d v="2017-01-29T00:00:00"/>
    <x v="32"/>
    <n v="96"/>
    <n v="0"/>
  </r>
  <r>
    <s v="2YQHHWJ3"/>
    <x v="12"/>
    <x v="0"/>
    <x v="2"/>
    <s v="Zumgoity"/>
    <x v="1"/>
    <d v="2017-01-29T00:00:00"/>
    <x v="56"/>
    <n v="113"/>
    <n v="0"/>
  </r>
  <r>
    <s v="ZW58VIDI"/>
    <x v="4"/>
    <x v="3"/>
    <x v="2"/>
    <s v="Hatfan"/>
    <x v="0"/>
    <d v="2017-01-29T00:00:00"/>
    <x v="48"/>
    <n v="116"/>
    <n v="64"/>
  </r>
  <r>
    <s v="Q7IIF1IP"/>
    <x v="4"/>
    <x v="3"/>
    <x v="2"/>
    <s v="J-Texon"/>
    <x v="0"/>
    <d v="2017-01-29T00:00:00"/>
    <x v="47"/>
    <n v="127"/>
    <n v="55"/>
  </r>
  <r>
    <s v="AALARPLH"/>
    <x v="4"/>
    <x v="3"/>
    <x v="5"/>
    <s v="Goodsilron"/>
    <x v="0"/>
    <d v="2017-01-29T00:00:00"/>
    <x v="21"/>
    <n v="43"/>
    <n v="2970"/>
  </r>
  <r>
    <s v="5FFY13G5"/>
    <x v="28"/>
    <x v="0"/>
    <x v="2"/>
    <s v="Scottech"/>
    <x v="1"/>
    <d v="2017-01-30T00:00:00"/>
    <x v="64"/>
    <n v="109"/>
    <n v="0"/>
  </r>
  <r>
    <s v="01X8H9SO"/>
    <x v="26"/>
    <x v="5"/>
    <x v="1"/>
    <s v="Bubba Gump"/>
    <x v="0"/>
    <d v="2017-01-30T00:00:00"/>
    <x v="58"/>
    <n v="103"/>
    <n v="5035"/>
  </r>
  <r>
    <s v="VLADQZ43"/>
    <x v="1"/>
    <x v="1"/>
    <x v="1"/>
    <s v="Domzoom"/>
    <x v="1"/>
    <d v="2017-01-30T00:00:00"/>
    <x v="65"/>
    <n v="121"/>
    <n v="0"/>
  </r>
  <r>
    <s v="N9VYMV3W"/>
    <x v="1"/>
    <x v="1"/>
    <x v="1"/>
    <s v="Funholding"/>
    <x v="0"/>
    <d v="2017-01-30T00:00:00"/>
    <x v="6"/>
    <n v="39"/>
    <n v="4774"/>
  </r>
  <r>
    <s v="2FTB6A7I"/>
    <x v="8"/>
    <x v="2"/>
    <x v="4"/>
    <s v="Kan-code"/>
    <x v="0"/>
    <d v="2017-01-30T00:00:00"/>
    <x v="66"/>
    <n v="106"/>
    <n v="5390"/>
  </r>
  <r>
    <s v="7V9A9TXZ"/>
    <x v="22"/>
    <x v="1"/>
    <x v="0"/>
    <s v="Codehow"/>
    <x v="0"/>
    <d v="2017-01-30T00:00:00"/>
    <x v="46"/>
    <n v="127"/>
    <n v="1190"/>
  </r>
  <r>
    <s v="HWDRCUYU"/>
    <x v="0"/>
    <x v="0"/>
    <x v="4"/>
    <s v="Betatech"/>
    <x v="0"/>
    <d v="2017-01-30T00:00:00"/>
    <x v="38"/>
    <n v="104"/>
    <n v="5755"/>
  </r>
  <r>
    <s v="GFV4W89I"/>
    <x v="11"/>
    <x v="3"/>
    <x v="1"/>
    <s v="Scotfind"/>
    <x v="0"/>
    <d v="2017-01-30T00:00:00"/>
    <x v="67"/>
    <n v="134"/>
    <n v="4933"/>
  </r>
  <r>
    <s v="7A4AC5BC"/>
    <x v="12"/>
    <x v="0"/>
    <x v="5"/>
    <s v="Ron-tech"/>
    <x v="0"/>
    <d v="2017-01-30T00:00:00"/>
    <x v="42"/>
    <n v="125"/>
    <n v="3642"/>
  </r>
  <r>
    <s v="3B6HWK65"/>
    <x v="4"/>
    <x v="3"/>
    <x v="2"/>
    <s v="Blackzim"/>
    <x v="1"/>
    <d v="2017-01-30T00:00:00"/>
    <x v="49"/>
    <n v="97"/>
    <n v="0"/>
  </r>
  <r>
    <s v="A3BK99P6"/>
    <x v="27"/>
    <x v="4"/>
    <x v="5"/>
    <s v="Kan-code"/>
    <x v="0"/>
    <d v="2017-01-31T00:00:00"/>
    <x v="11"/>
    <n v="45"/>
    <n v="2923"/>
  </r>
  <r>
    <s v="NY21X16G"/>
    <x v="1"/>
    <x v="1"/>
    <x v="1"/>
    <s v="Zumgoity"/>
    <x v="0"/>
    <d v="2017-01-31T00:00:00"/>
    <x v="6"/>
    <n v="38"/>
    <n v="5035"/>
  </r>
  <r>
    <s v="O5BC64NW"/>
    <x v="9"/>
    <x v="2"/>
    <x v="1"/>
    <s v="Zoomit"/>
    <x v="1"/>
    <d v="2017-01-31T00:00:00"/>
    <x v="59"/>
    <n v="115"/>
    <n v="0"/>
  </r>
  <r>
    <s v="4DW2FDX4"/>
    <x v="12"/>
    <x v="0"/>
    <x v="2"/>
    <s v="dambase"/>
    <x v="0"/>
    <d v="2017-01-31T00:00:00"/>
    <x v="44"/>
    <n v="109"/>
    <n v="54"/>
  </r>
  <r>
    <s v="A66X4Q2J"/>
    <x v="12"/>
    <x v="0"/>
    <x v="2"/>
    <s v="Konmatfix"/>
    <x v="0"/>
    <d v="2017-01-31T00:00:00"/>
    <x v="45"/>
    <n v="90"/>
    <n v="54"/>
  </r>
  <r>
    <s v="IT9YW5RP"/>
    <x v="20"/>
    <x v="5"/>
    <x v="3"/>
    <s v="Initech"/>
    <x v="0"/>
    <d v="2017-01-31T00:00:00"/>
    <x v="59"/>
    <n v="115"/>
    <n v="592"/>
  </r>
  <r>
    <s v="7IZ2GMYK"/>
    <x v="1"/>
    <x v="1"/>
    <x v="3"/>
    <s v="Toughzap"/>
    <x v="0"/>
    <d v="2017-02-01T00:00:00"/>
    <x v="66"/>
    <n v="104"/>
    <n v="640"/>
  </r>
  <r>
    <s v="TTY0X4TG"/>
    <x v="1"/>
    <x v="1"/>
    <x v="1"/>
    <s v="Dontechi"/>
    <x v="0"/>
    <d v="2017-02-01T00:00:00"/>
    <x v="32"/>
    <n v="93"/>
    <n v="5127"/>
  </r>
  <r>
    <s v="L8D22SSW"/>
    <x v="1"/>
    <x v="1"/>
    <x v="5"/>
    <s v="Betatech"/>
    <x v="0"/>
    <d v="2017-02-01T00:00:00"/>
    <x v="68"/>
    <n v="136"/>
    <n v="3822"/>
  </r>
  <r>
    <s v="ZDDZ64A2"/>
    <x v="7"/>
    <x v="1"/>
    <x v="5"/>
    <s v="Dontechi"/>
    <x v="1"/>
    <d v="2017-02-01T00:00:00"/>
    <x v="68"/>
    <n v="136"/>
    <n v="0"/>
  </r>
  <r>
    <s v="RDJFZGM9"/>
    <x v="16"/>
    <x v="2"/>
    <x v="2"/>
    <s v="Blackzim"/>
    <x v="1"/>
    <d v="2017-02-01T00:00:00"/>
    <x v="67"/>
    <n v="132"/>
    <n v="0"/>
  </r>
  <r>
    <s v="4563ENEB"/>
    <x v="23"/>
    <x v="0"/>
    <x v="3"/>
    <s v="Gogozoom"/>
    <x v="0"/>
    <d v="2017-02-01T00:00:00"/>
    <x v="34"/>
    <n v="90"/>
    <n v="574"/>
  </r>
  <r>
    <s v="4WP0VJAS"/>
    <x v="23"/>
    <x v="0"/>
    <x v="5"/>
    <s v="Codehow"/>
    <x v="0"/>
    <d v="2017-02-01T00:00:00"/>
    <x v="69"/>
    <n v="137"/>
    <n v="2525"/>
  </r>
  <r>
    <s v="60UOBOEM"/>
    <x v="11"/>
    <x v="3"/>
    <x v="6"/>
    <s v="Groovestreet"/>
    <x v="0"/>
    <d v="2017-02-01T00:00:00"/>
    <x v="51"/>
    <n v="126"/>
    <n v="30288"/>
  </r>
  <r>
    <s v="AJZB6F22"/>
    <x v="4"/>
    <x v="3"/>
    <x v="4"/>
    <s v="Goodsilron"/>
    <x v="1"/>
    <d v="2017-02-01T00:00:00"/>
    <x v="39"/>
    <n v="106"/>
    <n v="0"/>
  </r>
  <r>
    <s v="W4K39GNG"/>
    <x v="2"/>
    <x v="2"/>
    <x v="3"/>
    <s v="Scotfind"/>
    <x v="1"/>
    <d v="2017-02-01T00:00:00"/>
    <x v="30"/>
    <n v="56"/>
    <n v="0"/>
  </r>
  <r>
    <s v="IXOHJYRM"/>
    <x v="14"/>
    <x v="3"/>
    <x v="6"/>
    <s v="Cheers"/>
    <x v="1"/>
    <d v="2017-02-02T00:00:00"/>
    <x v="57"/>
    <n v="96"/>
    <n v="0"/>
  </r>
  <r>
    <s v="RMNHSNW9"/>
    <x v="14"/>
    <x v="3"/>
    <x v="2"/>
    <s v="Kan-code"/>
    <x v="1"/>
    <d v="2017-02-02T00:00:00"/>
    <x v="45"/>
    <n v="88"/>
    <n v="0"/>
  </r>
  <r>
    <s v="QPFNQYMV"/>
    <x v="7"/>
    <x v="1"/>
    <x v="5"/>
    <s v="Inity"/>
    <x v="0"/>
    <d v="2017-02-02T00:00:00"/>
    <x v="38"/>
    <n v="101"/>
    <n v="3581"/>
  </r>
  <r>
    <s v="D77SFTS4"/>
    <x v="29"/>
    <x v="1"/>
    <x v="0"/>
    <s v="Warephase"/>
    <x v="1"/>
    <d v="2017-02-02T00:00:00"/>
    <x v="14"/>
    <n v="38"/>
    <n v="0"/>
  </r>
  <r>
    <s v="WRBWZRFD"/>
    <x v="6"/>
    <x v="1"/>
    <x v="1"/>
    <s v="Conecom"/>
    <x v="1"/>
    <d v="2017-02-02T00:00:00"/>
    <x v="32"/>
    <n v="92"/>
    <n v="0"/>
  </r>
  <r>
    <s v="031BBF1I"/>
    <x v="12"/>
    <x v="0"/>
    <x v="2"/>
    <s v="Finhigh"/>
    <x v="0"/>
    <d v="2017-02-02T00:00:00"/>
    <x v="17"/>
    <n v="56"/>
    <n v="54"/>
  </r>
  <r>
    <s v="O11S2R63"/>
    <x v="24"/>
    <x v="4"/>
    <x v="0"/>
    <s v="Konex"/>
    <x v="0"/>
    <d v="2017-02-03T00:00:00"/>
    <x v="70"/>
    <n v="120"/>
    <n v="1121"/>
  </r>
  <r>
    <s v="G13DD850"/>
    <x v="27"/>
    <x v="4"/>
    <x v="3"/>
    <s v="Silis"/>
    <x v="0"/>
    <d v="2017-02-03T00:00:00"/>
    <x v="42"/>
    <n v="121"/>
    <n v="477"/>
  </r>
  <r>
    <s v="WZU2OHYU"/>
    <x v="26"/>
    <x v="5"/>
    <x v="3"/>
    <s v="Condax"/>
    <x v="0"/>
    <d v="2017-02-03T00:00:00"/>
    <x v="32"/>
    <n v="91"/>
    <n v="515"/>
  </r>
  <r>
    <s v="HVODWXRO"/>
    <x v="13"/>
    <x v="4"/>
    <x v="2"/>
    <s v="Ganjaflex"/>
    <x v="1"/>
    <d v="2017-02-03T00:00:00"/>
    <x v="45"/>
    <n v="87"/>
    <n v="0"/>
  </r>
  <r>
    <s v="N3JIVUNY"/>
    <x v="25"/>
    <x v="4"/>
    <x v="5"/>
    <s v="Umbrella Corporation"/>
    <x v="1"/>
    <d v="2017-02-03T00:00:00"/>
    <x v="53"/>
    <n v="97"/>
    <n v="0"/>
  </r>
  <r>
    <s v="RGCH6CUF"/>
    <x v="10"/>
    <x v="3"/>
    <x v="0"/>
    <s v="Goodsilron"/>
    <x v="0"/>
    <d v="2017-02-03T00:00:00"/>
    <x v="71"/>
    <n v="137"/>
    <n v="975"/>
  </r>
  <r>
    <s v="JX7WZ9UP"/>
    <x v="10"/>
    <x v="3"/>
    <x v="5"/>
    <s v="Sunnamplex"/>
    <x v="0"/>
    <d v="2017-02-03T00:00:00"/>
    <x v="45"/>
    <n v="87"/>
    <n v="3376"/>
  </r>
  <r>
    <s v="FDCEBWRI"/>
    <x v="8"/>
    <x v="2"/>
    <x v="3"/>
    <s v="Fasehatice"/>
    <x v="0"/>
    <d v="2017-02-03T00:00:00"/>
    <x v="14"/>
    <n v="37"/>
    <n v="458"/>
  </r>
  <r>
    <s v="ZL6TJDPG"/>
    <x v="29"/>
    <x v="1"/>
    <x v="3"/>
    <s v="Globex Corporation"/>
    <x v="1"/>
    <d v="2017-02-03T00:00:00"/>
    <x v="66"/>
    <n v="102"/>
    <n v="0"/>
  </r>
  <r>
    <s v="DWBSHB8M"/>
    <x v="16"/>
    <x v="2"/>
    <x v="3"/>
    <s v="Golddex"/>
    <x v="1"/>
    <d v="2017-02-03T00:00:00"/>
    <x v="54"/>
    <n v="109"/>
    <n v="0"/>
  </r>
  <r>
    <s v="0AJ6LTZ0"/>
    <x v="16"/>
    <x v="2"/>
    <x v="3"/>
    <s v="Golddex"/>
    <x v="0"/>
    <d v="2017-02-03T00:00:00"/>
    <x v="15"/>
    <n v="39"/>
    <n v="622"/>
  </r>
  <r>
    <s v="SVMB8M7E"/>
    <x v="16"/>
    <x v="2"/>
    <x v="3"/>
    <s v="Lexiqvolax"/>
    <x v="0"/>
    <d v="2017-02-03T00:00:00"/>
    <x v="72"/>
    <n v="126"/>
    <n v="441"/>
  </r>
  <r>
    <s v="6AWEAWCM"/>
    <x v="18"/>
    <x v="2"/>
    <x v="1"/>
    <s v="Konex"/>
    <x v="1"/>
    <d v="2017-02-03T00:00:00"/>
    <x v="40"/>
    <n v="101"/>
    <n v="0"/>
  </r>
  <r>
    <s v="4Q4NBPD6"/>
    <x v="22"/>
    <x v="1"/>
    <x v="3"/>
    <s v="Ron-tech"/>
    <x v="0"/>
    <d v="2017-02-03T00:00:00"/>
    <x v="73"/>
    <n v="107"/>
    <n v="538"/>
  </r>
  <r>
    <s v="K8VSDOP8"/>
    <x v="9"/>
    <x v="2"/>
    <x v="4"/>
    <s v="Goodsilron"/>
    <x v="0"/>
    <d v="2017-02-03T00:00:00"/>
    <x v="30"/>
    <n v="54"/>
    <n v="4667"/>
  </r>
  <r>
    <s v="YNP9PI1X"/>
    <x v="6"/>
    <x v="1"/>
    <x v="0"/>
    <s v="Codehow"/>
    <x v="0"/>
    <d v="2017-02-03T00:00:00"/>
    <x v="74"/>
    <n v="132"/>
    <n v="1018"/>
  </r>
  <r>
    <s v="3XVY4LEU"/>
    <x v="19"/>
    <x v="4"/>
    <x v="1"/>
    <s v="Bluth Company"/>
    <x v="0"/>
    <d v="2017-02-03T00:00:00"/>
    <x v="57"/>
    <n v="95"/>
    <n v="4671"/>
  </r>
  <r>
    <s v="8K1OGB0R"/>
    <x v="15"/>
    <x v="5"/>
    <x v="1"/>
    <s v="Bubba Gump"/>
    <x v="0"/>
    <d v="2017-02-03T00:00:00"/>
    <x v="66"/>
    <n v="102"/>
    <n v="4634"/>
  </r>
  <r>
    <s v="RTKUPEX7"/>
    <x v="2"/>
    <x v="2"/>
    <x v="0"/>
    <s v="J-Texon"/>
    <x v="1"/>
    <d v="2017-02-03T00:00:00"/>
    <x v="75"/>
    <n v="127"/>
    <n v="0"/>
  </r>
  <r>
    <s v="QQDO45YR"/>
    <x v="28"/>
    <x v="0"/>
    <x v="5"/>
    <s v="Warephase"/>
    <x v="0"/>
    <d v="2017-02-04T00:00:00"/>
    <x v="57"/>
    <n v="94"/>
    <n v="3470"/>
  </r>
  <r>
    <s v="HT25XIAV"/>
    <x v="13"/>
    <x v="4"/>
    <x v="0"/>
    <s v="Silis"/>
    <x v="1"/>
    <d v="2017-02-04T00:00:00"/>
    <x v="39"/>
    <n v="103"/>
    <n v="0"/>
  </r>
  <r>
    <s v="88KUDE6J"/>
    <x v="25"/>
    <x v="4"/>
    <x v="4"/>
    <s v="Acme Corporation"/>
    <x v="0"/>
    <d v="2017-02-04T00:00:00"/>
    <x v="76"/>
    <n v="115"/>
    <n v="5366"/>
  </r>
  <r>
    <s v="AOOD3MWW"/>
    <x v="7"/>
    <x v="1"/>
    <x v="0"/>
    <s v="Rundofase"/>
    <x v="1"/>
    <d v="2017-02-04T00:00:00"/>
    <x v="59"/>
    <n v="111"/>
    <n v="0"/>
  </r>
  <r>
    <s v="RZ2PUH86"/>
    <x v="18"/>
    <x v="2"/>
    <x v="3"/>
    <s v="Groovestreet"/>
    <x v="0"/>
    <d v="2017-02-04T00:00:00"/>
    <x v="36"/>
    <n v="102"/>
    <n v="582"/>
  </r>
  <r>
    <s v="GLVSDQQT"/>
    <x v="18"/>
    <x v="2"/>
    <x v="3"/>
    <s v="Sunnamplex"/>
    <x v="0"/>
    <d v="2017-02-04T00:00:00"/>
    <x v="34"/>
    <n v="87"/>
    <n v="583"/>
  </r>
  <r>
    <s v="107BPCAS"/>
    <x v="6"/>
    <x v="1"/>
    <x v="3"/>
    <s v="dambase"/>
    <x v="1"/>
    <d v="2017-02-04T00:00:00"/>
    <x v="66"/>
    <n v="101"/>
    <n v="0"/>
  </r>
  <r>
    <s v="OCLEO3CD"/>
    <x v="4"/>
    <x v="3"/>
    <x v="4"/>
    <s v="Fasehatice"/>
    <x v="0"/>
    <d v="2017-02-04T00:00:00"/>
    <x v="64"/>
    <n v="104"/>
    <n v="6079"/>
  </r>
  <r>
    <s v="FTVCNH87"/>
    <x v="2"/>
    <x v="2"/>
    <x v="0"/>
    <s v="Fasehatice"/>
    <x v="1"/>
    <d v="2017-02-04T00:00:00"/>
    <x v="49"/>
    <n v="92"/>
    <n v="0"/>
  </r>
  <r>
    <s v="GQCRMEIL"/>
    <x v="2"/>
    <x v="2"/>
    <x v="0"/>
    <s v="Konex"/>
    <x v="0"/>
    <d v="2017-02-04T00:00:00"/>
    <x v="41"/>
    <n v="118"/>
    <n v="1068"/>
  </r>
  <r>
    <s v="UK2JIE61"/>
    <x v="3"/>
    <x v="0"/>
    <x v="2"/>
    <s v="Cancity"/>
    <x v="0"/>
    <d v="2017-02-05T00:00:00"/>
    <x v="31"/>
    <n v="88"/>
    <n v="55"/>
  </r>
  <r>
    <s v="AEDL7EC6"/>
    <x v="27"/>
    <x v="4"/>
    <x v="5"/>
    <s v="Yearin"/>
    <x v="1"/>
    <d v="2017-02-05T00:00:00"/>
    <x v="34"/>
    <n v="86"/>
    <n v="0"/>
  </r>
  <r>
    <s v="OV5X3O5I"/>
    <x v="27"/>
    <x v="4"/>
    <x v="3"/>
    <s v="Betasoloin"/>
    <x v="0"/>
    <d v="2017-02-05T00:00:00"/>
    <x v="26"/>
    <n v="50"/>
    <n v="493"/>
  </r>
  <r>
    <s v="MMWX1A4H"/>
    <x v="1"/>
    <x v="1"/>
    <x v="0"/>
    <s v="Ron-tech"/>
    <x v="1"/>
    <d v="2017-02-05T00:00:00"/>
    <x v="71"/>
    <n v="135"/>
    <n v="0"/>
  </r>
  <r>
    <s v="LSVMMUJ0"/>
    <x v="1"/>
    <x v="1"/>
    <x v="1"/>
    <s v="Condax"/>
    <x v="0"/>
    <d v="2017-02-05T00:00:00"/>
    <x v="24"/>
    <n v="48"/>
    <n v="5559"/>
  </r>
  <r>
    <s v="97KFQSX1"/>
    <x v="14"/>
    <x v="3"/>
    <x v="5"/>
    <s v="Scotfind"/>
    <x v="0"/>
    <d v="2017-02-05T00:00:00"/>
    <x v="57"/>
    <n v="93"/>
    <n v="3351"/>
  </r>
  <r>
    <s v="08APB75Q"/>
    <x v="23"/>
    <x v="0"/>
    <x v="3"/>
    <s v="Isdom"/>
    <x v="0"/>
    <d v="2017-02-05T00:00:00"/>
    <x v="58"/>
    <n v="97"/>
    <n v="501"/>
  </r>
  <r>
    <s v="6RL97BR9"/>
    <x v="0"/>
    <x v="0"/>
    <x v="2"/>
    <s v="Inity"/>
    <x v="1"/>
    <d v="2017-02-05T00:00:00"/>
    <x v="37"/>
    <n v="92"/>
    <n v="0"/>
  </r>
  <r>
    <s v="TPVFA5B8"/>
    <x v="19"/>
    <x v="4"/>
    <x v="3"/>
    <s v="Mathtouch"/>
    <x v="0"/>
    <d v="2017-02-05T00:00:00"/>
    <x v="49"/>
    <n v="91"/>
    <n v="532"/>
  </r>
  <r>
    <s v="FHLOUD3V"/>
    <x v="4"/>
    <x v="3"/>
    <x v="2"/>
    <s v="Sonron"/>
    <x v="1"/>
    <d v="2017-02-05T00:00:00"/>
    <x v="60"/>
    <n v="108"/>
    <n v="0"/>
  </r>
  <r>
    <s v="4E01ALB0"/>
    <x v="4"/>
    <x v="3"/>
    <x v="5"/>
    <s v="Green-Plus"/>
    <x v="0"/>
    <d v="2017-02-05T00:00:00"/>
    <x v="31"/>
    <n v="88"/>
    <n v="3103"/>
  </r>
  <r>
    <s v="K4HVGBVH"/>
    <x v="26"/>
    <x v="5"/>
    <x v="4"/>
    <s v="Gekko &amp; Co"/>
    <x v="0"/>
    <d v="2017-02-06T00:00:00"/>
    <x v="56"/>
    <n v="105"/>
    <n v="5505"/>
  </r>
  <r>
    <s v="XDLQ71X4"/>
    <x v="16"/>
    <x v="2"/>
    <x v="0"/>
    <s v="Y-corporation"/>
    <x v="1"/>
    <d v="2017-02-06T00:00:00"/>
    <x v="56"/>
    <n v="105"/>
    <n v="0"/>
  </r>
  <r>
    <s v="L33YUX9V"/>
    <x v="0"/>
    <x v="0"/>
    <x v="0"/>
    <s v="Rangreen"/>
    <x v="0"/>
    <d v="2017-02-06T00:00:00"/>
    <x v="40"/>
    <n v="98"/>
    <n v="1068"/>
  </r>
  <r>
    <s v="QT7LRWTN"/>
    <x v="4"/>
    <x v="3"/>
    <x v="5"/>
    <s v="Cheers"/>
    <x v="0"/>
    <d v="2017-02-06T00:00:00"/>
    <x v="31"/>
    <n v="87"/>
    <n v="3357"/>
  </r>
  <r>
    <s v="Q1JKHY7H"/>
    <x v="15"/>
    <x v="5"/>
    <x v="2"/>
    <s v="Mathtouch"/>
    <x v="1"/>
    <d v="2017-02-06T00:00:00"/>
    <x v="35"/>
    <n v="89"/>
    <n v="0"/>
  </r>
  <r>
    <s v="BY0O646G"/>
    <x v="2"/>
    <x v="2"/>
    <x v="3"/>
    <s v="Sonron"/>
    <x v="1"/>
    <d v="2017-02-06T00:00:00"/>
    <x v="62"/>
    <n v="110"/>
    <n v="0"/>
  </r>
  <r>
    <s v="5831YZMT"/>
    <x v="2"/>
    <x v="2"/>
    <x v="3"/>
    <s v="Finjob"/>
    <x v="0"/>
    <d v="2017-02-06T00:00:00"/>
    <x v="77"/>
    <n v="137"/>
    <n v="532"/>
  </r>
  <r>
    <s v="AZUBCO7L"/>
    <x v="13"/>
    <x v="4"/>
    <x v="5"/>
    <s v="Condax"/>
    <x v="1"/>
    <d v="2017-02-07T00:00:00"/>
    <x v="35"/>
    <n v="88"/>
    <n v="0"/>
  </r>
  <r>
    <s v="FOWAY95L"/>
    <x v="1"/>
    <x v="1"/>
    <x v="4"/>
    <s v="Funholding"/>
    <x v="0"/>
    <d v="2017-02-07T00:00:00"/>
    <x v="32"/>
    <n v="87"/>
    <n v="5786"/>
  </r>
  <r>
    <s v="KGZL60NI"/>
    <x v="10"/>
    <x v="3"/>
    <x v="0"/>
    <s v="Sonron"/>
    <x v="1"/>
    <d v="2017-02-07T00:00:00"/>
    <x v="53"/>
    <n v="93"/>
    <n v="0"/>
  </r>
  <r>
    <s v="SRZMNS79"/>
    <x v="29"/>
    <x v="1"/>
    <x v="0"/>
    <s v="Streethex"/>
    <x v="0"/>
    <d v="2017-02-07T00:00:00"/>
    <x v="64"/>
    <n v="101"/>
    <n v="1131"/>
  </r>
  <r>
    <s v="0XMB83YO"/>
    <x v="16"/>
    <x v="2"/>
    <x v="4"/>
    <s v="Scotfind"/>
    <x v="0"/>
    <d v="2017-02-07T00:00:00"/>
    <x v="40"/>
    <n v="97"/>
    <n v="5401"/>
  </r>
  <r>
    <s v="4TEO0LE1"/>
    <x v="22"/>
    <x v="1"/>
    <x v="0"/>
    <s v="Konmatfix"/>
    <x v="0"/>
    <d v="2017-02-07T00:00:00"/>
    <x v="25"/>
    <n v="49"/>
    <n v="1062"/>
  </r>
  <r>
    <s v="5P82H5AA"/>
    <x v="19"/>
    <x v="4"/>
    <x v="5"/>
    <s v="Zotware"/>
    <x v="0"/>
    <d v="2017-02-07T00:00:00"/>
    <x v="13"/>
    <n v="44"/>
    <n v="3695"/>
  </r>
  <r>
    <s v="BN8UTT8O"/>
    <x v="17"/>
    <x v="5"/>
    <x v="2"/>
    <s v="Condax"/>
    <x v="1"/>
    <d v="2017-02-07T00:00:00"/>
    <x v="42"/>
    <n v="117"/>
    <n v="0"/>
  </r>
  <r>
    <s v="V751HK8R"/>
    <x v="12"/>
    <x v="0"/>
    <x v="2"/>
    <s v="Finhigh"/>
    <x v="0"/>
    <d v="2017-02-07T00:00:00"/>
    <x v="70"/>
    <n v="116"/>
    <n v="60"/>
  </r>
  <r>
    <s v="H4TBCR80"/>
    <x v="4"/>
    <x v="3"/>
    <x v="1"/>
    <s v="Groovestreet"/>
    <x v="1"/>
    <d v="2017-02-07T00:00:00"/>
    <x v="52"/>
    <n v="110"/>
    <n v="0"/>
  </r>
  <r>
    <s v="QWL218JV"/>
    <x v="4"/>
    <x v="3"/>
    <x v="5"/>
    <s v="Singletechno"/>
    <x v="0"/>
    <d v="2017-02-07T00:00:00"/>
    <x v="67"/>
    <n v="126"/>
    <n v="2919"/>
  </r>
  <r>
    <s v="12M4HB7G"/>
    <x v="27"/>
    <x v="4"/>
    <x v="3"/>
    <s v="Plussunin"/>
    <x v="0"/>
    <d v="2017-02-08T00:00:00"/>
    <x v="45"/>
    <n v="82"/>
    <n v="623"/>
  </r>
  <r>
    <s v="1XVTUE5J"/>
    <x v="26"/>
    <x v="5"/>
    <x v="2"/>
    <s v="Umbrella Corporation"/>
    <x v="1"/>
    <d v="2017-02-08T00:00:00"/>
    <x v="19"/>
    <n v="51"/>
    <n v="0"/>
  </r>
  <r>
    <s v="3VKO28KR"/>
    <x v="1"/>
    <x v="1"/>
    <x v="5"/>
    <s v="Scottech"/>
    <x v="1"/>
    <d v="2017-02-08T00:00:00"/>
    <x v="31"/>
    <n v="85"/>
    <n v="0"/>
  </r>
  <r>
    <s v="5IES0B4B"/>
    <x v="8"/>
    <x v="2"/>
    <x v="2"/>
    <s v="Scotfind"/>
    <x v="0"/>
    <d v="2017-02-08T00:00:00"/>
    <x v="31"/>
    <n v="85"/>
    <n v="49"/>
  </r>
  <r>
    <s v="HUFYU0AT"/>
    <x v="29"/>
    <x v="1"/>
    <x v="3"/>
    <s v="Stanredtax"/>
    <x v="1"/>
    <d v="2017-02-08T00:00:00"/>
    <x v="60"/>
    <n v="105"/>
    <n v="0"/>
  </r>
  <r>
    <s v="GMI6XZ4O"/>
    <x v="29"/>
    <x v="1"/>
    <x v="3"/>
    <s v="Codehow"/>
    <x v="0"/>
    <d v="2017-02-08T00:00:00"/>
    <x v="31"/>
    <n v="85"/>
    <n v="612"/>
  </r>
  <r>
    <s v="YOQCQ4UO"/>
    <x v="16"/>
    <x v="2"/>
    <x v="3"/>
    <s v="Hottechi"/>
    <x v="0"/>
    <d v="2017-02-08T00:00:00"/>
    <x v="7"/>
    <n v="38"/>
    <n v="534"/>
  </r>
  <r>
    <s v="KOZTDBJ5"/>
    <x v="16"/>
    <x v="2"/>
    <x v="0"/>
    <s v="Condax"/>
    <x v="0"/>
    <d v="2017-02-08T00:00:00"/>
    <x v="51"/>
    <n v="119"/>
    <n v="1103"/>
  </r>
  <r>
    <s v="8NMPO9K3"/>
    <x v="23"/>
    <x v="0"/>
    <x v="3"/>
    <s v="Conecom"/>
    <x v="0"/>
    <d v="2017-02-08T00:00:00"/>
    <x v="33"/>
    <n v="91"/>
    <n v="582"/>
  </r>
  <r>
    <s v="PU7GV4MK"/>
    <x v="22"/>
    <x v="1"/>
    <x v="5"/>
    <s v="Condax"/>
    <x v="1"/>
    <d v="2017-02-08T00:00:00"/>
    <x v="58"/>
    <n v="94"/>
    <n v="0"/>
  </r>
  <r>
    <s v="RCQDGE4W"/>
    <x v="22"/>
    <x v="1"/>
    <x v="4"/>
    <s v="Cancity"/>
    <x v="0"/>
    <d v="2017-02-08T00:00:00"/>
    <x v="31"/>
    <n v="85"/>
    <n v="6292"/>
  </r>
  <r>
    <s v="ZT832XIR"/>
    <x v="6"/>
    <x v="1"/>
    <x v="2"/>
    <s v="Funholding"/>
    <x v="1"/>
    <d v="2017-02-08T00:00:00"/>
    <x v="78"/>
    <n v="137"/>
    <n v="0"/>
  </r>
  <r>
    <s v="I995O4XJ"/>
    <x v="11"/>
    <x v="3"/>
    <x v="2"/>
    <s v="Groovestreet"/>
    <x v="0"/>
    <d v="2017-02-08T00:00:00"/>
    <x v="60"/>
    <n v="105"/>
    <n v="63"/>
  </r>
  <r>
    <s v="EOXZGSX9"/>
    <x v="12"/>
    <x v="0"/>
    <x v="5"/>
    <s v="Globex Corporation"/>
    <x v="0"/>
    <d v="2017-02-08T00:00:00"/>
    <x v="58"/>
    <n v="94"/>
    <n v="3522"/>
  </r>
  <r>
    <s v="PW5OGY78"/>
    <x v="4"/>
    <x v="3"/>
    <x v="2"/>
    <s v="Konex"/>
    <x v="1"/>
    <d v="2017-02-08T00:00:00"/>
    <x v="55"/>
    <n v="110"/>
    <n v="0"/>
  </r>
  <r>
    <s v="NJCSG7MX"/>
    <x v="4"/>
    <x v="3"/>
    <x v="3"/>
    <s v="Plexzap"/>
    <x v="0"/>
    <d v="2017-02-08T00:00:00"/>
    <x v="31"/>
    <n v="85"/>
    <n v="532"/>
  </r>
  <r>
    <s v="ZYRF768H"/>
    <x v="15"/>
    <x v="5"/>
    <x v="2"/>
    <s v="Iselectrics"/>
    <x v="1"/>
    <d v="2017-02-08T00:00:00"/>
    <x v="31"/>
    <n v="85"/>
    <n v="0"/>
  </r>
  <r>
    <s v="5Q8BQ64R"/>
    <x v="20"/>
    <x v="5"/>
    <x v="5"/>
    <s v="Kinnamplus"/>
    <x v="0"/>
    <d v="2017-02-08T00:00:00"/>
    <x v="56"/>
    <n v="103"/>
    <n v="3645"/>
  </r>
  <r>
    <s v="ZNNBFAKF"/>
    <x v="2"/>
    <x v="2"/>
    <x v="1"/>
    <s v="Y-corporation"/>
    <x v="1"/>
    <d v="2017-02-08T00:00:00"/>
    <x v="33"/>
    <n v="91"/>
    <n v="0"/>
  </r>
  <r>
    <s v="L47EPGVT"/>
    <x v="3"/>
    <x v="0"/>
    <x v="4"/>
    <s v="Gogozoom"/>
    <x v="0"/>
    <d v="2017-02-09T00:00:00"/>
    <x v="0"/>
    <n v="20"/>
    <n v="4760"/>
  </r>
  <r>
    <s v="9GENDMWA"/>
    <x v="26"/>
    <x v="5"/>
    <x v="3"/>
    <s v="Betasoloin"/>
    <x v="0"/>
    <d v="2017-02-09T00:00:00"/>
    <x v="48"/>
    <n v="105"/>
    <n v="603"/>
  </r>
  <r>
    <s v="DHACLHPS"/>
    <x v="13"/>
    <x v="4"/>
    <x v="3"/>
    <s v="Bioplex"/>
    <x v="1"/>
    <d v="2017-02-09T00:00:00"/>
    <x v="56"/>
    <n v="102"/>
    <n v="0"/>
  </r>
  <r>
    <s v="GKLE0CDI"/>
    <x v="13"/>
    <x v="4"/>
    <x v="5"/>
    <s v="Yearin"/>
    <x v="0"/>
    <d v="2017-02-09T00:00:00"/>
    <x v="4"/>
    <n v="21"/>
    <n v="3249"/>
  </r>
  <r>
    <s v="E9DJS1D8"/>
    <x v="1"/>
    <x v="1"/>
    <x v="1"/>
    <s v="Dontechi"/>
    <x v="1"/>
    <d v="2017-02-09T00:00:00"/>
    <x v="11"/>
    <n v="36"/>
    <n v="0"/>
  </r>
  <r>
    <s v="22ZJM20V"/>
    <x v="1"/>
    <x v="1"/>
    <x v="1"/>
    <s v="Statholdings"/>
    <x v="1"/>
    <d v="2017-02-09T00:00:00"/>
    <x v="39"/>
    <n v="98"/>
    <n v="0"/>
  </r>
  <r>
    <s v="C47Z92AG"/>
    <x v="1"/>
    <x v="1"/>
    <x v="1"/>
    <s v="Zumgoity"/>
    <x v="1"/>
    <d v="2017-02-09T00:00:00"/>
    <x v="57"/>
    <n v="89"/>
    <n v="0"/>
  </r>
  <r>
    <s v="XT9YNOV2"/>
    <x v="25"/>
    <x v="4"/>
    <x v="4"/>
    <s v="Acme Corporation"/>
    <x v="0"/>
    <d v="2017-02-09T00:00:00"/>
    <x v="79"/>
    <n v="122"/>
    <n v="5724"/>
  </r>
  <r>
    <s v="TMZQX7F8"/>
    <x v="10"/>
    <x v="3"/>
    <x v="0"/>
    <s v="Groovestreet"/>
    <x v="1"/>
    <d v="2017-02-09T00:00:00"/>
    <x v="34"/>
    <n v="82"/>
    <n v="0"/>
  </r>
  <r>
    <s v="5JHSTFEZ"/>
    <x v="10"/>
    <x v="3"/>
    <x v="0"/>
    <s v="Plexzap"/>
    <x v="1"/>
    <d v="2017-02-09T00:00:00"/>
    <x v="53"/>
    <n v="91"/>
    <n v="0"/>
  </r>
  <r>
    <s v="BAOSO1I2"/>
    <x v="18"/>
    <x v="2"/>
    <x v="3"/>
    <s v="Faxquote"/>
    <x v="0"/>
    <d v="2017-02-09T00:00:00"/>
    <x v="34"/>
    <n v="82"/>
    <n v="516"/>
  </r>
  <r>
    <s v="IZDF2RTL"/>
    <x v="22"/>
    <x v="1"/>
    <x v="0"/>
    <s v="Rangreen"/>
    <x v="0"/>
    <d v="2017-02-09T00:00:00"/>
    <x v="62"/>
    <n v="107"/>
    <n v="1050"/>
  </r>
  <r>
    <s v="F61DLVRS"/>
    <x v="9"/>
    <x v="2"/>
    <x v="4"/>
    <s v="Plexzap"/>
    <x v="0"/>
    <d v="2017-02-09T00:00:00"/>
    <x v="54"/>
    <n v="103"/>
    <n v="4519"/>
  </r>
  <r>
    <s v="80F0J70G"/>
    <x v="6"/>
    <x v="1"/>
    <x v="3"/>
    <s v="Funholding"/>
    <x v="1"/>
    <d v="2017-02-09T00:00:00"/>
    <x v="48"/>
    <n v="105"/>
    <n v="0"/>
  </r>
  <r>
    <s v="S9W53L4L"/>
    <x v="6"/>
    <x v="1"/>
    <x v="3"/>
    <s v="Dontechi"/>
    <x v="0"/>
    <d v="2017-02-09T00:00:00"/>
    <x v="47"/>
    <n v="116"/>
    <n v="672"/>
  </r>
  <r>
    <s v="12OQKSVK"/>
    <x v="19"/>
    <x v="4"/>
    <x v="0"/>
    <s v="Mathtouch"/>
    <x v="0"/>
    <d v="2017-02-09T00:00:00"/>
    <x v="18"/>
    <n v="39"/>
    <n v="896"/>
  </r>
  <r>
    <s v="VC94R5H8"/>
    <x v="4"/>
    <x v="3"/>
    <x v="3"/>
    <s v="Konex"/>
    <x v="0"/>
    <d v="2017-02-09T00:00:00"/>
    <x v="13"/>
    <n v="42"/>
    <n v="587"/>
  </r>
  <r>
    <s v="XTKIX6I4"/>
    <x v="4"/>
    <x v="3"/>
    <x v="5"/>
    <s v="Sonron"/>
    <x v="0"/>
    <d v="2017-02-09T00:00:00"/>
    <x v="67"/>
    <n v="124"/>
    <n v="3426"/>
  </r>
  <r>
    <s v="MSE1UXKU"/>
    <x v="27"/>
    <x v="4"/>
    <x v="1"/>
    <s v="Ontomedia"/>
    <x v="0"/>
    <d v="2017-02-10T00:00:00"/>
    <x v="18"/>
    <n v="38"/>
    <n v="5021"/>
  </r>
  <r>
    <s v="HM334UL2"/>
    <x v="1"/>
    <x v="1"/>
    <x v="0"/>
    <s v="Rangreen"/>
    <x v="0"/>
    <d v="2017-02-10T00:00:00"/>
    <x v="17"/>
    <n v="48"/>
    <n v="1126"/>
  </r>
  <r>
    <s v="L4124UJG"/>
    <x v="25"/>
    <x v="4"/>
    <x v="1"/>
    <s v="Umbrella Corporation"/>
    <x v="0"/>
    <d v="2017-02-10T00:00:00"/>
    <x v="40"/>
    <n v="94"/>
    <n v="5473"/>
  </r>
  <r>
    <s v="DR2QE1RW"/>
    <x v="14"/>
    <x v="3"/>
    <x v="2"/>
    <s v="Sunnamplex"/>
    <x v="1"/>
    <d v="2017-02-10T00:00:00"/>
    <x v="76"/>
    <n v="109"/>
    <n v="0"/>
  </r>
  <r>
    <s v="FD8YL177"/>
    <x v="14"/>
    <x v="3"/>
    <x v="2"/>
    <s v="Rantouch"/>
    <x v="0"/>
    <d v="2017-02-10T00:00:00"/>
    <x v="57"/>
    <n v="88"/>
    <n v="51"/>
  </r>
  <r>
    <s v="UU21EYFN"/>
    <x v="16"/>
    <x v="2"/>
    <x v="3"/>
    <s v="Sonron"/>
    <x v="0"/>
    <d v="2017-02-10T00:00:00"/>
    <x v="8"/>
    <n v="24"/>
    <n v="563"/>
  </r>
  <r>
    <s v="OBDRD0AD"/>
    <x v="23"/>
    <x v="0"/>
    <x v="3"/>
    <s v="Isdom"/>
    <x v="1"/>
    <d v="2017-02-10T00:00:00"/>
    <x v="59"/>
    <n v="105"/>
    <n v="0"/>
  </r>
  <r>
    <s v="NSGEM06J"/>
    <x v="19"/>
    <x v="4"/>
    <x v="3"/>
    <s v="Opentech"/>
    <x v="1"/>
    <d v="2017-02-10T00:00:00"/>
    <x v="38"/>
    <n v="93"/>
    <n v="0"/>
  </r>
  <r>
    <s v="QSQ42Q6M"/>
    <x v="19"/>
    <x v="4"/>
    <x v="5"/>
    <s v="Kan-code"/>
    <x v="0"/>
    <d v="2017-02-10T00:00:00"/>
    <x v="74"/>
    <n v="125"/>
    <n v="2928"/>
  </r>
  <r>
    <s v="PCBA3KAV"/>
    <x v="19"/>
    <x v="4"/>
    <x v="5"/>
    <s v="Zathunicon"/>
    <x v="0"/>
    <d v="2017-02-10T00:00:00"/>
    <x v="47"/>
    <n v="115"/>
    <n v="3618"/>
  </r>
  <r>
    <s v="ZBBMGEV4"/>
    <x v="1"/>
    <x v="1"/>
    <x v="0"/>
    <s v="Inity"/>
    <x v="0"/>
    <d v="2017-02-11T00:00:00"/>
    <x v="66"/>
    <n v="94"/>
    <n v="1189"/>
  </r>
  <r>
    <s v="TYSORYA9"/>
    <x v="25"/>
    <x v="4"/>
    <x v="3"/>
    <s v="Donquadtech"/>
    <x v="1"/>
    <d v="2017-02-11T00:00:00"/>
    <x v="49"/>
    <n v="85"/>
    <n v="0"/>
  </r>
  <r>
    <s v="ULVXOPG3"/>
    <x v="14"/>
    <x v="3"/>
    <x v="2"/>
    <s v="Hatfan"/>
    <x v="0"/>
    <d v="2017-02-11T00:00:00"/>
    <x v="56"/>
    <n v="100"/>
    <n v="60"/>
  </r>
  <r>
    <s v="G0R305KO"/>
    <x v="29"/>
    <x v="1"/>
    <x v="0"/>
    <s v="Statholdings"/>
    <x v="1"/>
    <d v="2017-02-11T00:00:00"/>
    <x v="53"/>
    <n v="89"/>
    <n v="0"/>
  </r>
  <r>
    <s v="ZDZGCWX7"/>
    <x v="16"/>
    <x v="2"/>
    <x v="3"/>
    <s v="Cheers"/>
    <x v="0"/>
    <d v="2017-02-11T00:00:00"/>
    <x v="80"/>
    <n v="131"/>
    <n v="545"/>
  </r>
  <r>
    <s v="PQJZ5Z3R"/>
    <x v="16"/>
    <x v="2"/>
    <x v="5"/>
    <s v="Labdrill"/>
    <x v="0"/>
    <d v="2017-02-11T00:00:00"/>
    <x v="50"/>
    <n v="90"/>
    <n v="3035"/>
  </r>
  <r>
    <s v="7KXTF2Q6"/>
    <x v="18"/>
    <x v="2"/>
    <x v="3"/>
    <s v="Konex"/>
    <x v="0"/>
    <d v="2017-02-11T00:00:00"/>
    <x v="77"/>
    <n v="132"/>
    <n v="584"/>
  </r>
  <r>
    <s v="WZVE1NTM"/>
    <x v="5"/>
    <x v="3"/>
    <x v="2"/>
    <s v="Scotfind"/>
    <x v="1"/>
    <d v="2017-02-11T00:00:00"/>
    <x v="40"/>
    <n v="93"/>
    <n v="0"/>
  </r>
  <r>
    <s v="M6UEZLOQ"/>
    <x v="9"/>
    <x v="2"/>
    <x v="0"/>
    <s v="Cheers"/>
    <x v="0"/>
    <d v="2017-02-11T00:00:00"/>
    <x v="77"/>
    <n v="132"/>
    <n v="1069"/>
  </r>
  <r>
    <s v="D6T5MM04"/>
    <x v="9"/>
    <x v="2"/>
    <x v="0"/>
    <s v="Xx-holding"/>
    <x v="0"/>
    <d v="2017-02-11T00:00:00"/>
    <x v="80"/>
    <n v="131"/>
    <n v="1035"/>
  </r>
  <r>
    <s v="9GCJGVY7"/>
    <x v="17"/>
    <x v="5"/>
    <x v="1"/>
    <s v="Ganjaflex"/>
    <x v="1"/>
    <d v="2017-02-11T00:00:00"/>
    <x v="4"/>
    <n v="19"/>
    <n v="0"/>
  </r>
  <r>
    <s v="5QBQMEY5"/>
    <x v="4"/>
    <x v="3"/>
    <x v="1"/>
    <s v="Scotfind"/>
    <x v="0"/>
    <d v="2017-02-11T00:00:00"/>
    <x v="28"/>
    <n v="41"/>
    <n v="4510"/>
  </r>
  <r>
    <s v="9JKVM4BK"/>
    <x v="15"/>
    <x v="5"/>
    <x v="0"/>
    <s v="Vehement Capital Partners"/>
    <x v="1"/>
    <d v="2017-02-11T00:00:00"/>
    <x v="47"/>
    <n v="114"/>
    <n v="0"/>
  </r>
  <r>
    <s v="14PBBHSE"/>
    <x v="15"/>
    <x v="5"/>
    <x v="2"/>
    <s v="Zotware"/>
    <x v="0"/>
    <d v="2017-02-11T00:00:00"/>
    <x v="37"/>
    <n v="86"/>
    <n v="49"/>
  </r>
  <r>
    <s v="P1KS5YFX"/>
    <x v="3"/>
    <x v="0"/>
    <x v="2"/>
    <s v="Rundofase"/>
    <x v="0"/>
    <d v="2017-02-12T00:00:00"/>
    <x v="51"/>
    <n v="115"/>
    <n v="59"/>
  </r>
  <r>
    <s v="7R4VL3Q8"/>
    <x v="27"/>
    <x v="4"/>
    <x v="1"/>
    <s v="Kan-code"/>
    <x v="0"/>
    <d v="2017-02-12T00:00:00"/>
    <x v="22"/>
    <n v="20"/>
    <n v="4705"/>
  </r>
  <r>
    <s v="3MNZF5ZK"/>
    <x v="28"/>
    <x v="0"/>
    <x v="4"/>
    <s v="Zumgoity"/>
    <x v="0"/>
    <d v="2017-02-12T00:00:00"/>
    <x v="70"/>
    <n v="111"/>
    <n v="5148"/>
  </r>
  <r>
    <s v="52SANIGE"/>
    <x v="26"/>
    <x v="5"/>
    <x v="1"/>
    <s v="Ganjaflex"/>
    <x v="0"/>
    <d v="2017-02-12T00:00:00"/>
    <x v="37"/>
    <n v="85"/>
    <n v="4833"/>
  </r>
  <r>
    <s v="73SY9EU8"/>
    <x v="13"/>
    <x v="4"/>
    <x v="1"/>
    <s v="Mathtouch"/>
    <x v="0"/>
    <d v="2017-02-12T00:00:00"/>
    <x v="65"/>
    <n v="108"/>
    <n v="4664"/>
  </r>
  <r>
    <s v="HVM656P3"/>
    <x v="25"/>
    <x v="4"/>
    <x v="3"/>
    <s v="Plussunin"/>
    <x v="0"/>
    <d v="2017-02-12T00:00:00"/>
    <x v="50"/>
    <n v="89"/>
    <n v="475"/>
  </r>
  <r>
    <s v="U2SW8DT1"/>
    <x v="10"/>
    <x v="3"/>
    <x v="5"/>
    <s v="Labdrill"/>
    <x v="0"/>
    <d v="2017-02-12T00:00:00"/>
    <x v="67"/>
    <n v="121"/>
    <n v="3807"/>
  </r>
  <r>
    <s v="XMH4CH4Q"/>
    <x v="29"/>
    <x v="1"/>
    <x v="3"/>
    <s v="Stanredtax"/>
    <x v="0"/>
    <d v="2017-02-12T00:00:00"/>
    <x v="73"/>
    <n v="98"/>
    <n v="518"/>
  </r>
  <r>
    <s v="UNLIS3RY"/>
    <x v="16"/>
    <x v="2"/>
    <x v="0"/>
    <s v="Dalttechnology"/>
    <x v="0"/>
    <d v="2017-02-12T00:00:00"/>
    <x v="57"/>
    <n v="86"/>
    <n v="1050"/>
  </r>
  <r>
    <s v="GVFQXZLL"/>
    <x v="9"/>
    <x v="2"/>
    <x v="1"/>
    <s v="Y-corporation"/>
    <x v="0"/>
    <d v="2017-02-12T00:00:00"/>
    <x v="60"/>
    <n v="101"/>
    <n v="4596"/>
  </r>
  <r>
    <s v="NRYC7T45"/>
    <x v="2"/>
    <x v="2"/>
    <x v="3"/>
    <s v="Y-corporation"/>
    <x v="0"/>
    <d v="2017-02-12T00:00:00"/>
    <x v="32"/>
    <n v="82"/>
    <n v="618"/>
  </r>
  <r>
    <s v="ZVR3I3F0"/>
    <x v="2"/>
    <x v="2"/>
    <x v="5"/>
    <s v="Singletechno"/>
    <x v="0"/>
    <d v="2017-02-12T00:00:00"/>
    <x v="34"/>
    <n v="79"/>
    <n v="3460"/>
  </r>
  <r>
    <s v="2TKQ8B78"/>
    <x v="13"/>
    <x v="4"/>
    <x v="4"/>
    <s v="Ontomedia"/>
    <x v="0"/>
    <d v="2017-02-13T00:00:00"/>
    <x v="73"/>
    <n v="97"/>
    <n v="5751"/>
  </r>
  <r>
    <s v="OZ5O64KJ"/>
    <x v="1"/>
    <x v="1"/>
    <x v="4"/>
    <s v="Konmatfix"/>
    <x v="0"/>
    <d v="2017-02-13T00:00:00"/>
    <x v="52"/>
    <n v="104"/>
    <n v="5639"/>
  </r>
  <r>
    <s v="WXCW16QT"/>
    <x v="25"/>
    <x v="4"/>
    <x v="4"/>
    <s v="Bioplex"/>
    <x v="1"/>
    <d v="2017-02-13T00:00:00"/>
    <x v="41"/>
    <n v="109"/>
    <n v="0"/>
  </r>
  <r>
    <s v="UCXCUP1U"/>
    <x v="21"/>
    <x v="5"/>
    <x v="4"/>
    <s v="Zencorporation"/>
    <x v="0"/>
    <d v="2017-02-13T00:00:00"/>
    <x v="39"/>
    <n v="94"/>
    <n v="4766"/>
  </r>
  <r>
    <s v="9ERRIZKG"/>
    <x v="16"/>
    <x v="2"/>
    <x v="0"/>
    <s v="Scotfind"/>
    <x v="1"/>
    <d v="2017-02-13T00:00:00"/>
    <x v="57"/>
    <n v="85"/>
    <n v="0"/>
  </r>
  <r>
    <s v="CKLYIFLY"/>
    <x v="18"/>
    <x v="2"/>
    <x v="3"/>
    <s v="Singletechno"/>
    <x v="0"/>
    <d v="2017-02-13T00:00:00"/>
    <x v="53"/>
    <n v="87"/>
    <n v="589"/>
  </r>
  <r>
    <s v="6VDLCBYU"/>
    <x v="22"/>
    <x v="1"/>
    <x v="4"/>
    <s v="Finhigh"/>
    <x v="1"/>
    <d v="2017-02-13T00:00:00"/>
    <x v="65"/>
    <n v="107"/>
    <n v="0"/>
  </r>
  <r>
    <s v="XYBPUC2H"/>
    <x v="0"/>
    <x v="0"/>
    <x v="3"/>
    <s v="Hottechi"/>
    <x v="1"/>
    <d v="2017-02-13T00:00:00"/>
    <x v="66"/>
    <n v="92"/>
    <n v="0"/>
  </r>
  <r>
    <s v="I3MC9XZC"/>
    <x v="15"/>
    <x v="5"/>
    <x v="3"/>
    <s v="Massive Dynamic"/>
    <x v="0"/>
    <d v="2017-02-13T00:00:00"/>
    <x v="39"/>
    <n v="94"/>
    <n v="533"/>
  </r>
  <r>
    <s v="L5T2HKKO"/>
    <x v="3"/>
    <x v="0"/>
    <x v="3"/>
    <s v="Conecom"/>
    <x v="1"/>
    <d v="2017-02-14T00:00:00"/>
    <x v="32"/>
    <n v="80"/>
    <n v="0"/>
  </r>
  <r>
    <s v="6CEEGQ8I"/>
    <x v="3"/>
    <x v="0"/>
    <x v="2"/>
    <s v="Domzoom"/>
    <x v="0"/>
    <d v="2017-02-14T00:00:00"/>
    <x v="76"/>
    <n v="105"/>
    <n v="63"/>
  </r>
  <r>
    <s v="P2LY9NFN"/>
    <x v="27"/>
    <x v="4"/>
    <x v="1"/>
    <s v="Bioplex"/>
    <x v="0"/>
    <d v="2017-02-14T00:00:00"/>
    <x v="37"/>
    <n v="83"/>
    <n v="4942"/>
  </r>
  <r>
    <s v="94GCWI08"/>
    <x v="1"/>
    <x v="1"/>
    <x v="1"/>
    <s v="dambase"/>
    <x v="0"/>
    <d v="2017-02-14T00:00:00"/>
    <x v="81"/>
    <n v="118"/>
    <n v="4650"/>
  </r>
  <r>
    <s v="GUMQTC3J"/>
    <x v="1"/>
    <x v="1"/>
    <x v="1"/>
    <s v="Konmatfix"/>
    <x v="0"/>
    <d v="2017-02-14T00:00:00"/>
    <x v="82"/>
    <n v="122"/>
    <n v="4829"/>
  </r>
  <r>
    <s v="U64RT0UF"/>
    <x v="25"/>
    <x v="4"/>
    <x v="0"/>
    <s v="Betasoloin"/>
    <x v="0"/>
    <d v="2017-02-14T00:00:00"/>
    <x v="55"/>
    <n v="104"/>
    <n v="987"/>
  </r>
  <r>
    <s v="RWGSCFHR"/>
    <x v="25"/>
    <x v="4"/>
    <x v="4"/>
    <s v="Gekko &amp; Co"/>
    <x v="0"/>
    <d v="2017-02-14T00:00:00"/>
    <x v="4"/>
    <n v="16"/>
    <n v="4246"/>
  </r>
  <r>
    <s v="GEBVQH17"/>
    <x v="25"/>
    <x v="4"/>
    <x v="4"/>
    <s v="Iselectrics"/>
    <x v="0"/>
    <d v="2017-02-14T00:00:00"/>
    <x v="35"/>
    <n v="81"/>
    <n v="5702"/>
  </r>
  <r>
    <s v="3OVJXUSB"/>
    <x v="25"/>
    <x v="4"/>
    <x v="5"/>
    <s v="Silis"/>
    <x v="0"/>
    <d v="2017-02-14T00:00:00"/>
    <x v="63"/>
    <n v="120"/>
    <n v="2981"/>
  </r>
  <r>
    <s v="KQPY8LLI"/>
    <x v="7"/>
    <x v="1"/>
    <x v="5"/>
    <s v="Hottechi"/>
    <x v="1"/>
    <d v="2017-02-14T00:00:00"/>
    <x v="58"/>
    <n v="88"/>
    <n v="0"/>
  </r>
  <r>
    <s v="DC7COE9W"/>
    <x v="10"/>
    <x v="3"/>
    <x v="5"/>
    <s v="Konex"/>
    <x v="0"/>
    <d v="2017-02-14T00:00:00"/>
    <x v="45"/>
    <n v="76"/>
    <n v="2873"/>
  </r>
  <r>
    <s v="3LED0EK3"/>
    <x v="29"/>
    <x v="1"/>
    <x v="5"/>
    <s v="Treequote"/>
    <x v="1"/>
    <d v="2017-02-14T00:00:00"/>
    <x v="53"/>
    <n v="86"/>
    <n v="0"/>
  </r>
  <r>
    <s v="G4MKT3AE"/>
    <x v="17"/>
    <x v="5"/>
    <x v="2"/>
    <s v="The New York Inquirer"/>
    <x v="1"/>
    <d v="2017-02-14T00:00:00"/>
    <x v="49"/>
    <n v="82"/>
    <n v="0"/>
  </r>
  <r>
    <s v="GQ125FX0"/>
    <x v="12"/>
    <x v="0"/>
    <x v="3"/>
    <s v="Gogozoom"/>
    <x v="0"/>
    <d v="2017-02-14T00:00:00"/>
    <x v="70"/>
    <n v="109"/>
    <n v="528"/>
  </r>
  <r>
    <s v="JO52QXJ0"/>
    <x v="12"/>
    <x v="0"/>
    <x v="0"/>
    <s v="Scottech"/>
    <x v="0"/>
    <d v="2017-02-14T00:00:00"/>
    <x v="69"/>
    <n v="124"/>
    <n v="1199"/>
  </r>
  <r>
    <s v="PQ2VF873"/>
    <x v="2"/>
    <x v="2"/>
    <x v="1"/>
    <s v="Zoomit"/>
    <x v="1"/>
    <d v="2017-02-14T00:00:00"/>
    <x v="0"/>
    <n v="15"/>
    <n v="0"/>
  </r>
  <r>
    <s v="N6H58J55"/>
    <x v="3"/>
    <x v="0"/>
    <x v="3"/>
    <s v="Streethex"/>
    <x v="1"/>
    <d v="2017-02-15T00:00:00"/>
    <x v="58"/>
    <n v="87"/>
    <n v="0"/>
  </r>
  <r>
    <s v="WR6Q2X53"/>
    <x v="1"/>
    <x v="1"/>
    <x v="4"/>
    <s v="Streethex"/>
    <x v="1"/>
    <d v="2017-02-15T00:00:00"/>
    <x v="37"/>
    <n v="82"/>
    <n v="0"/>
  </r>
  <r>
    <s v="8O1WNJBA"/>
    <x v="21"/>
    <x v="5"/>
    <x v="3"/>
    <s v="Bluth Company"/>
    <x v="1"/>
    <d v="2017-02-15T00:00:00"/>
    <x v="13"/>
    <n v="36"/>
    <n v="0"/>
  </r>
  <r>
    <s v="X1LAD57Y"/>
    <x v="21"/>
    <x v="5"/>
    <x v="4"/>
    <s v="Ontomedia"/>
    <x v="1"/>
    <d v="2017-02-15T00:00:00"/>
    <x v="22"/>
    <n v="17"/>
    <n v="0"/>
  </r>
  <r>
    <s v="E2NXQUWO"/>
    <x v="21"/>
    <x v="5"/>
    <x v="5"/>
    <s v="Ganjaflex"/>
    <x v="0"/>
    <d v="2017-02-15T00:00:00"/>
    <x v="8"/>
    <n v="19"/>
    <n v="3507"/>
  </r>
  <r>
    <s v="MEZLJGRB"/>
    <x v="8"/>
    <x v="2"/>
    <x v="3"/>
    <s v="Fasehatice"/>
    <x v="1"/>
    <d v="2017-02-15T00:00:00"/>
    <x v="44"/>
    <n v="94"/>
    <n v="0"/>
  </r>
  <r>
    <s v="M1QKPX6R"/>
    <x v="8"/>
    <x v="2"/>
    <x v="1"/>
    <s v="Green-Plus"/>
    <x v="0"/>
    <d v="2017-02-15T00:00:00"/>
    <x v="73"/>
    <n v="95"/>
    <n v="4542"/>
  </r>
  <r>
    <s v="X6LO8WPD"/>
    <x v="29"/>
    <x v="1"/>
    <x v="3"/>
    <s v="Globex Corporation"/>
    <x v="0"/>
    <d v="2017-02-15T00:00:00"/>
    <x v="52"/>
    <n v="102"/>
    <n v="505"/>
  </r>
  <r>
    <s v="S8WV5MUC"/>
    <x v="18"/>
    <x v="2"/>
    <x v="0"/>
    <s v="Cheers"/>
    <x v="1"/>
    <d v="2017-02-15T00:00:00"/>
    <x v="49"/>
    <n v="81"/>
    <n v="0"/>
  </r>
  <r>
    <s v="R7JI95HZ"/>
    <x v="5"/>
    <x v="3"/>
    <x v="1"/>
    <s v="Sonron"/>
    <x v="1"/>
    <d v="2017-02-15T00:00:00"/>
    <x v="65"/>
    <n v="105"/>
    <n v="0"/>
  </r>
  <r>
    <s v="CVKLHZEO"/>
    <x v="0"/>
    <x v="0"/>
    <x v="3"/>
    <s v="Genco Pura Olive Oil Company"/>
    <x v="0"/>
    <d v="2017-02-15T00:00:00"/>
    <x v="58"/>
    <n v="87"/>
    <n v="455"/>
  </r>
  <r>
    <s v="8KJZJFJ1"/>
    <x v="19"/>
    <x v="4"/>
    <x v="3"/>
    <s v="Initech"/>
    <x v="0"/>
    <d v="2017-02-15T00:00:00"/>
    <x v="5"/>
    <n v="16"/>
    <n v="537"/>
  </r>
  <r>
    <s v="W560QFJL"/>
    <x v="19"/>
    <x v="4"/>
    <x v="0"/>
    <s v="Opentech"/>
    <x v="0"/>
    <d v="2017-02-15T00:00:00"/>
    <x v="22"/>
    <n v="17"/>
    <n v="1090"/>
  </r>
  <r>
    <s v="TA3PW6ZQ"/>
    <x v="12"/>
    <x v="0"/>
    <x v="5"/>
    <s v="Stanredtax"/>
    <x v="1"/>
    <d v="2017-02-15T00:00:00"/>
    <x v="60"/>
    <n v="98"/>
    <n v="0"/>
  </r>
  <r>
    <s v="2DVE0XCM"/>
    <x v="12"/>
    <x v="0"/>
    <x v="2"/>
    <s v="Genco Pura Olive Oil Company"/>
    <x v="0"/>
    <d v="2017-02-15T00:00:00"/>
    <x v="11"/>
    <n v="30"/>
    <n v="60"/>
  </r>
  <r>
    <s v="L3UMWAX7"/>
    <x v="4"/>
    <x v="3"/>
    <x v="0"/>
    <s v="Faxquote"/>
    <x v="1"/>
    <d v="2017-02-15T00:00:00"/>
    <x v="36"/>
    <n v="91"/>
    <n v="0"/>
  </r>
  <r>
    <s v="VOTOT8MK"/>
    <x v="27"/>
    <x v="4"/>
    <x v="4"/>
    <s v="Plussunin"/>
    <x v="0"/>
    <d v="2017-02-16T00:00:00"/>
    <x v="74"/>
    <n v="119"/>
    <n v="6509"/>
  </r>
  <r>
    <s v="Y3ULGUD8"/>
    <x v="28"/>
    <x v="0"/>
    <x v="0"/>
    <s v="Ron-tech"/>
    <x v="0"/>
    <d v="2017-02-16T00:00:00"/>
    <x v="39"/>
    <n v="91"/>
    <n v="1079"/>
  </r>
  <r>
    <s v="7350YGG4"/>
    <x v="26"/>
    <x v="5"/>
    <x v="0"/>
    <s v="Silis"/>
    <x v="0"/>
    <d v="2017-02-16T00:00:00"/>
    <x v="55"/>
    <n v="102"/>
    <n v="1111"/>
  </r>
  <r>
    <s v="2J16RN99"/>
    <x v="25"/>
    <x v="4"/>
    <x v="1"/>
    <s v="Mathtouch"/>
    <x v="1"/>
    <d v="2017-02-16T00:00:00"/>
    <x v="73"/>
    <n v="94"/>
    <n v="0"/>
  </r>
  <r>
    <s v="BRQRF65L"/>
    <x v="25"/>
    <x v="4"/>
    <x v="3"/>
    <s v="Donquadtech"/>
    <x v="0"/>
    <d v="2017-02-16T00:00:00"/>
    <x v="4"/>
    <n v="14"/>
    <n v="462"/>
  </r>
  <r>
    <s v="LB6XW39X"/>
    <x v="25"/>
    <x v="4"/>
    <x v="3"/>
    <s v="Xx-zobam"/>
    <x v="0"/>
    <d v="2017-02-16T00:00:00"/>
    <x v="22"/>
    <n v="16"/>
    <n v="555"/>
  </r>
  <r>
    <s v="WS9CXY7E"/>
    <x v="7"/>
    <x v="1"/>
    <x v="4"/>
    <s v="Conecom"/>
    <x v="0"/>
    <d v="2017-02-16T00:00:00"/>
    <x v="0"/>
    <n v="13"/>
    <n v="6719"/>
  </r>
  <r>
    <s v="CK0MDHHM"/>
    <x v="10"/>
    <x v="3"/>
    <x v="5"/>
    <s v="Faxquote"/>
    <x v="0"/>
    <d v="2017-02-16T00:00:00"/>
    <x v="41"/>
    <n v="106"/>
    <n v="3281"/>
  </r>
  <r>
    <s v="RNUH1SI8"/>
    <x v="8"/>
    <x v="2"/>
    <x v="5"/>
    <s v="Kan-code"/>
    <x v="0"/>
    <d v="2017-02-16T00:00:00"/>
    <x v="49"/>
    <n v="80"/>
    <n v="3398"/>
  </r>
  <r>
    <s v="D54HETSI"/>
    <x v="18"/>
    <x v="2"/>
    <x v="1"/>
    <s v="Hottechi"/>
    <x v="1"/>
    <d v="2017-02-16T00:00:00"/>
    <x v="38"/>
    <n v="87"/>
    <n v="0"/>
  </r>
  <r>
    <s v="JOQQZ5RH"/>
    <x v="22"/>
    <x v="1"/>
    <x v="3"/>
    <s v="Domzoom"/>
    <x v="0"/>
    <d v="2017-02-16T00:00:00"/>
    <x v="0"/>
    <n v="13"/>
    <n v="608"/>
  </r>
  <r>
    <s v="90V75MDV"/>
    <x v="6"/>
    <x v="1"/>
    <x v="1"/>
    <s v="Globex Corporation"/>
    <x v="1"/>
    <d v="2017-02-16T00:00:00"/>
    <x v="36"/>
    <n v="90"/>
    <n v="0"/>
  </r>
  <r>
    <s v="LIIBOUUQ"/>
    <x v="19"/>
    <x v="4"/>
    <x v="0"/>
    <s v="Donquadtech"/>
    <x v="0"/>
    <d v="2017-02-16T00:00:00"/>
    <x v="76"/>
    <n v="103"/>
    <n v="1187"/>
  </r>
  <r>
    <s v="UDYSM42B"/>
    <x v="15"/>
    <x v="5"/>
    <x v="4"/>
    <s v="Initech"/>
    <x v="0"/>
    <d v="2017-02-16T00:00:00"/>
    <x v="80"/>
    <n v="126"/>
    <n v="5855"/>
  </r>
  <r>
    <s v="F835LA4P"/>
    <x v="1"/>
    <x v="1"/>
    <x v="1"/>
    <s v="Cancity"/>
    <x v="0"/>
    <d v="2017-02-17T00:00:00"/>
    <x v="33"/>
    <n v="82"/>
    <n v="5068"/>
  </r>
  <r>
    <s v="75Q82XU7"/>
    <x v="25"/>
    <x v="4"/>
    <x v="0"/>
    <s v="Gekko &amp; Co"/>
    <x v="1"/>
    <d v="2017-02-17T00:00:00"/>
    <x v="67"/>
    <n v="116"/>
    <n v="0"/>
  </r>
  <r>
    <s v="2U6QQHCC"/>
    <x v="8"/>
    <x v="2"/>
    <x v="4"/>
    <s v="J-Texon"/>
    <x v="0"/>
    <d v="2017-02-17T00:00:00"/>
    <x v="83"/>
    <n v="122"/>
    <n v="4066"/>
  </r>
  <r>
    <s v="MMKMJ0WC"/>
    <x v="29"/>
    <x v="1"/>
    <x v="1"/>
    <s v="Isdom"/>
    <x v="0"/>
    <d v="2017-02-17T00:00:00"/>
    <x v="51"/>
    <n v="110"/>
    <n v="4494"/>
  </r>
  <r>
    <s v="CZIXINO2"/>
    <x v="16"/>
    <x v="2"/>
    <x v="3"/>
    <s v="Finjob"/>
    <x v="1"/>
    <d v="2017-02-17T00:00:00"/>
    <x v="31"/>
    <n v="76"/>
    <n v="0"/>
  </r>
  <r>
    <s v="HV7Y6184"/>
    <x v="16"/>
    <x v="2"/>
    <x v="1"/>
    <s v="Nam-zim"/>
    <x v="1"/>
    <d v="2017-02-17T00:00:00"/>
    <x v="52"/>
    <n v="100"/>
    <n v="0"/>
  </r>
  <r>
    <s v="KIHC1QJQ"/>
    <x v="16"/>
    <x v="2"/>
    <x v="3"/>
    <s v="Plexzap"/>
    <x v="0"/>
    <d v="2017-02-17T00:00:00"/>
    <x v="57"/>
    <n v="81"/>
    <n v="540"/>
  </r>
  <r>
    <s v="VBWQO6BM"/>
    <x v="6"/>
    <x v="1"/>
    <x v="5"/>
    <s v="Conecom"/>
    <x v="1"/>
    <d v="2017-02-17T00:00:00"/>
    <x v="38"/>
    <n v="86"/>
    <n v="0"/>
  </r>
  <r>
    <s v="LTZCN1RA"/>
    <x v="12"/>
    <x v="0"/>
    <x v="2"/>
    <s v="Domzoom"/>
    <x v="0"/>
    <d v="2017-02-17T00:00:00"/>
    <x v="64"/>
    <n v="91"/>
    <n v="54"/>
  </r>
  <r>
    <s v="YO32O3T9"/>
    <x v="2"/>
    <x v="2"/>
    <x v="1"/>
    <s v="Lexiqvolax"/>
    <x v="1"/>
    <d v="2017-02-17T00:00:00"/>
    <x v="52"/>
    <n v="100"/>
    <n v="0"/>
  </r>
  <r>
    <s v="8638OV6W"/>
    <x v="26"/>
    <x v="5"/>
    <x v="2"/>
    <s v="Zathunicon"/>
    <x v="1"/>
    <d v="2017-02-18T00:00:00"/>
    <x v="59"/>
    <n v="97"/>
    <n v="0"/>
  </r>
  <r>
    <s v="TTJXSO57"/>
    <x v="1"/>
    <x v="1"/>
    <x v="1"/>
    <s v="Hottechi"/>
    <x v="1"/>
    <d v="2017-02-18T00:00:00"/>
    <x v="44"/>
    <n v="91"/>
    <n v="0"/>
  </r>
  <r>
    <s v="K4VP5HK4"/>
    <x v="25"/>
    <x v="4"/>
    <x v="5"/>
    <s v="Betasoloin"/>
    <x v="0"/>
    <d v="2017-02-18T00:00:00"/>
    <x v="37"/>
    <n v="79"/>
    <n v="3602"/>
  </r>
  <r>
    <s v="10R46CSK"/>
    <x v="23"/>
    <x v="0"/>
    <x v="5"/>
    <s v="Betatech"/>
    <x v="0"/>
    <d v="2017-02-18T00:00:00"/>
    <x v="49"/>
    <n v="78"/>
    <n v="2904"/>
  </r>
  <r>
    <s v="VBA34LWX"/>
    <x v="5"/>
    <x v="3"/>
    <x v="3"/>
    <s v="Sonron"/>
    <x v="0"/>
    <d v="2017-02-18T00:00:00"/>
    <x v="65"/>
    <n v="102"/>
    <n v="571"/>
  </r>
  <r>
    <s v="DLJN7WG0"/>
    <x v="22"/>
    <x v="1"/>
    <x v="2"/>
    <s v="Genco Pura Olive Oil Company"/>
    <x v="1"/>
    <d v="2017-02-18T00:00:00"/>
    <x v="76"/>
    <n v="101"/>
    <n v="0"/>
  </r>
  <r>
    <s v="FJCCTOPN"/>
    <x v="19"/>
    <x v="4"/>
    <x v="3"/>
    <s v="Zathunicon"/>
    <x v="0"/>
    <d v="2017-02-18T00:00:00"/>
    <x v="69"/>
    <n v="120"/>
    <n v="492"/>
  </r>
  <r>
    <s v="LR6USOHL"/>
    <x v="19"/>
    <x v="4"/>
    <x v="1"/>
    <s v="Zathunicon"/>
    <x v="0"/>
    <d v="2017-02-18T00:00:00"/>
    <x v="62"/>
    <n v="98"/>
    <n v="4545"/>
  </r>
  <r>
    <s v="5VAV2TUY"/>
    <x v="12"/>
    <x v="0"/>
    <x v="4"/>
    <s v="Cancity"/>
    <x v="0"/>
    <d v="2017-02-18T00:00:00"/>
    <x v="24"/>
    <n v="35"/>
    <n v="5614"/>
  </r>
  <r>
    <s v="HTD2ME9C"/>
    <x v="3"/>
    <x v="0"/>
    <x v="4"/>
    <s v="Betatech"/>
    <x v="0"/>
    <d v="2017-02-19T00:00:00"/>
    <x v="81"/>
    <n v="113"/>
    <n v="5370"/>
  </r>
  <r>
    <s v="GHUCMUPL"/>
    <x v="24"/>
    <x v="4"/>
    <x v="3"/>
    <s v="Zencorporation"/>
    <x v="0"/>
    <d v="2017-02-19T00:00:00"/>
    <x v="34"/>
    <n v="72"/>
    <n v="550"/>
  </r>
  <r>
    <s v="1LKY3B4X"/>
    <x v="27"/>
    <x v="4"/>
    <x v="0"/>
    <s v="Yearin"/>
    <x v="0"/>
    <d v="2017-02-19T00:00:00"/>
    <x v="4"/>
    <n v="11"/>
    <n v="1011"/>
  </r>
  <r>
    <s v="7Y5E0RDL"/>
    <x v="26"/>
    <x v="5"/>
    <x v="2"/>
    <s v="Sumace"/>
    <x v="0"/>
    <d v="2017-02-19T00:00:00"/>
    <x v="69"/>
    <n v="119"/>
    <n v="56"/>
  </r>
  <r>
    <s v="BEQIZZ7W"/>
    <x v="1"/>
    <x v="1"/>
    <x v="0"/>
    <s v="Codehow"/>
    <x v="0"/>
    <d v="2017-02-19T00:00:00"/>
    <x v="22"/>
    <n v="13"/>
    <n v="1217"/>
  </r>
  <r>
    <s v="44F8ZE41"/>
    <x v="25"/>
    <x v="4"/>
    <x v="3"/>
    <s v="Bubba Gump"/>
    <x v="1"/>
    <d v="2017-02-19T00:00:00"/>
    <x v="64"/>
    <n v="89"/>
    <n v="0"/>
  </r>
  <r>
    <s v="YJIH415V"/>
    <x v="25"/>
    <x v="4"/>
    <x v="5"/>
    <s v="Kan-code"/>
    <x v="0"/>
    <d v="2017-02-19T00:00:00"/>
    <x v="33"/>
    <n v="80"/>
    <n v="3222"/>
  </r>
  <r>
    <s v="K3DQJ796"/>
    <x v="21"/>
    <x v="5"/>
    <x v="3"/>
    <s v="Bioplex"/>
    <x v="1"/>
    <d v="2017-02-19T00:00:00"/>
    <x v="38"/>
    <n v="84"/>
    <n v="0"/>
  </r>
  <r>
    <s v="6QF3D2RI"/>
    <x v="21"/>
    <x v="5"/>
    <x v="3"/>
    <s v="Massive Dynamic"/>
    <x v="1"/>
    <d v="2017-02-19T00:00:00"/>
    <x v="32"/>
    <n v="75"/>
    <n v="0"/>
  </r>
  <r>
    <s v="G9565UWZ"/>
    <x v="21"/>
    <x v="5"/>
    <x v="5"/>
    <s v="Opentech"/>
    <x v="0"/>
    <d v="2017-02-19T00:00:00"/>
    <x v="0"/>
    <n v="10"/>
    <n v="3348"/>
  </r>
  <r>
    <s v="RFKIN7FG"/>
    <x v="29"/>
    <x v="1"/>
    <x v="3"/>
    <s v="Conecom"/>
    <x v="1"/>
    <d v="2017-02-19T00:00:00"/>
    <x v="48"/>
    <n v="95"/>
    <n v="0"/>
  </r>
  <r>
    <s v="2BWZLXZ8"/>
    <x v="16"/>
    <x v="2"/>
    <x v="1"/>
    <s v="Newex"/>
    <x v="0"/>
    <d v="2017-02-19T00:00:00"/>
    <x v="9"/>
    <n v="14"/>
    <n v="4216"/>
  </r>
  <r>
    <s v="2QHRL8CW"/>
    <x v="0"/>
    <x v="0"/>
    <x v="3"/>
    <s v="Stanredtax"/>
    <x v="0"/>
    <d v="2017-02-19T00:00:00"/>
    <x v="52"/>
    <n v="98"/>
    <n v="404"/>
  </r>
  <r>
    <s v="RFYAI0WA"/>
    <x v="17"/>
    <x v="5"/>
    <x v="4"/>
    <s v="Initech"/>
    <x v="1"/>
    <d v="2017-02-19T00:00:00"/>
    <x v="84"/>
    <n v="109"/>
    <n v="0"/>
  </r>
  <r>
    <s v="WH0DJCGL"/>
    <x v="17"/>
    <x v="5"/>
    <x v="2"/>
    <s v="Zathunicon"/>
    <x v="1"/>
    <d v="2017-02-19T00:00:00"/>
    <x v="63"/>
    <n v="115"/>
    <n v="0"/>
  </r>
  <r>
    <s v="LCW83256"/>
    <x v="17"/>
    <x v="5"/>
    <x v="1"/>
    <s v="Sumace"/>
    <x v="0"/>
    <d v="2017-02-19T00:00:00"/>
    <x v="22"/>
    <n v="13"/>
    <n v="5260"/>
  </r>
  <r>
    <s v="IHFM8QXN"/>
    <x v="4"/>
    <x v="3"/>
    <x v="0"/>
    <s v="Kan-code"/>
    <x v="1"/>
    <d v="2017-02-19T00:00:00"/>
    <x v="2"/>
    <n v="16"/>
    <n v="0"/>
  </r>
  <r>
    <s v="QCY951QA"/>
    <x v="15"/>
    <x v="5"/>
    <x v="2"/>
    <s v="Donquadtech"/>
    <x v="0"/>
    <d v="2017-02-19T00:00:00"/>
    <x v="35"/>
    <n v="76"/>
    <n v="51"/>
  </r>
  <r>
    <s v="09BVA55J"/>
    <x v="2"/>
    <x v="2"/>
    <x v="3"/>
    <s v="Scotfind"/>
    <x v="0"/>
    <d v="2017-02-19T00:00:00"/>
    <x v="78"/>
    <n v="126"/>
    <n v="598"/>
  </r>
  <r>
    <s v="2R9HXKXT"/>
    <x v="24"/>
    <x v="4"/>
    <x v="0"/>
    <s v="Konex"/>
    <x v="1"/>
    <d v="2017-02-20T00:00:00"/>
    <x v="48"/>
    <n v="94"/>
    <n v="0"/>
  </r>
  <r>
    <s v="JLK8KCNN"/>
    <x v="24"/>
    <x v="4"/>
    <x v="2"/>
    <s v="Zathunicon"/>
    <x v="0"/>
    <d v="2017-02-20T00:00:00"/>
    <x v="60"/>
    <n v="93"/>
    <n v="42"/>
  </r>
  <r>
    <s v="SZQUBIMH"/>
    <x v="27"/>
    <x v="4"/>
    <x v="1"/>
    <s v="Vehement Capital Partners"/>
    <x v="0"/>
    <d v="2017-02-20T00:00:00"/>
    <x v="51"/>
    <n v="107"/>
    <n v="4689"/>
  </r>
  <r>
    <s v="8ZYVKQ27"/>
    <x v="28"/>
    <x v="0"/>
    <x v="4"/>
    <s v="Statholdings"/>
    <x v="0"/>
    <d v="2017-02-20T00:00:00"/>
    <x v="85"/>
    <n v="126"/>
    <n v="5154"/>
  </r>
  <r>
    <s v="25A51PWG"/>
    <x v="1"/>
    <x v="1"/>
    <x v="1"/>
    <s v="Gogozoom"/>
    <x v="1"/>
    <d v="2017-02-20T00:00:00"/>
    <x v="66"/>
    <n v="85"/>
    <n v="0"/>
  </r>
  <r>
    <s v="4B4XCPHT"/>
    <x v="25"/>
    <x v="4"/>
    <x v="1"/>
    <s v="Zencorporation"/>
    <x v="0"/>
    <d v="2017-02-20T00:00:00"/>
    <x v="32"/>
    <n v="74"/>
    <n v="5010"/>
  </r>
  <r>
    <s v="5JFOA4XC"/>
    <x v="7"/>
    <x v="1"/>
    <x v="5"/>
    <s v="Finhigh"/>
    <x v="0"/>
    <d v="2017-02-20T00:00:00"/>
    <x v="63"/>
    <n v="114"/>
    <n v="3215"/>
  </r>
  <r>
    <s v="N5FOEJZ9"/>
    <x v="16"/>
    <x v="2"/>
    <x v="3"/>
    <s v="Nam-zim"/>
    <x v="1"/>
    <d v="2017-02-20T00:00:00"/>
    <x v="70"/>
    <n v="103"/>
    <n v="0"/>
  </r>
  <r>
    <s v="QTNPGKJ7"/>
    <x v="18"/>
    <x v="2"/>
    <x v="1"/>
    <s v="Hatfan"/>
    <x v="0"/>
    <d v="2017-02-20T00:00:00"/>
    <x v="85"/>
    <n v="126"/>
    <n v="3169"/>
  </r>
  <r>
    <s v="EBRWSMI0"/>
    <x v="5"/>
    <x v="3"/>
    <x v="0"/>
    <s v="Scotfind"/>
    <x v="1"/>
    <d v="2017-02-20T00:00:00"/>
    <x v="86"/>
    <n v="127"/>
    <n v="0"/>
  </r>
  <r>
    <s v="4PKHDQOQ"/>
    <x v="22"/>
    <x v="1"/>
    <x v="4"/>
    <s v="Funholding"/>
    <x v="0"/>
    <d v="2017-02-20T00:00:00"/>
    <x v="70"/>
    <n v="103"/>
    <n v="5015"/>
  </r>
  <r>
    <s v="3Y9SB2QK"/>
    <x v="9"/>
    <x v="2"/>
    <x v="3"/>
    <s v="Dalttechnology"/>
    <x v="0"/>
    <d v="2017-02-20T00:00:00"/>
    <x v="0"/>
    <n v="9"/>
    <n v="571"/>
  </r>
  <r>
    <s v="5MZ0O77T"/>
    <x v="19"/>
    <x v="4"/>
    <x v="1"/>
    <s v="Bubba Gump"/>
    <x v="0"/>
    <d v="2017-02-20T00:00:00"/>
    <x v="66"/>
    <n v="85"/>
    <n v="4839"/>
  </r>
  <r>
    <s v="2EILEDKF"/>
    <x v="19"/>
    <x v="4"/>
    <x v="5"/>
    <s v="Massive Dynamic"/>
    <x v="0"/>
    <d v="2017-02-20T00:00:00"/>
    <x v="9"/>
    <n v="13"/>
    <n v="3315"/>
  </r>
  <r>
    <s v="J4NX9TK5"/>
    <x v="12"/>
    <x v="0"/>
    <x v="2"/>
    <s v="Warephase"/>
    <x v="0"/>
    <d v="2017-02-20T00:00:00"/>
    <x v="60"/>
    <n v="93"/>
    <n v="60"/>
  </r>
  <r>
    <s v="5ITSLO0E"/>
    <x v="3"/>
    <x v="0"/>
    <x v="0"/>
    <s v="Treequote"/>
    <x v="0"/>
    <d v="2017-02-21T00:00:00"/>
    <x v="22"/>
    <n v="11"/>
    <n v="999"/>
  </r>
  <r>
    <s v="QGW0TI1U"/>
    <x v="1"/>
    <x v="1"/>
    <x v="3"/>
    <s v="Statholdings"/>
    <x v="1"/>
    <d v="2017-02-21T00:00:00"/>
    <x v="79"/>
    <n v="110"/>
    <n v="0"/>
  </r>
  <r>
    <s v="WJC5J533"/>
    <x v="23"/>
    <x v="0"/>
    <x v="4"/>
    <s v="Finhigh"/>
    <x v="0"/>
    <d v="2017-02-21T00:00:00"/>
    <x v="42"/>
    <n v="103"/>
    <n v="5401"/>
  </r>
  <r>
    <s v="XGLMCTLG"/>
    <x v="0"/>
    <x v="0"/>
    <x v="3"/>
    <s v="Rundofase"/>
    <x v="0"/>
    <d v="2017-02-21T00:00:00"/>
    <x v="69"/>
    <n v="117"/>
    <n v="551"/>
  </r>
  <r>
    <s v="X6RLT30X"/>
    <x v="19"/>
    <x v="4"/>
    <x v="4"/>
    <s v="Mathtouch"/>
    <x v="1"/>
    <d v="2017-02-21T00:00:00"/>
    <x v="54"/>
    <n v="91"/>
    <n v="0"/>
  </r>
  <r>
    <s v="IVT0S1N1"/>
    <x v="4"/>
    <x v="3"/>
    <x v="3"/>
    <s v="Faxquote"/>
    <x v="0"/>
    <d v="2017-02-21T00:00:00"/>
    <x v="18"/>
    <n v="27"/>
    <n v="600"/>
  </r>
  <r>
    <s v="JEPGSQC9"/>
    <x v="15"/>
    <x v="5"/>
    <x v="4"/>
    <s v="Bioplex"/>
    <x v="1"/>
    <d v="2017-02-21T00:00:00"/>
    <x v="32"/>
    <n v="73"/>
    <n v="0"/>
  </r>
  <r>
    <s v="EEDHCEVZ"/>
    <x v="24"/>
    <x v="4"/>
    <x v="2"/>
    <s v="The New York Inquirer"/>
    <x v="1"/>
    <d v="2017-02-22T00:00:00"/>
    <x v="56"/>
    <n v="89"/>
    <n v="0"/>
  </r>
  <r>
    <s v="NHDTSMX2"/>
    <x v="27"/>
    <x v="4"/>
    <x v="1"/>
    <s v="Sumace"/>
    <x v="0"/>
    <d v="2017-02-22T00:00:00"/>
    <x v="4"/>
    <n v="8"/>
    <n v="4711"/>
  </r>
  <r>
    <s v="E36CR33F"/>
    <x v="26"/>
    <x v="5"/>
    <x v="5"/>
    <s v="Vehement Capital Partners"/>
    <x v="1"/>
    <d v="2017-02-22T00:00:00"/>
    <x v="84"/>
    <n v="106"/>
    <n v="0"/>
  </r>
  <r>
    <s v="PNL17RE9"/>
    <x v="26"/>
    <x v="5"/>
    <x v="1"/>
    <s v="Zencorporation"/>
    <x v="0"/>
    <d v="2017-02-22T00:00:00"/>
    <x v="87"/>
    <n v="126"/>
    <n v="5133"/>
  </r>
  <r>
    <s v="VMEVOJVL"/>
    <x v="13"/>
    <x v="4"/>
    <x v="4"/>
    <s v="Sumace"/>
    <x v="1"/>
    <d v="2017-02-22T00:00:00"/>
    <x v="36"/>
    <n v="84"/>
    <n v="0"/>
  </r>
  <r>
    <s v="5EKN0BFN"/>
    <x v="13"/>
    <x v="4"/>
    <x v="4"/>
    <s v="Zathunicon"/>
    <x v="0"/>
    <d v="2017-02-22T00:00:00"/>
    <x v="40"/>
    <n v="82"/>
    <n v="4848"/>
  </r>
  <r>
    <s v="R4LH95QS"/>
    <x v="13"/>
    <x v="4"/>
    <x v="1"/>
    <s v="Mathtouch"/>
    <x v="0"/>
    <d v="2017-02-22T00:00:00"/>
    <x v="5"/>
    <n v="9"/>
    <n v="4475"/>
  </r>
  <r>
    <s v="52CROFH2"/>
    <x v="1"/>
    <x v="1"/>
    <x v="3"/>
    <s v="Betatech"/>
    <x v="1"/>
    <d v="2017-02-22T00:00:00"/>
    <x v="9"/>
    <n v="11"/>
    <n v="0"/>
  </r>
  <r>
    <s v="REDGEUCP"/>
    <x v="1"/>
    <x v="1"/>
    <x v="1"/>
    <s v="Genco Pura Olive Oil Company"/>
    <x v="0"/>
    <d v="2017-02-22T00:00:00"/>
    <x v="6"/>
    <n v="16"/>
    <n v="3763"/>
  </r>
  <r>
    <s v="6KT5HAR6"/>
    <x v="1"/>
    <x v="1"/>
    <x v="1"/>
    <s v="Ron-tech"/>
    <x v="0"/>
    <d v="2017-02-22T00:00:00"/>
    <x v="9"/>
    <n v="11"/>
    <n v="5006"/>
  </r>
  <r>
    <s v="48AJ0X9E"/>
    <x v="7"/>
    <x v="1"/>
    <x v="1"/>
    <s v="Toughzap"/>
    <x v="0"/>
    <d v="2017-02-22T00:00:00"/>
    <x v="74"/>
    <n v="113"/>
    <n v="4498"/>
  </r>
  <r>
    <s v="RA1UBXY9"/>
    <x v="7"/>
    <x v="1"/>
    <x v="1"/>
    <s v="Warephase"/>
    <x v="0"/>
    <d v="2017-02-22T00:00:00"/>
    <x v="28"/>
    <n v="30"/>
    <n v="4375"/>
  </r>
  <r>
    <s v="WGI2GSKJ"/>
    <x v="10"/>
    <x v="3"/>
    <x v="0"/>
    <s v="J-Texon"/>
    <x v="1"/>
    <d v="2017-02-22T00:00:00"/>
    <x v="62"/>
    <n v="94"/>
    <n v="0"/>
  </r>
  <r>
    <s v="W4BNO6UL"/>
    <x v="10"/>
    <x v="3"/>
    <x v="5"/>
    <s v="Fasehatice"/>
    <x v="0"/>
    <d v="2017-02-22T00:00:00"/>
    <x v="42"/>
    <n v="102"/>
    <n v="3763"/>
  </r>
  <r>
    <s v="S50A0C2S"/>
    <x v="16"/>
    <x v="2"/>
    <x v="1"/>
    <s v="J-Texon"/>
    <x v="1"/>
    <d v="2017-02-22T00:00:00"/>
    <x v="15"/>
    <n v="20"/>
    <n v="0"/>
  </r>
  <r>
    <s v="3H80RIHV"/>
    <x v="16"/>
    <x v="2"/>
    <x v="4"/>
    <s v="Sonron"/>
    <x v="0"/>
    <d v="2017-02-22T00:00:00"/>
    <x v="33"/>
    <n v="77"/>
    <n v="5491"/>
  </r>
  <r>
    <s v="KATNS4R4"/>
    <x v="23"/>
    <x v="0"/>
    <x v="3"/>
    <s v="Bioholding"/>
    <x v="1"/>
    <d v="2017-02-22T00:00:00"/>
    <x v="56"/>
    <n v="89"/>
    <n v="0"/>
  </r>
  <r>
    <s v="L5U7OT6O"/>
    <x v="5"/>
    <x v="3"/>
    <x v="4"/>
    <s v="Y-corporation"/>
    <x v="0"/>
    <d v="2017-02-22T00:00:00"/>
    <x v="68"/>
    <n v="115"/>
    <n v="5503"/>
  </r>
  <r>
    <s v="QKVUGRN9"/>
    <x v="0"/>
    <x v="0"/>
    <x v="0"/>
    <s v="Rangreen"/>
    <x v="1"/>
    <d v="2017-02-22T00:00:00"/>
    <x v="76"/>
    <n v="97"/>
    <n v="0"/>
  </r>
  <r>
    <s v="FNY6F0KF"/>
    <x v="0"/>
    <x v="0"/>
    <x v="2"/>
    <s v="Statholdings"/>
    <x v="0"/>
    <d v="2017-02-22T00:00:00"/>
    <x v="40"/>
    <n v="82"/>
    <n v="58"/>
  </r>
  <r>
    <s v="1W23LEWK"/>
    <x v="6"/>
    <x v="1"/>
    <x v="0"/>
    <s v="Genco Pura Olive Oil Company"/>
    <x v="0"/>
    <d v="2017-02-22T00:00:00"/>
    <x v="62"/>
    <n v="94"/>
    <n v="1051"/>
  </r>
  <r>
    <s v="JHJEQ1U3"/>
    <x v="6"/>
    <x v="1"/>
    <x v="4"/>
    <s v="Conecom"/>
    <x v="0"/>
    <d v="2017-02-22T00:00:00"/>
    <x v="2"/>
    <n v="13"/>
    <n v="5604"/>
  </r>
  <r>
    <s v="CPJAA632"/>
    <x v="19"/>
    <x v="4"/>
    <x v="5"/>
    <s v="Xx-zobam"/>
    <x v="0"/>
    <d v="2017-02-22T00:00:00"/>
    <x v="40"/>
    <n v="82"/>
    <n v="3273"/>
  </r>
  <r>
    <s v="GVC0RLQE"/>
    <x v="4"/>
    <x v="3"/>
    <x v="0"/>
    <s v="Scotfind"/>
    <x v="1"/>
    <d v="2017-02-22T00:00:00"/>
    <x v="53"/>
    <n v="78"/>
    <n v="0"/>
  </r>
  <r>
    <s v="9OLYBVNE"/>
    <x v="2"/>
    <x v="2"/>
    <x v="0"/>
    <s v="Scotfind"/>
    <x v="0"/>
    <d v="2017-02-22T00:00:00"/>
    <x v="41"/>
    <n v="100"/>
    <n v="1220"/>
  </r>
  <r>
    <s v="R8N49PHN"/>
    <x v="2"/>
    <x v="2"/>
    <x v="4"/>
    <s v="Singletechno"/>
    <x v="0"/>
    <d v="2017-02-22T00:00:00"/>
    <x v="4"/>
    <n v="8"/>
    <n v="5497"/>
  </r>
  <r>
    <s v="P5EVJUKQ"/>
    <x v="3"/>
    <x v="0"/>
    <x v="0"/>
    <s v="Conecom"/>
    <x v="0"/>
    <d v="2017-02-23T00:00:00"/>
    <x v="75"/>
    <n v="107"/>
    <n v="1056"/>
  </r>
  <r>
    <s v="XF4648CO"/>
    <x v="24"/>
    <x v="4"/>
    <x v="3"/>
    <s v="Kan-code"/>
    <x v="1"/>
    <d v="2017-02-23T00:00:00"/>
    <x v="82"/>
    <n v="113"/>
    <n v="0"/>
  </r>
  <r>
    <s v="24UTFDPK"/>
    <x v="27"/>
    <x v="4"/>
    <x v="3"/>
    <s v="Massive Dynamic"/>
    <x v="0"/>
    <d v="2017-02-23T00:00:00"/>
    <x v="14"/>
    <n v="17"/>
    <n v="572"/>
  </r>
  <r>
    <s v="ERYLM04D"/>
    <x v="28"/>
    <x v="0"/>
    <x v="5"/>
    <s v="Funholding"/>
    <x v="0"/>
    <d v="2017-02-23T00:00:00"/>
    <x v="54"/>
    <n v="89"/>
    <n v="3668"/>
  </r>
  <r>
    <s v="IQ9W1X36"/>
    <x v="26"/>
    <x v="5"/>
    <x v="2"/>
    <s v="Kinnamplus"/>
    <x v="0"/>
    <d v="2017-02-23T00:00:00"/>
    <x v="4"/>
    <n v="7"/>
    <n v="50"/>
  </r>
  <r>
    <s v="GSR9PIF0"/>
    <x v="13"/>
    <x v="4"/>
    <x v="5"/>
    <s v="Silis"/>
    <x v="0"/>
    <d v="2017-02-23T00:00:00"/>
    <x v="56"/>
    <n v="88"/>
    <n v="3509"/>
  </r>
  <r>
    <s v="8477482V"/>
    <x v="1"/>
    <x v="1"/>
    <x v="1"/>
    <s v="Gogozoom"/>
    <x v="0"/>
    <d v="2017-02-23T00:00:00"/>
    <x v="87"/>
    <n v="125"/>
    <n v="5643"/>
  </r>
  <r>
    <s v="VFZOL6CB"/>
    <x v="14"/>
    <x v="3"/>
    <x v="2"/>
    <s v="Dalttechnology"/>
    <x v="0"/>
    <d v="2017-02-23T00:00:00"/>
    <x v="6"/>
    <n v="15"/>
    <n v="47"/>
  </r>
  <r>
    <s v="75ZOJ3O7"/>
    <x v="10"/>
    <x v="3"/>
    <x v="5"/>
    <s v="Finjob"/>
    <x v="0"/>
    <d v="2017-02-23T00:00:00"/>
    <x v="10"/>
    <n v="13"/>
    <n v="3312"/>
  </r>
  <r>
    <s v="1QQR82TP"/>
    <x v="8"/>
    <x v="2"/>
    <x v="4"/>
    <s v="Goodsilron"/>
    <x v="1"/>
    <d v="2017-02-23T00:00:00"/>
    <x v="77"/>
    <n v="120"/>
    <n v="0"/>
  </r>
  <r>
    <s v="DR6MQSWL"/>
    <x v="16"/>
    <x v="2"/>
    <x v="3"/>
    <s v="Labdrill"/>
    <x v="0"/>
    <d v="2017-02-23T00:00:00"/>
    <x v="1"/>
    <n v="16"/>
    <n v="480"/>
  </r>
  <r>
    <s v="KAV5TU8X"/>
    <x v="16"/>
    <x v="2"/>
    <x v="5"/>
    <s v="Nam-zim"/>
    <x v="0"/>
    <d v="2017-02-23T00:00:00"/>
    <x v="35"/>
    <n v="72"/>
    <n v="3208"/>
  </r>
  <r>
    <s v="UQ86UOWY"/>
    <x v="18"/>
    <x v="2"/>
    <x v="3"/>
    <s v="Y-corporation"/>
    <x v="1"/>
    <d v="2017-02-23T00:00:00"/>
    <x v="31"/>
    <n v="70"/>
    <n v="0"/>
  </r>
  <r>
    <s v="A82DG6R5"/>
    <x v="18"/>
    <x v="2"/>
    <x v="4"/>
    <s v="Kan-code"/>
    <x v="0"/>
    <d v="2017-02-23T00:00:00"/>
    <x v="31"/>
    <n v="70"/>
    <n v="5782"/>
  </r>
  <r>
    <s v="37FKT2ZP"/>
    <x v="23"/>
    <x v="0"/>
    <x v="4"/>
    <s v="Rangreen"/>
    <x v="0"/>
    <d v="2017-02-23T00:00:00"/>
    <x v="54"/>
    <n v="89"/>
    <n v="5827"/>
  </r>
  <r>
    <s v="MVXB9PS5"/>
    <x v="9"/>
    <x v="2"/>
    <x v="3"/>
    <s v="Newex"/>
    <x v="1"/>
    <d v="2017-02-23T00:00:00"/>
    <x v="68"/>
    <n v="114"/>
    <n v="0"/>
  </r>
  <r>
    <s v="M2TZSYTN"/>
    <x v="0"/>
    <x v="0"/>
    <x v="3"/>
    <s v="Bioholding"/>
    <x v="0"/>
    <d v="2017-02-23T00:00:00"/>
    <x v="82"/>
    <n v="113"/>
    <n v="516"/>
  </r>
  <r>
    <s v="KGJL5GHX"/>
    <x v="0"/>
    <x v="0"/>
    <x v="0"/>
    <s v="Condax"/>
    <x v="0"/>
    <d v="2017-02-23T00:00:00"/>
    <x v="46"/>
    <n v="103"/>
    <n v="956"/>
  </r>
  <r>
    <s v="IF7DSONM"/>
    <x v="0"/>
    <x v="0"/>
    <x v="2"/>
    <s v="Stanredtax"/>
    <x v="0"/>
    <d v="2017-02-23T00:00:00"/>
    <x v="23"/>
    <n v="20"/>
    <n v="52"/>
  </r>
  <r>
    <s v="RR4FWSVB"/>
    <x v="0"/>
    <x v="0"/>
    <x v="5"/>
    <s v="Toughzap"/>
    <x v="0"/>
    <d v="2017-02-23T00:00:00"/>
    <x v="53"/>
    <n v="77"/>
    <n v="3025"/>
  </r>
  <r>
    <s v="C5IWM5VJ"/>
    <x v="19"/>
    <x v="4"/>
    <x v="1"/>
    <s v="The New York Inquirer"/>
    <x v="0"/>
    <d v="2017-02-23T00:00:00"/>
    <x v="75"/>
    <n v="107"/>
    <n v="5618"/>
  </r>
  <r>
    <s v="9WZ3I1TF"/>
    <x v="17"/>
    <x v="5"/>
    <x v="1"/>
    <s v="Umbrella Corporation"/>
    <x v="0"/>
    <d v="2017-02-23T00:00:00"/>
    <x v="57"/>
    <n v="75"/>
    <n v="4867"/>
  </r>
  <r>
    <s v="IO4GTLAB"/>
    <x v="2"/>
    <x v="2"/>
    <x v="0"/>
    <s v="Kan-code"/>
    <x v="0"/>
    <d v="2017-02-23T00:00:00"/>
    <x v="15"/>
    <n v="19"/>
    <n v="929"/>
  </r>
  <r>
    <s v="06T2UPDG"/>
    <x v="28"/>
    <x v="0"/>
    <x v="2"/>
    <s v="dambase"/>
    <x v="1"/>
    <d v="2017-02-24T00:00:00"/>
    <x v="47"/>
    <n v="101"/>
    <n v="0"/>
  </r>
  <r>
    <s v="9L6ADU5C"/>
    <x v="26"/>
    <x v="5"/>
    <x v="5"/>
    <s v="Xx-zobam"/>
    <x v="1"/>
    <d v="2017-02-24T00:00:00"/>
    <x v="53"/>
    <n v="76"/>
    <n v="0"/>
  </r>
  <r>
    <s v="U185INDA"/>
    <x v="1"/>
    <x v="1"/>
    <x v="1"/>
    <s v="Toughzap"/>
    <x v="0"/>
    <d v="2017-02-24T00:00:00"/>
    <x v="32"/>
    <n v="70"/>
    <n v="5010"/>
  </r>
  <r>
    <s v="2AGLONC4"/>
    <x v="25"/>
    <x v="4"/>
    <x v="1"/>
    <s v="Bluth Company"/>
    <x v="0"/>
    <d v="2017-02-24T00:00:00"/>
    <x v="40"/>
    <n v="80"/>
    <n v="5621"/>
  </r>
  <r>
    <s v="TBDUMBLA"/>
    <x v="25"/>
    <x v="4"/>
    <x v="5"/>
    <s v="Iselectrics"/>
    <x v="0"/>
    <d v="2017-02-24T00:00:00"/>
    <x v="34"/>
    <n v="67"/>
    <n v="3233"/>
  </r>
  <r>
    <s v="0AXGVKN8"/>
    <x v="21"/>
    <x v="5"/>
    <x v="2"/>
    <s v="Acme Corporation"/>
    <x v="0"/>
    <d v="2017-02-24T00:00:00"/>
    <x v="52"/>
    <n v="93"/>
    <n v="55"/>
  </r>
  <r>
    <s v="TAPNNL1W"/>
    <x v="21"/>
    <x v="5"/>
    <x v="5"/>
    <s v="Bioplex"/>
    <x v="0"/>
    <d v="2017-02-24T00:00:00"/>
    <x v="2"/>
    <n v="11"/>
    <n v="3278"/>
  </r>
  <r>
    <s v="R9ZAKBFE"/>
    <x v="7"/>
    <x v="1"/>
    <x v="0"/>
    <s v="Domzoom"/>
    <x v="0"/>
    <d v="2017-02-24T00:00:00"/>
    <x v="6"/>
    <n v="14"/>
    <n v="1155"/>
  </r>
  <r>
    <s v="Y40ADYX7"/>
    <x v="10"/>
    <x v="3"/>
    <x v="5"/>
    <s v="Goodsilron"/>
    <x v="0"/>
    <d v="2017-02-24T00:00:00"/>
    <x v="1"/>
    <n v="15"/>
    <n v="3550"/>
  </r>
  <r>
    <s v="R7GVZT8J"/>
    <x v="29"/>
    <x v="1"/>
    <x v="5"/>
    <s v="Stanredtax"/>
    <x v="1"/>
    <d v="2017-02-24T00:00:00"/>
    <x v="33"/>
    <n v="75"/>
    <n v="0"/>
  </r>
  <r>
    <s v="RSEDY99J"/>
    <x v="29"/>
    <x v="1"/>
    <x v="0"/>
    <s v="Hottechi"/>
    <x v="0"/>
    <d v="2017-02-24T00:00:00"/>
    <x v="82"/>
    <n v="112"/>
    <n v="1055"/>
  </r>
  <r>
    <s v="D5NZQIWU"/>
    <x v="5"/>
    <x v="3"/>
    <x v="0"/>
    <s v="Sonron"/>
    <x v="1"/>
    <d v="2017-02-24T00:00:00"/>
    <x v="71"/>
    <n v="116"/>
    <n v="0"/>
  </r>
  <r>
    <s v="Z0BGG6IJ"/>
    <x v="5"/>
    <x v="3"/>
    <x v="3"/>
    <s v="Y-corporation"/>
    <x v="0"/>
    <d v="2017-02-24T00:00:00"/>
    <x v="32"/>
    <n v="70"/>
    <n v="595"/>
  </r>
  <r>
    <s v="ZCA1IRGD"/>
    <x v="0"/>
    <x v="0"/>
    <x v="5"/>
    <s v="Warephase"/>
    <x v="0"/>
    <d v="2017-02-24T00:00:00"/>
    <x v="35"/>
    <n v="71"/>
    <n v="3063"/>
  </r>
  <r>
    <s v="NPB8ZLEO"/>
    <x v="4"/>
    <x v="3"/>
    <x v="5"/>
    <s v="Konex"/>
    <x v="1"/>
    <d v="2017-02-24T00:00:00"/>
    <x v="58"/>
    <n v="78"/>
    <n v="0"/>
  </r>
  <r>
    <s v="HJIO57TA"/>
    <x v="15"/>
    <x v="5"/>
    <x v="5"/>
    <s v="Massive Dynamic"/>
    <x v="0"/>
    <d v="2017-02-24T00:00:00"/>
    <x v="46"/>
    <n v="102"/>
    <n v="3246"/>
  </r>
  <r>
    <s v="U6N053E1"/>
    <x v="3"/>
    <x v="0"/>
    <x v="3"/>
    <s v="Scottech"/>
    <x v="0"/>
    <d v="2017-02-25T00:00:00"/>
    <x v="4"/>
    <n v="5"/>
    <n v="423"/>
  </r>
  <r>
    <s v="MTKCJVFO"/>
    <x v="27"/>
    <x v="4"/>
    <x v="3"/>
    <s v="Initech"/>
    <x v="0"/>
    <d v="2017-02-25T00:00:00"/>
    <x v="69"/>
    <n v="113"/>
    <n v="542"/>
  </r>
  <r>
    <s v="KIP060D0"/>
    <x v="27"/>
    <x v="4"/>
    <x v="1"/>
    <s v="Ontomedia"/>
    <x v="0"/>
    <d v="2017-02-25T00:00:00"/>
    <x v="10"/>
    <n v="11"/>
    <n v="5040"/>
  </r>
  <r>
    <s v="YOISPUC6"/>
    <x v="26"/>
    <x v="5"/>
    <x v="0"/>
    <s v="Kan-code"/>
    <x v="1"/>
    <d v="2017-02-25T00:00:00"/>
    <x v="73"/>
    <n v="85"/>
    <n v="0"/>
  </r>
  <r>
    <s v="2MHTTXX0"/>
    <x v="1"/>
    <x v="1"/>
    <x v="4"/>
    <s v="Rangreen"/>
    <x v="1"/>
    <d v="2017-02-25T00:00:00"/>
    <x v="68"/>
    <n v="112"/>
    <n v="0"/>
  </r>
  <r>
    <s v="QU4FNKZL"/>
    <x v="1"/>
    <x v="1"/>
    <x v="1"/>
    <s v="Statholdings"/>
    <x v="0"/>
    <d v="2017-02-25T00:00:00"/>
    <x v="57"/>
    <n v="73"/>
    <n v="5423"/>
  </r>
  <r>
    <s v="GZUKDP7F"/>
    <x v="1"/>
    <x v="1"/>
    <x v="5"/>
    <s v="Cancity"/>
    <x v="0"/>
    <d v="2017-02-25T00:00:00"/>
    <x v="67"/>
    <n v="108"/>
    <n v="3295"/>
  </r>
  <r>
    <s v="S519S1EK"/>
    <x v="25"/>
    <x v="4"/>
    <x v="3"/>
    <s v="Plussunin"/>
    <x v="0"/>
    <d v="2017-02-25T00:00:00"/>
    <x v="41"/>
    <n v="97"/>
    <n v="568"/>
  </r>
  <r>
    <s v="AL554AUI"/>
    <x v="25"/>
    <x v="4"/>
    <x v="3"/>
    <s v="Xx-zobam"/>
    <x v="0"/>
    <d v="2017-02-25T00:00:00"/>
    <x v="59"/>
    <n v="90"/>
    <n v="640"/>
  </r>
  <r>
    <s v="MCWDHOBT"/>
    <x v="14"/>
    <x v="3"/>
    <x v="1"/>
    <s v="Plusstrip"/>
    <x v="0"/>
    <d v="2017-02-25T00:00:00"/>
    <x v="64"/>
    <n v="83"/>
    <n v="4612"/>
  </r>
  <r>
    <s v="GDZV8N5W"/>
    <x v="7"/>
    <x v="1"/>
    <x v="1"/>
    <s v="Domzoom"/>
    <x v="1"/>
    <d v="2017-02-25T00:00:00"/>
    <x v="59"/>
    <n v="90"/>
    <n v="0"/>
  </r>
  <r>
    <s v="F4FLJ0WW"/>
    <x v="8"/>
    <x v="2"/>
    <x v="0"/>
    <s v="Goodsilron"/>
    <x v="1"/>
    <d v="2017-02-25T00:00:00"/>
    <x v="59"/>
    <n v="90"/>
    <n v="0"/>
  </r>
  <r>
    <s v="P3VM7655"/>
    <x v="29"/>
    <x v="1"/>
    <x v="5"/>
    <s v="Dontechi"/>
    <x v="0"/>
    <d v="2017-02-25T00:00:00"/>
    <x v="35"/>
    <n v="70"/>
    <n v="3281"/>
  </r>
  <r>
    <s v="5QU60VGE"/>
    <x v="16"/>
    <x v="2"/>
    <x v="3"/>
    <s v="Finjob"/>
    <x v="1"/>
    <d v="2017-02-25T00:00:00"/>
    <x v="14"/>
    <n v="15"/>
    <n v="0"/>
  </r>
  <r>
    <s v="3CLBPMYZ"/>
    <x v="16"/>
    <x v="2"/>
    <x v="0"/>
    <s v="Labdrill"/>
    <x v="1"/>
    <d v="2017-02-25T00:00:00"/>
    <x v="10"/>
    <n v="11"/>
    <n v="0"/>
  </r>
  <r>
    <s v="G17JEA75"/>
    <x v="16"/>
    <x v="2"/>
    <x v="2"/>
    <s v="Rantouch"/>
    <x v="0"/>
    <d v="2017-02-25T00:00:00"/>
    <x v="1"/>
    <n v="14"/>
    <n v="59"/>
  </r>
  <r>
    <s v="BGU0JJ9X"/>
    <x v="22"/>
    <x v="1"/>
    <x v="0"/>
    <s v="Scottech"/>
    <x v="0"/>
    <d v="2017-02-25T00:00:00"/>
    <x v="88"/>
    <n v="125"/>
    <n v="1081"/>
  </r>
  <r>
    <s v="U02OIJGK"/>
    <x v="22"/>
    <x v="1"/>
    <x v="0"/>
    <s v="Zumgoity"/>
    <x v="0"/>
    <d v="2017-02-25T00:00:00"/>
    <x v="57"/>
    <n v="73"/>
    <n v="962"/>
  </r>
  <r>
    <s v="3N7ZXGMF"/>
    <x v="6"/>
    <x v="1"/>
    <x v="0"/>
    <s v="Codehow"/>
    <x v="0"/>
    <d v="2017-02-25T00:00:00"/>
    <x v="8"/>
    <n v="9"/>
    <n v="1123"/>
  </r>
  <r>
    <s v="0QHI3KG5"/>
    <x v="19"/>
    <x v="4"/>
    <x v="5"/>
    <s v="Xx-zobam"/>
    <x v="0"/>
    <d v="2017-02-25T00:00:00"/>
    <x v="75"/>
    <n v="105"/>
    <n v="3075"/>
  </r>
  <r>
    <s v="0WWDVOM3"/>
    <x v="11"/>
    <x v="3"/>
    <x v="2"/>
    <s v="Condax"/>
    <x v="0"/>
    <d v="2017-02-25T00:00:00"/>
    <x v="57"/>
    <n v="73"/>
    <n v="50"/>
  </r>
  <r>
    <s v="QPPUCKFM"/>
    <x v="11"/>
    <x v="3"/>
    <x v="2"/>
    <s v="Dalttechnology"/>
    <x v="0"/>
    <d v="2017-02-25T00:00:00"/>
    <x v="8"/>
    <n v="9"/>
    <n v="47"/>
  </r>
  <r>
    <s v="VGE4M1C9"/>
    <x v="12"/>
    <x v="0"/>
    <x v="2"/>
    <s v="Globex Corporation"/>
    <x v="1"/>
    <d v="2017-02-25T00:00:00"/>
    <x v="10"/>
    <n v="11"/>
    <n v="0"/>
  </r>
  <r>
    <s v="56XQOTXV"/>
    <x v="12"/>
    <x v="0"/>
    <x v="4"/>
    <s v="Betatech"/>
    <x v="0"/>
    <d v="2017-02-25T00:00:00"/>
    <x v="36"/>
    <n v="81"/>
    <n v="4494"/>
  </r>
  <r>
    <s v="1JC9DMNJ"/>
    <x v="4"/>
    <x v="3"/>
    <x v="2"/>
    <s v="Hottechi"/>
    <x v="1"/>
    <d v="2017-02-25T00:00:00"/>
    <x v="35"/>
    <n v="70"/>
    <n v="0"/>
  </r>
  <r>
    <s v="AK2LRFXF"/>
    <x v="4"/>
    <x v="3"/>
    <x v="2"/>
    <s v="Singletechno"/>
    <x v="0"/>
    <d v="2017-02-25T00:00:00"/>
    <x v="1"/>
    <n v="14"/>
    <n v="61"/>
  </r>
  <r>
    <s v="UCK7JRXG"/>
    <x v="4"/>
    <x v="3"/>
    <x v="5"/>
    <s v="Goodsilron"/>
    <x v="0"/>
    <d v="2017-02-25T00:00:00"/>
    <x v="58"/>
    <n v="77"/>
    <n v="3418"/>
  </r>
  <r>
    <s v="WM30CUBE"/>
    <x v="20"/>
    <x v="5"/>
    <x v="5"/>
    <s v="Konex"/>
    <x v="0"/>
    <d v="2017-02-25T00:00:00"/>
    <x v="41"/>
    <n v="97"/>
    <n v="3336"/>
  </r>
  <r>
    <s v="8DWOWB6Y"/>
    <x v="3"/>
    <x v="0"/>
    <x v="3"/>
    <s v="Betatech"/>
    <x v="1"/>
    <d v="2017-02-26T00:00:00"/>
    <x v="27"/>
    <n v="18"/>
    <n v="0"/>
  </r>
  <r>
    <s v="BGNB966A"/>
    <x v="24"/>
    <x v="4"/>
    <x v="4"/>
    <s v="Mathtouch"/>
    <x v="0"/>
    <d v="2017-02-26T00:00:00"/>
    <x v="21"/>
    <n v="15"/>
    <n v="4766"/>
  </r>
  <r>
    <s v="4Q4CLZCH"/>
    <x v="26"/>
    <x v="5"/>
    <x v="5"/>
    <s v="Plussunin"/>
    <x v="1"/>
    <d v="2017-02-26T00:00:00"/>
    <x v="75"/>
    <n v="104"/>
    <n v="0"/>
  </r>
  <r>
    <s v="YQ24IWRQ"/>
    <x v="13"/>
    <x v="4"/>
    <x v="3"/>
    <s v="Ganjaflex"/>
    <x v="0"/>
    <d v="2017-02-26T00:00:00"/>
    <x v="62"/>
    <n v="90"/>
    <n v="592"/>
  </r>
  <r>
    <s v="Z30RS0CL"/>
    <x v="25"/>
    <x v="4"/>
    <x v="3"/>
    <s v="Iselectrics"/>
    <x v="1"/>
    <d v="2017-02-26T00:00:00"/>
    <x v="61"/>
    <n v="95"/>
    <n v="0"/>
  </r>
  <r>
    <s v="FRB34F3W"/>
    <x v="14"/>
    <x v="3"/>
    <x v="2"/>
    <s v="Green-Plus"/>
    <x v="1"/>
    <d v="2017-02-26T00:00:00"/>
    <x v="60"/>
    <n v="87"/>
    <n v="0"/>
  </r>
  <r>
    <s v="CGEHFK9N"/>
    <x v="7"/>
    <x v="1"/>
    <x v="1"/>
    <s v="Treequote"/>
    <x v="1"/>
    <d v="2017-02-26T00:00:00"/>
    <x v="55"/>
    <n v="92"/>
    <n v="0"/>
  </r>
  <r>
    <s v="4A189ZAB"/>
    <x v="7"/>
    <x v="1"/>
    <x v="1"/>
    <s v="Dontechi"/>
    <x v="0"/>
    <d v="2017-02-26T00:00:00"/>
    <x v="84"/>
    <n v="102"/>
    <n v="5142"/>
  </r>
  <r>
    <s v="0HELH2Q0"/>
    <x v="8"/>
    <x v="2"/>
    <x v="0"/>
    <s v="Cheers"/>
    <x v="1"/>
    <d v="2017-02-26T00:00:00"/>
    <x v="55"/>
    <n v="92"/>
    <n v="0"/>
  </r>
  <r>
    <s v="HG5P21RO"/>
    <x v="23"/>
    <x v="0"/>
    <x v="5"/>
    <s v="Gogozoom"/>
    <x v="1"/>
    <d v="2017-02-26T00:00:00"/>
    <x v="37"/>
    <n v="71"/>
    <n v="0"/>
  </r>
  <r>
    <s v="MGP9HCUL"/>
    <x v="5"/>
    <x v="3"/>
    <x v="0"/>
    <s v="Plexzap"/>
    <x v="1"/>
    <d v="2017-02-26T00:00:00"/>
    <x v="82"/>
    <n v="110"/>
    <n v="0"/>
  </r>
  <r>
    <s v="XX84TIMO"/>
    <x v="9"/>
    <x v="2"/>
    <x v="0"/>
    <s v="Faxquote"/>
    <x v="1"/>
    <d v="2017-02-26T00:00:00"/>
    <x v="85"/>
    <n v="120"/>
    <n v="0"/>
  </r>
  <r>
    <s v="2JFS8EGS"/>
    <x v="9"/>
    <x v="2"/>
    <x v="2"/>
    <s v="Nam-zim"/>
    <x v="1"/>
    <d v="2017-02-26T00:00:00"/>
    <x v="43"/>
    <n v="66"/>
    <n v="0"/>
  </r>
  <r>
    <s v="GBMHNLRO"/>
    <x v="0"/>
    <x v="0"/>
    <x v="3"/>
    <s v="Dontechi"/>
    <x v="0"/>
    <d v="2017-02-26T00:00:00"/>
    <x v="23"/>
    <n v="17"/>
    <n v="660"/>
  </r>
  <r>
    <s v="NAVG0P26"/>
    <x v="0"/>
    <x v="0"/>
    <x v="3"/>
    <s v="Rundofase"/>
    <x v="0"/>
    <d v="2017-02-26T00:00:00"/>
    <x v="59"/>
    <n v="89"/>
    <n v="443"/>
  </r>
  <r>
    <s v="DK955UBP"/>
    <x v="6"/>
    <x v="1"/>
    <x v="2"/>
    <s v="Codehow"/>
    <x v="1"/>
    <d v="2017-02-26T00:00:00"/>
    <x v="44"/>
    <n v="83"/>
    <n v="0"/>
  </r>
  <r>
    <s v="0OOZE4GN"/>
    <x v="17"/>
    <x v="5"/>
    <x v="4"/>
    <s v="Zotware"/>
    <x v="1"/>
    <d v="2017-02-26T00:00:00"/>
    <x v="5"/>
    <n v="5"/>
    <n v="0"/>
  </r>
  <r>
    <s v="3P0T15VX"/>
    <x v="17"/>
    <x v="5"/>
    <x v="2"/>
    <s v="The New York Inquirer"/>
    <x v="1"/>
    <d v="2017-02-26T00:00:00"/>
    <x v="39"/>
    <n v="81"/>
    <n v="0"/>
  </r>
  <r>
    <s v="GK0A4IQW"/>
    <x v="12"/>
    <x v="0"/>
    <x v="2"/>
    <s v="Domzoom"/>
    <x v="0"/>
    <d v="2017-02-26T00:00:00"/>
    <x v="69"/>
    <n v="112"/>
    <n v="61"/>
  </r>
  <r>
    <s v="UXJSIAVS"/>
    <x v="2"/>
    <x v="2"/>
    <x v="4"/>
    <s v="Y-corporation"/>
    <x v="0"/>
    <d v="2017-02-26T00:00:00"/>
    <x v="15"/>
    <n v="16"/>
    <n v="4846"/>
  </r>
  <r>
    <s v="KR4K652E"/>
    <x v="3"/>
    <x v="0"/>
    <x v="3"/>
    <s v="dambase"/>
    <x v="0"/>
    <d v="2017-02-27T00:00:00"/>
    <x v="42"/>
    <n v="97"/>
    <n v="574"/>
  </r>
  <r>
    <s v="J2SR2H1Y"/>
    <x v="27"/>
    <x v="4"/>
    <x v="3"/>
    <s v="Ganjaflex"/>
    <x v="1"/>
    <d v="2017-02-27T00:00:00"/>
    <x v="69"/>
    <n v="111"/>
    <n v="0"/>
  </r>
  <r>
    <s v="4U5VTUJL"/>
    <x v="27"/>
    <x v="4"/>
    <x v="1"/>
    <s v="Sumace"/>
    <x v="1"/>
    <d v="2017-02-27T00:00:00"/>
    <x v="56"/>
    <n v="84"/>
    <n v="0"/>
  </r>
  <r>
    <s v="VTT447YT"/>
    <x v="28"/>
    <x v="0"/>
    <x v="3"/>
    <s v="Conecom"/>
    <x v="0"/>
    <d v="2017-02-27T00:00:00"/>
    <x v="43"/>
    <n v="65"/>
    <n v="497"/>
  </r>
  <r>
    <s v="8JJY9B08"/>
    <x v="26"/>
    <x v="5"/>
    <x v="3"/>
    <s v="Xx-zobam"/>
    <x v="1"/>
    <d v="2017-02-27T00:00:00"/>
    <x v="31"/>
    <n v="66"/>
    <n v="0"/>
  </r>
  <r>
    <s v="STTAXKIU"/>
    <x v="26"/>
    <x v="5"/>
    <x v="4"/>
    <s v="Konex"/>
    <x v="0"/>
    <d v="2017-02-27T00:00:00"/>
    <x v="76"/>
    <n v="92"/>
    <n v="5159"/>
  </r>
  <r>
    <s v="PX4OW5SC"/>
    <x v="1"/>
    <x v="1"/>
    <x v="2"/>
    <s v="Codehow"/>
    <x v="1"/>
    <d v="2017-02-27T00:00:00"/>
    <x v="34"/>
    <n v="64"/>
    <n v="0"/>
  </r>
  <r>
    <s v="87MEZS8G"/>
    <x v="1"/>
    <x v="1"/>
    <x v="1"/>
    <s v="Conecom"/>
    <x v="0"/>
    <d v="2017-02-27T00:00:00"/>
    <x v="58"/>
    <n v="75"/>
    <n v="4311"/>
  </r>
  <r>
    <s v="SLIWHUIM"/>
    <x v="25"/>
    <x v="4"/>
    <x v="3"/>
    <s v="Ganjaflex"/>
    <x v="0"/>
    <d v="2017-02-27T00:00:00"/>
    <x v="56"/>
    <n v="84"/>
    <n v="609"/>
  </r>
  <r>
    <s v="XBVFZ1IR"/>
    <x v="7"/>
    <x v="1"/>
    <x v="0"/>
    <s v="Cancity"/>
    <x v="0"/>
    <d v="2017-02-27T00:00:00"/>
    <x v="89"/>
    <n v="117"/>
    <n v="1008"/>
  </r>
  <r>
    <s v="7B3J333S"/>
    <x v="7"/>
    <x v="1"/>
    <x v="1"/>
    <s v="Zumgoity"/>
    <x v="0"/>
    <d v="2017-02-27T00:00:00"/>
    <x v="80"/>
    <n v="115"/>
    <n v="4458"/>
  </r>
  <r>
    <s v="3N9I1WH7"/>
    <x v="10"/>
    <x v="3"/>
    <x v="5"/>
    <s v="Plexzap"/>
    <x v="0"/>
    <d v="2017-02-27T00:00:00"/>
    <x v="59"/>
    <n v="88"/>
    <n v="2964"/>
  </r>
  <r>
    <s v="TMW4J6NA"/>
    <x v="8"/>
    <x v="2"/>
    <x v="4"/>
    <s v="Lexiqvolax"/>
    <x v="1"/>
    <d v="2017-02-27T00:00:00"/>
    <x v="42"/>
    <n v="97"/>
    <n v="0"/>
  </r>
  <r>
    <s v="ZI1MPYF3"/>
    <x v="8"/>
    <x v="2"/>
    <x v="5"/>
    <s v="Dalttechnology"/>
    <x v="0"/>
    <d v="2017-02-27T00:00:00"/>
    <x v="47"/>
    <n v="98"/>
    <n v="3813"/>
  </r>
  <r>
    <s v="L6KOBEBZ"/>
    <x v="29"/>
    <x v="1"/>
    <x v="3"/>
    <s v="Rundofase"/>
    <x v="0"/>
    <d v="2017-02-27T00:00:00"/>
    <x v="62"/>
    <n v="89"/>
    <n v="528"/>
  </r>
  <r>
    <s v="Z2S4KUPO"/>
    <x v="18"/>
    <x v="2"/>
    <x v="0"/>
    <s v="Rantouch"/>
    <x v="0"/>
    <d v="2017-02-27T00:00:00"/>
    <x v="6"/>
    <n v="11"/>
    <n v="1173"/>
  </r>
  <r>
    <s v="GIW1PN4L"/>
    <x v="18"/>
    <x v="2"/>
    <x v="1"/>
    <s v="Kan-code"/>
    <x v="0"/>
    <d v="2017-02-27T00:00:00"/>
    <x v="83"/>
    <n v="112"/>
    <n v="3893"/>
  </r>
  <r>
    <s v="E57F5Z2K"/>
    <x v="18"/>
    <x v="2"/>
    <x v="1"/>
    <s v="Sonron"/>
    <x v="0"/>
    <d v="2017-02-27T00:00:00"/>
    <x v="23"/>
    <n v="16"/>
    <n v="4678"/>
  </r>
  <r>
    <s v="38KKSE72"/>
    <x v="23"/>
    <x v="0"/>
    <x v="3"/>
    <s v="Bioholding"/>
    <x v="0"/>
    <d v="2017-02-27T00:00:00"/>
    <x v="61"/>
    <n v="94"/>
    <n v="530"/>
  </r>
  <r>
    <s v="0GJ586J0"/>
    <x v="5"/>
    <x v="3"/>
    <x v="2"/>
    <s v="Sunnamplex"/>
    <x v="1"/>
    <d v="2017-02-27T00:00:00"/>
    <x v="15"/>
    <n v="15"/>
    <n v="0"/>
  </r>
  <r>
    <s v="4V0S4BA3"/>
    <x v="5"/>
    <x v="3"/>
    <x v="6"/>
    <s v="Goodsilron"/>
    <x v="0"/>
    <d v="2017-02-27T00:00:00"/>
    <x v="86"/>
    <n v="120"/>
    <n v="29617"/>
  </r>
  <r>
    <s v="1LTD5TKV"/>
    <x v="22"/>
    <x v="1"/>
    <x v="0"/>
    <s v="Isdom"/>
    <x v="0"/>
    <d v="2017-02-27T00:00:00"/>
    <x v="57"/>
    <n v="71"/>
    <n v="1028"/>
  </r>
  <r>
    <s v="VBM56CIF"/>
    <x v="22"/>
    <x v="1"/>
    <x v="5"/>
    <s v="Domzoom"/>
    <x v="0"/>
    <d v="2017-02-27T00:00:00"/>
    <x v="87"/>
    <n v="121"/>
    <n v="2863"/>
  </r>
  <r>
    <s v="PDH2NPE1"/>
    <x v="0"/>
    <x v="0"/>
    <x v="5"/>
    <s v="Codehow"/>
    <x v="0"/>
    <d v="2017-02-27T00:00:00"/>
    <x v="87"/>
    <n v="121"/>
    <n v="4109"/>
  </r>
  <r>
    <s v="OV60VIBB"/>
    <x v="6"/>
    <x v="1"/>
    <x v="3"/>
    <s v="Betatech"/>
    <x v="1"/>
    <d v="2017-02-27T00:00:00"/>
    <x v="37"/>
    <n v="70"/>
    <n v="0"/>
  </r>
  <r>
    <s v="2OAIXF3A"/>
    <x v="19"/>
    <x v="4"/>
    <x v="0"/>
    <s v="Kan-code"/>
    <x v="0"/>
    <d v="2017-02-27T00:00:00"/>
    <x v="21"/>
    <n v="14"/>
    <n v="1106"/>
  </r>
  <r>
    <s v="FBSEA94D"/>
    <x v="17"/>
    <x v="5"/>
    <x v="2"/>
    <s v="Bubba Gump"/>
    <x v="0"/>
    <d v="2017-02-27T00:00:00"/>
    <x v="88"/>
    <n v="123"/>
    <n v="53"/>
  </r>
  <r>
    <s v="EOB01PRO"/>
    <x v="12"/>
    <x v="0"/>
    <x v="2"/>
    <s v="Globex Corporation"/>
    <x v="0"/>
    <d v="2017-02-27T00:00:00"/>
    <x v="38"/>
    <n v="76"/>
    <n v="47"/>
  </r>
  <r>
    <s v="5QC9H4C2"/>
    <x v="15"/>
    <x v="5"/>
    <x v="5"/>
    <s v="Kan-code"/>
    <x v="0"/>
    <d v="2017-02-27T00:00:00"/>
    <x v="54"/>
    <n v="85"/>
    <n v="3749"/>
  </r>
  <r>
    <s v="3HGQ3BOY"/>
    <x v="15"/>
    <x v="5"/>
    <x v="5"/>
    <s v="Ontomedia"/>
    <x v="0"/>
    <d v="2017-02-27T00:00:00"/>
    <x v="62"/>
    <n v="89"/>
    <n v="4204"/>
  </r>
  <r>
    <s v="CO6ZPH1W"/>
    <x v="27"/>
    <x v="4"/>
    <x v="5"/>
    <s v="Umbrella Corporation"/>
    <x v="0"/>
    <d v="2017-02-28T00:00:00"/>
    <x v="74"/>
    <n v="107"/>
    <n v="3986"/>
  </r>
  <r>
    <s v="M3WTE943"/>
    <x v="13"/>
    <x v="4"/>
    <x v="1"/>
    <s v="Donquadtech"/>
    <x v="0"/>
    <d v="2017-02-28T00:00:00"/>
    <x v="47"/>
    <n v="97"/>
    <n v="5105"/>
  </r>
  <r>
    <s v="X914SMX7"/>
    <x v="1"/>
    <x v="1"/>
    <x v="3"/>
    <s v="Genco Pura Olive Oil Company"/>
    <x v="0"/>
    <d v="2017-02-28T00:00:00"/>
    <x v="80"/>
    <n v="114"/>
    <n v="516"/>
  </r>
  <r>
    <s v="1MCE2AOV"/>
    <x v="1"/>
    <x v="1"/>
    <x v="1"/>
    <s v="Rundofase"/>
    <x v="0"/>
    <d v="2017-02-28T00:00:00"/>
    <x v="41"/>
    <n v="94"/>
    <n v="4407"/>
  </r>
  <r>
    <s v="8061HKKB"/>
    <x v="25"/>
    <x v="4"/>
    <x v="5"/>
    <s v="Zathunicon"/>
    <x v="0"/>
    <d v="2017-02-28T00:00:00"/>
    <x v="83"/>
    <n v="111"/>
    <n v="3087"/>
  </r>
  <r>
    <s v="T1HIH384"/>
    <x v="7"/>
    <x v="1"/>
    <x v="4"/>
    <s v="Inity"/>
    <x v="0"/>
    <d v="2017-02-28T00:00:00"/>
    <x v="40"/>
    <n v="76"/>
    <n v="5331"/>
  </r>
  <r>
    <s v="FM2NX2GB"/>
    <x v="10"/>
    <x v="3"/>
    <x v="5"/>
    <s v="Condax"/>
    <x v="0"/>
    <d v="2017-02-28T00:00:00"/>
    <x v="32"/>
    <n v="66"/>
    <n v="4069"/>
  </r>
  <r>
    <s v="SJ45HNHM"/>
    <x v="8"/>
    <x v="2"/>
    <x v="3"/>
    <s v="Hatfan"/>
    <x v="0"/>
    <d v="2017-02-28T00:00:00"/>
    <x v="90"/>
    <n v="121"/>
    <n v="463"/>
  </r>
  <r>
    <s v="NYGZJYCJ"/>
    <x v="8"/>
    <x v="2"/>
    <x v="4"/>
    <s v="Faxquote"/>
    <x v="0"/>
    <d v="2017-02-28T00:00:00"/>
    <x v="59"/>
    <n v="87"/>
    <n v="5625"/>
  </r>
  <r>
    <s v="6MMFIIGE"/>
    <x v="23"/>
    <x v="0"/>
    <x v="3"/>
    <s v="Rundofase"/>
    <x v="0"/>
    <d v="2017-02-28T00:00:00"/>
    <x v="74"/>
    <n v="107"/>
    <n v="524"/>
  </r>
  <r>
    <s v="IJ817GQJ"/>
    <x v="5"/>
    <x v="3"/>
    <x v="3"/>
    <s v="Cheers"/>
    <x v="1"/>
    <d v="2017-02-28T00:00:00"/>
    <x v="50"/>
    <n v="73"/>
    <n v="0"/>
  </r>
  <r>
    <s v="PCRRS6JP"/>
    <x v="0"/>
    <x v="0"/>
    <x v="2"/>
    <s v="Genco Pura Olive Oil Company"/>
    <x v="1"/>
    <d v="2017-02-28T00:00:00"/>
    <x v="52"/>
    <n v="89"/>
    <n v="0"/>
  </r>
  <r>
    <s v="NKL5SWX3"/>
    <x v="19"/>
    <x v="4"/>
    <x v="0"/>
    <s v="Zencorporation"/>
    <x v="0"/>
    <d v="2017-02-28T00:00:00"/>
    <x v="61"/>
    <n v="93"/>
    <n v="1161"/>
  </r>
  <r>
    <s v="WVG1CIHX"/>
    <x v="19"/>
    <x v="4"/>
    <x v="4"/>
    <s v="Mathtouch"/>
    <x v="0"/>
    <d v="2017-02-28T00:00:00"/>
    <x v="70"/>
    <n v="95"/>
    <n v="6046"/>
  </r>
  <r>
    <s v="7GRNFO6D"/>
    <x v="12"/>
    <x v="0"/>
    <x v="2"/>
    <s v="Dontechi"/>
    <x v="0"/>
    <d v="2017-02-28T00:00:00"/>
    <x v="39"/>
    <n v="79"/>
    <n v="49"/>
  </r>
  <r>
    <s v="G0QKNVIJ"/>
    <x v="3"/>
    <x v="0"/>
    <x v="2"/>
    <s v="Conecom"/>
    <x v="0"/>
    <d v="2017-03-01T00:00:00"/>
    <x v="52"/>
    <n v="88"/>
    <n v="51"/>
  </r>
  <r>
    <s v="6HRIX06M"/>
    <x v="3"/>
    <x v="0"/>
    <x v="5"/>
    <s v="Hottechi"/>
    <x v="0"/>
    <d v="2017-03-01T00:00:00"/>
    <x v="85"/>
    <n v="117"/>
    <n v="3415"/>
  </r>
  <r>
    <s v="AM5YTMH3"/>
    <x v="24"/>
    <x v="4"/>
    <x v="0"/>
    <s v="Kan-code"/>
    <x v="0"/>
    <d v="2017-03-01T00:00:00"/>
    <x v="6"/>
    <n v="9"/>
    <n v="1053"/>
  </r>
  <r>
    <s v="2L5ZWLI7"/>
    <x v="27"/>
    <x v="4"/>
    <x v="0"/>
    <s v="Betasoloin"/>
    <x v="1"/>
    <d v="2017-03-01T00:00:00"/>
    <x v="48"/>
    <n v="85"/>
    <n v="0"/>
  </r>
  <r>
    <s v="6B6Q8C5S"/>
    <x v="27"/>
    <x v="4"/>
    <x v="1"/>
    <s v="Donquadtech"/>
    <x v="0"/>
    <d v="2017-03-01T00:00:00"/>
    <x v="23"/>
    <n v="14"/>
    <n v="5068"/>
  </r>
  <r>
    <s v="DF4KYH5H"/>
    <x v="27"/>
    <x v="4"/>
    <x v="1"/>
    <s v="Massive Dynamic"/>
    <x v="0"/>
    <d v="2017-03-01T00:00:00"/>
    <x v="88"/>
    <n v="121"/>
    <n v="4256"/>
  </r>
  <r>
    <s v="JTDV6H65"/>
    <x v="1"/>
    <x v="1"/>
    <x v="5"/>
    <s v="Treequote"/>
    <x v="1"/>
    <d v="2017-03-01T00:00:00"/>
    <x v="37"/>
    <n v="68"/>
    <n v="0"/>
  </r>
  <r>
    <s v="O8JF46GT"/>
    <x v="1"/>
    <x v="1"/>
    <x v="3"/>
    <s v="Genco Pura Olive Oil Company"/>
    <x v="0"/>
    <d v="2017-03-01T00:00:00"/>
    <x v="14"/>
    <n v="11"/>
    <n v="657"/>
  </r>
  <r>
    <s v="RK5Y67V6"/>
    <x v="1"/>
    <x v="1"/>
    <x v="2"/>
    <s v="Stanredtax"/>
    <x v="0"/>
    <d v="2017-03-01T00:00:00"/>
    <x v="10"/>
    <n v="7"/>
    <n v="60"/>
  </r>
  <r>
    <s v="COWOZH43"/>
    <x v="25"/>
    <x v="4"/>
    <x v="3"/>
    <s v="Opentech"/>
    <x v="1"/>
    <d v="2017-03-01T00:00:00"/>
    <x v="55"/>
    <n v="89"/>
    <n v="0"/>
  </r>
  <r>
    <s v="DGIYD342"/>
    <x v="14"/>
    <x v="3"/>
    <x v="4"/>
    <s v="Hottechi"/>
    <x v="1"/>
    <d v="2017-03-01T00:00:00"/>
    <x v="33"/>
    <n v="70"/>
    <n v="0"/>
  </r>
  <r>
    <s v="JSSGVBVS"/>
    <x v="21"/>
    <x v="5"/>
    <x v="3"/>
    <s v="Silis"/>
    <x v="1"/>
    <d v="2017-03-01T00:00:00"/>
    <x v="32"/>
    <n v="65"/>
    <n v="0"/>
  </r>
  <r>
    <s v="V28NVD6A"/>
    <x v="21"/>
    <x v="5"/>
    <x v="3"/>
    <s v="Plussunin"/>
    <x v="0"/>
    <d v="2017-03-01T00:00:00"/>
    <x v="45"/>
    <n v="61"/>
    <n v="629"/>
  </r>
  <r>
    <s v="I1IAVDQM"/>
    <x v="7"/>
    <x v="1"/>
    <x v="5"/>
    <s v="Hottechi"/>
    <x v="1"/>
    <d v="2017-03-01T00:00:00"/>
    <x v="54"/>
    <n v="83"/>
    <n v="0"/>
  </r>
  <r>
    <s v="4MC584U5"/>
    <x v="7"/>
    <x v="1"/>
    <x v="5"/>
    <s v="Treequote"/>
    <x v="0"/>
    <d v="2017-03-01T00:00:00"/>
    <x v="41"/>
    <n v="93"/>
    <n v="4082"/>
  </r>
  <r>
    <s v="MCYLHUCZ"/>
    <x v="23"/>
    <x v="0"/>
    <x v="0"/>
    <s v="Rundofase"/>
    <x v="0"/>
    <d v="2017-03-01T00:00:00"/>
    <x v="65"/>
    <n v="91"/>
    <n v="1044"/>
  </r>
  <r>
    <s v="5E4DTWHV"/>
    <x v="22"/>
    <x v="1"/>
    <x v="5"/>
    <s v="Inity"/>
    <x v="1"/>
    <d v="2017-03-01T00:00:00"/>
    <x v="79"/>
    <n v="102"/>
    <n v="0"/>
  </r>
  <r>
    <s v="1VUBYV53"/>
    <x v="9"/>
    <x v="2"/>
    <x v="0"/>
    <s v="Rantouch"/>
    <x v="0"/>
    <d v="2017-03-01T00:00:00"/>
    <x v="20"/>
    <n v="20"/>
    <n v="1025"/>
  </r>
  <r>
    <s v="W03CXYET"/>
    <x v="0"/>
    <x v="0"/>
    <x v="3"/>
    <s v="Streethex"/>
    <x v="0"/>
    <d v="2017-03-01T00:00:00"/>
    <x v="68"/>
    <n v="108"/>
    <n v="465"/>
  </r>
  <r>
    <s v="LZVFFQLN"/>
    <x v="0"/>
    <x v="0"/>
    <x v="2"/>
    <s v="Konmatfix"/>
    <x v="0"/>
    <d v="2017-03-01T00:00:00"/>
    <x v="63"/>
    <n v="105"/>
    <n v="50"/>
  </r>
  <r>
    <s v="MFV0C5RN"/>
    <x v="19"/>
    <x v="4"/>
    <x v="4"/>
    <s v="Vehement Capital Partners"/>
    <x v="0"/>
    <d v="2017-03-01T00:00:00"/>
    <x v="3"/>
    <n v="8"/>
    <n v="5548"/>
  </r>
  <r>
    <s v="A1WZEK7U"/>
    <x v="19"/>
    <x v="4"/>
    <x v="5"/>
    <s v="Kan-code"/>
    <x v="0"/>
    <d v="2017-03-01T00:00:00"/>
    <x v="70"/>
    <n v="94"/>
    <n v="3558"/>
  </r>
  <r>
    <s v="516FJUNB"/>
    <x v="11"/>
    <x v="3"/>
    <x v="5"/>
    <s v="Singletechno"/>
    <x v="0"/>
    <d v="2017-03-01T00:00:00"/>
    <x v="2"/>
    <n v="6"/>
    <n v="3959"/>
  </r>
  <r>
    <s v="PE8DK02A"/>
    <x v="12"/>
    <x v="0"/>
    <x v="2"/>
    <s v="Ron-tech"/>
    <x v="0"/>
    <d v="2017-03-01T00:00:00"/>
    <x v="11"/>
    <n v="16"/>
    <n v="49"/>
  </r>
  <r>
    <s v="10NTPQUY"/>
    <x v="12"/>
    <x v="0"/>
    <x v="2"/>
    <s v="Warephase"/>
    <x v="0"/>
    <d v="2017-03-01T00:00:00"/>
    <x v="82"/>
    <n v="107"/>
    <n v="50"/>
  </r>
  <r>
    <s v="X2EXSMPR"/>
    <x v="4"/>
    <x v="3"/>
    <x v="3"/>
    <s v="Xx-holding"/>
    <x v="0"/>
    <d v="2017-03-01T00:00:00"/>
    <x v="10"/>
    <n v="7"/>
    <n v="523"/>
  </r>
  <r>
    <s v="JCFQVIEG"/>
    <x v="4"/>
    <x v="3"/>
    <x v="0"/>
    <s v="Zoomit"/>
    <x v="0"/>
    <d v="2017-03-01T00:00:00"/>
    <x v="61"/>
    <n v="92"/>
    <n v="1086"/>
  </r>
  <r>
    <s v="XIWKGJOW"/>
    <x v="4"/>
    <x v="3"/>
    <x v="1"/>
    <s v="Goodsilron"/>
    <x v="0"/>
    <d v="2017-03-01T00:00:00"/>
    <x v="3"/>
    <n v="8"/>
    <n v="4445"/>
  </r>
  <r>
    <s v="DHGLWIDZ"/>
    <x v="15"/>
    <x v="5"/>
    <x v="1"/>
    <s v="Umbrella Corporation"/>
    <x v="0"/>
    <d v="2017-03-01T00:00:00"/>
    <x v="89"/>
    <n v="115"/>
    <n v="4756"/>
  </r>
  <r>
    <s v="74VGCEEW"/>
    <x v="15"/>
    <x v="5"/>
    <x v="2"/>
    <s v="Gekko &amp; Co"/>
    <x v="0"/>
    <d v="2017-03-01T00:00:00"/>
    <x v="83"/>
    <n v="110"/>
    <n v="67"/>
  </r>
  <r>
    <s v="MXTAIS4Q"/>
    <x v="20"/>
    <x v="5"/>
    <x v="5"/>
    <s v="Iselectrics"/>
    <x v="0"/>
    <d v="2017-03-01T00:00:00"/>
    <x v="72"/>
    <n v="100"/>
    <n v="3783"/>
  </r>
  <r>
    <s v="YP8QKKEZ"/>
    <x v="2"/>
    <x v="2"/>
    <x v="3"/>
    <s v="Doncon"/>
    <x v="1"/>
    <d v="2017-03-01T00:00:00"/>
    <x v="65"/>
    <n v="91"/>
    <n v="0"/>
  </r>
  <r>
    <s v="3TSOEM5K"/>
    <x v="2"/>
    <x v="2"/>
    <x v="4"/>
    <s v="Rantouch"/>
    <x v="1"/>
    <d v="2017-03-01T00:00:00"/>
    <x v="86"/>
    <n v="118"/>
    <n v="0"/>
  </r>
  <r>
    <s v="G7RCJBVL"/>
    <x v="3"/>
    <x v="0"/>
    <x v="5"/>
    <s v="Dontechi"/>
    <x v="1"/>
    <d v="2017-03-02T00:00:00"/>
    <x v="65"/>
    <n v="90"/>
    <n v="0"/>
  </r>
  <r>
    <s v="G20IQSA3"/>
    <x v="3"/>
    <x v="0"/>
    <x v="3"/>
    <s v="Conecom"/>
    <x v="0"/>
    <d v="2017-03-02T00:00:00"/>
    <x v="14"/>
    <n v="10"/>
    <n v="522"/>
  </r>
  <r>
    <s v="Q16BQCEL"/>
    <x v="24"/>
    <x v="4"/>
    <x v="0"/>
    <s v="Kinnamplus"/>
    <x v="0"/>
    <d v="2017-03-02T00:00:00"/>
    <x v="7"/>
    <n v="16"/>
    <n v="1001"/>
  </r>
  <r>
    <s v="9924I5ZF"/>
    <x v="28"/>
    <x v="0"/>
    <x v="4"/>
    <s v="Betatech"/>
    <x v="0"/>
    <d v="2017-03-02T00:00:00"/>
    <x v="48"/>
    <n v="84"/>
    <n v="5728"/>
  </r>
  <r>
    <s v="SLLJT3T1"/>
    <x v="1"/>
    <x v="1"/>
    <x v="4"/>
    <s v="Codehow"/>
    <x v="0"/>
    <d v="2017-03-02T00:00:00"/>
    <x v="83"/>
    <n v="109"/>
    <n v="4856"/>
  </r>
  <r>
    <s v="AAEUN73V"/>
    <x v="1"/>
    <x v="1"/>
    <x v="1"/>
    <s v="Cancity"/>
    <x v="0"/>
    <d v="2017-03-02T00:00:00"/>
    <x v="59"/>
    <n v="85"/>
    <n v="5570"/>
  </r>
  <r>
    <s v="32LY2D1K"/>
    <x v="1"/>
    <x v="1"/>
    <x v="5"/>
    <s v="Conecom"/>
    <x v="0"/>
    <d v="2017-03-02T00:00:00"/>
    <x v="59"/>
    <n v="85"/>
    <n v="3647"/>
  </r>
  <r>
    <s v="S2UWELRW"/>
    <x v="25"/>
    <x v="4"/>
    <x v="3"/>
    <s v="Mathtouch"/>
    <x v="0"/>
    <d v="2017-03-02T00:00:00"/>
    <x v="79"/>
    <n v="101"/>
    <n v="487"/>
  </r>
  <r>
    <s v="5VQRLIEZ"/>
    <x v="25"/>
    <x v="4"/>
    <x v="0"/>
    <s v="Donquadtech"/>
    <x v="0"/>
    <d v="2017-03-02T00:00:00"/>
    <x v="81"/>
    <n v="102"/>
    <n v="1166"/>
  </r>
  <r>
    <s v="6U0CT07B"/>
    <x v="29"/>
    <x v="1"/>
    <x v="3"/>
    <s v="Scottech"/>
    <x v="0"/>
    <d v="2017-03-02T00:00:00"/>
    <x v="46"/>
    <n v="96"/>
    <n v="595"/>
  </r>
  <r>
    <s v="DFN1V29L"/>
    <x v="16"/>
    <x v="2"/>
    <x v="2"/>
    <s v="Condax"/>
    <x v="0"/>
    <d v="2017-03-02T00:00:00"/>
    <x v="42"/>
    <n v="94"/>
    <n v="49"/>
  </r>
  <r>
    <s v="VBZ862OS"/>
    <x v="18"/>
    <x v="2"/>
    <x v="3"/>
    <s v="Xx-holding"/>
    <x v="0"/>
    <d v="2017-03-02T00:00:00"/>
    <x v="16"/>
    <n v="17"/>
    <n v="599"/>
  </r>
  <r>
    <s v="VFKKSJT2"/>
    <x v="18"/>
    <x v="2"/>
    <x v="1"/>
    <s v="Kan-code"/>
    <x v="0"/>
    <d v="2017-03-02T00:00:00"/>
    <x v="40"/>
    <n v="74"/>
    <n v="4506"/>
  </r>
  <r>
    <s v="FJMFXCTD"/>
    <x v="18"/>
    <x v="2"/>
    <x v="1"/>
    <s v="Sunnamplex"/>
    <x v="0"/>
    <d v="2017-03-02T00:00:00"/>
    <x v="35"/>
    <n v="65"/>
    <n v="4512"/>
  </r>
  <r>
    <s v="LGLIB8TR"/>
    <x v="23"/>
    <x v="0"/>
    <x v="3"/>
    <s v="Gogozoom"/>
    <x v="1"/>
    <d v="2017-03-02T00:00:00"/>
    <x v="45"/>
    <n v="60"/>
    <n v="0"/>
  </r>
  <r>
    <s v="JREGYB42"/>
    <x v="9"/>
    <x v="2"/>
    <x v="0"/>
    <s v="Nam-zim"/>
    <x v="0"/>
    <d v="2017-03-02T00:00:00"/>
    <x v="35"/>
    <n v="65"/>
    <n v="1102"/>
  </r>
  <r>
    <s v="9PWM6RYC"/>
    <x v="11"/>
    <x v="3"/>
    <x v="3"/>
    <s v="Rantouch"/>
    <x v="1"/>
    <d v="2017-03-02T00:00:00"/>
    <x v="75"/>
    <n v="100"/>
    <n v="0"/>
  </r>
  <r>
    <s v="EMUA57Q2"/>
    <x v="12"/>
    <x v="0"/>
    <x v="2"/>
    <s v="Condax"/>
    <x v="0"/>
    <d v="2017-03-02T00:00:00"/>
    <x v="50"/>
    <n v="71"/>
    <n v="54"/>
  </r>
  <r>
    <s v="DB3N4CHN"/>
    <x v="12"/>
    <x v="0"/>
    <x v="2"/>
    <s v="Hottechi"/>
    <x v="0"/>
    <d v="2017-03-02T00:00:00"/>
    <x v="11"/>
    <n v="15"/>
    <n v="62"/>
  </r>
  <r>
    <s v="OF7GY5F4"/>
    <x v="15"/>
    <x v="5"/>
    <x v="2"/>
    <s v="The New York Inquirer"/>
    <x v="0"/>
    <d v="2017-03-02T00:00:00"/>
    <x v="3"/>
    <n v="7"/>
    <n v="61"/>
  </r>
  <r>
    <s v="CVFJUYPM"/>
    <x v="2"/>
    <x v="2"/>
    <x v="1"/>
    <s v="Singletechno"/>
    <x v="1"/>
    <d v="2017-03-02T00:00:00"/>
    <x v="54"/>
    <n v="82"/>
    <n v="0"/>
  </r>
  <r>
    <s v="L5807I4N"/>
    <x v="2"/>
    <x v="2"/>
    <x v="1"/>
    <s v="Labdrill"/>
    <x v="0"/>
    <d v="2017-03-02T00:00:00"/>
    <x v="27"/>
    <n v="14"/>
    <n v="4277"/>
  </r>
  <r>
    <s v="Q1ZKBGV5"/>
    <x v="3"/>
    <x v="0"/>
    <x v="2"/>
    <s v="Globex Corporation"/>
    <x v="0"/>
    <d v="2017-03-03T00:00:00"/>
    <x v="54"/>
    <n v="81"/>
    <n v="46"/>
  </r>
  <r>
    <s v="9JKODCAU"/>
    <x v="3"/>
    <x v="0"/>
    <x v="2"/>
    <s v="Rundofase"/>
    <x v="0"/>
    <d v="2017-03-03T00:00:00"/>
    <x v="80"/>
    <n v="111"/>
    <n v="54"/>
  </r>
  <r>
    <s v="LELWKXDX"/>
    <x v="24"/>
    <x v="4"/>
    <x v="4"/>
    <s v="Donquadtech"/>
    <x v="0"/>
    <d v="2017-03-03T00:00:00"/>
    <x v="84"/>
    <n v="97"/>
    <n v="6173"/>
  </r>
  <r>
    <s v="DA95Q0VE"/>
    <x v="27"/>
    <x v="4"/>
    <x v="5"/>
    <s v="Ganjaflex"/>
    <x v="1"/>
    <d v="2017-03-03T00:00:00"/>
    <x v="20"/>
    <n v="18"/>
    <n v="0"/>
  </r>
  <r>
    <s v="5HMZH1Z9"/>
    <x v="13"/>
    <x v="4"/>
    <x v="1"/>
    <s v="Sumace"/>
    <x v="1"/>
    <d v="2017-03-03T00:00:00"/>
    <x v="79"/>
    <n v="100"/>
    <n v="0"/>
  </r>
  <r>
    <s v="05QMFSF0"/>
    <x v="1"/>
    <x v="1"/>
    <x v="1"/>
    <s v="Toughzap"/>
    <x v="1"/>
    <d v="2017-03-03T00:00:00"/>
    <x v="66"/>
    <n v="74"/>
    <n v="0"/>
  </r>
  <r>
    <s v="JE245P8R"/>
    <x v="1"/>
    <x v="1"/>
    <x v="0"/>
    <s v="Konmatfix"/>
    <x v="0"/>
    <d v="2017-03-03T00:00:00"/>
    <x v="52"/>
    <n v="86"/>
    <n v="1149"/>
  </r>
  <r>
    <s v="SFQMEZIW"/>
    <x v="21"/>
    <x v="5"/>
    <x v="3"/>
    <s v="Silis"/>
    <x v="1"/>
    <d v="2017-03-03T00:00:00"/>
    <x v="31"/>
    <n v="62"/>
    <n v="0"/>
  </r>
  <r>
    <s v="B8RR21XP"/>
    <x v="29"/>
    <x v="1"/>
    <x v="0"/>
    <s v="Dontechi"/>
    <x v="1"/>
    <d v="2017-03-03T00:00:00"/>
    <x v="27"/>
    <n v="13"/>
    <n v="0"/>
  </r>
  <r>
    <s v="U85VV1BU"/>
    <x v="18"/>
    <x v="2"/>
    <x v="3"/>
    <s v="Goodsilron"/>
    <x v="0"/>
    <d v="2017-03-03T00:00:00"/>
    <x v="56"/>
    <n v="80"/>
    <n v="568"/>
  </r>
  <r>
    <s v="V6HB68BL"/>
    <x v="18"/>
    <x v="2"/>
    <x v="3"/>
    <s v="J-Texon"/>
    <x v="0"/>
    <d v="2017-03-03T00:00:00"/>
    <x v="76"/>
    <n v="88"/>
    <n v="567"/>
  </r>
  <r>
    <s v="H9JPB7GW"/>
    <x v="23"/>
    <x v="0"/>
    <x v="3"/>
    <s v="Genco Pura Olive Oil Company"/>
    <x v="0"/>
    <d v="2017-03-03T00:00:00"/>
    <x v="3"/>
    <n v="6"/>
    <n v="542"/>
  </r>
  <r>
    <s v="8LFNU39A"/>
    <x v="22"/>
    <x v="1"/>
    <x v="3"/>
    <s v="Conecom"/>
    <x v="1"/>
    <d v="2017-03-03T00:00:00"/>
    <x v="52"/>
    <n v="86"/>
    <n v="0"/>
  </r>
  <r>
    <s v="SWPTTVQZ"/>
    <x v="22"/>
    <x v="1"/>
    <x v="0"/>
    <s v="Funholding"/>
    <x v="0"/>
    <d v="2017-03-03T00:00:00"/>
    <x v="27"/>
    <n v="13"/>
    <n v="1062"/>
  </r>
  <r>
    <s v="GKJLM1UR"/>
    <x v="9"/>
    <x v="2"/>
    <x v="0"/>
    <s v="Fasehatice"/>
    <x v="0"/>
    <d v="2017-03-03T00:00:00"/>
    <x v="21"/>
    <n v="10"/>
    <n v="1057"/>
  </r>
  <r>
    <s v="8L1ZHTPL"/>
    <x v="0"/>
    <x v="0"/>
    <x v="0"/>
    <s v="Globex Corporation"/>
    <x v="0"/>
    <d v="2017-03-03T00:00:00"/>
    <x v="61"/>
    <n v="90"/>
    <n v="1020"/>
  </r>
  <r>
    <s v="4XX690SP"/>
    <x v="2"/>
    <x v="2"/>
    <x v="3"/>
    <s v="Green-Plus"/>
    <x v="0"/>
    <d v="2017-03-03T00:00:00"/>
    <x v="53"/>
    <n v="69"/>
    <n v="535"/>
  </r>
  <r>
    <s v="JSDGELLK"/>
    <x v="3"/>
    <x v="0"/>
    <x v="3"/>
    <s v="Codehow"/>
    <x v="0"/>
    <d v="2017-03-04T00:00:00"/>
    <x v="67"/>
    <n v="101"/>
    <n v="522"/>
  </r>
  <r>
    <s v="LV1754PS"/>
    <x v="3"/>
    <x v="0"/>
    <x v="3"/>
    <s v="Rangreen"/>
    <x v="0"/>
    <d v="2017-03-04T00:00:00"/>
    <x v="38"/>
    <n v="71"/>
    <n v="544"/>
  </r>
  <r>
    <s v="JIYYV11P"/>
    <x v="3"/>
    <x v="0"/>
    <x v="5"/>
    <s v="Genco Pura Olive Oil Company"/>
    <x v="0"/>
    <d v="2017-03-04T00:00:00"/>
    <x v="51"/>
    <n v="95"/>
    <n v="3081"/>
  </r>
  <r>
    <s v="6TB7XA83"/>
    <x v="28"/>
    <x v="0"/>
    <x v="2"/>
    <s v="dambase"/>
    <x v="0"/>
    <d v="2017-03-04T00:00:00"/>
    <x v="39"/>
    <n v="75"/>
    <n v="51"/>
  </r>
  <r>
    <s v="U5UM9W8V"/>
    <x v="26"/>
    <x v="5"/>
    <x v="0"/>
    <s v="Zencorporation"/>
    <x v="1"/>
    <d v="2017-03-04T00:00:00"/>
    <x v="57"/>
    <n v="66"/>
    <n v="0"/>
  </r>
  <r>
    <s v="POB32WHJ"/>
    <x v="13"/>
    <x v="4"/>
    <x v="0"/>
    <s v="Acme Corporation"/>
    <x v="1"/>
    <d v="2017-03-04T00:00:00"/>
    <x v="35"/>
    <n v="63"/>
    <n v="0"/>
  </r>
  <r>
    <s v="4T8KR12S"/>
    <x v="1"/>
    <x v="1"/>
    <x v="0"/>
    <s v="Streethex"/>
    <x v="0"/>
    <d v="2017-03-04T00:00:00"/>
    <x v="18"/>
    <n v="16"/>
    <n v="1076"/>
  </r>
  <r>
    <s v="JA0D4V57"/>
    <x v="8"/>
    <x v="2"/>
    <x v="5"/>
    <s v="Y-corporation"/>
    <x v="0"/>
    <d v="2017-03-04T00:00:00"/>
    <x v="57"/>
    <n v="66"/>
    <n v="3685"/>
  </r>
  <r>
    <s v="6CKB8I8U"/>
    <x v="29"/>
    <x v="1"/>
    <x v="0"/>
    <s v="Hottechi"/>
    <x v="1"/>
    <d v="2017-03-04T00:00:00"/>
    <x v="58"/>
    <n v="70"/>
    <n v="0"/>
  </r>
  <r>
    <s v="HKBAON9X"/>
    <x v="16"/>
    <x v="2"/>
    <x v="1"/>
    <s v="Golddex"/>
    <x v="0"/>
    <d v="2017-03-04T00:00:00"/>
    <x v="39"/>
    <n v="75"/>
    <n v="3997"/>
  </r>
  <r>
    <s v="7S1N6QHI"/>
    <x v="16"/>
    <x v="2"/>
    <x v="2"/>
    <s v="Y-corporation"/>
    <x v="0"/>
    <d v="2017-03-04T00:00:00"/>
    <x v="7"/>
    <n v="14"/>
    <n v="51"/>
  </r>
  <r>
    <s v="CHI2T3IH"/>
    <x v="16"/>
    <x v="2"/>
    <x v="5"/>
    <s v="Sunnamplex"/>
    <x v="0"/>
    <d v="2017-03-04T00:00:00"/>
    <x v="20"/>
    <n v="17"/>
    <n v="3164"/>
  </r>
  <r>
    <s v="X7HK448T"/>
    <x v="23"/>
    <x v="0"/>
    <x v="3"/>
    <s v="Funholding"/>
    <x v="0"/>
    <d v="2017-03-04T00:00:00"/>
    <x v="80"/>
    <n v="110"/>
    <n v="496"/>
  </r>
  <r>
    <s v="1YYN3PBU"/>
    <x v="5"/>
    <x v="3"/>
    <x v="5"/>
    <s v="Faxquote"/>
    <x v="1"/>
    <d v="2017-03-04T00:00:00"/>
    <x v="58"/>
    <n v="70"/>
    <n v="0"/>
  </r>
  <r>
    <s v="R4L36Y0P"/>
    <x v="22"/>
    <x v="1"/>
    <x v="3"/>
    <s v="Stanredtax"/>
    <x v="0"/>
    <d v="2017-03-04T00:00:00"/>
    <x v="12"/>
    <n v="22"/>
    <n v="579"/>
  </r>
  <r>
    <s v="CPTEPYPZ"/>
    <x v="9"/>
    <x v="2"/>
    <x v="3"/>
    <s v="Xx-holding"/>
    <x v="1"/>
    <d v="2017-03-04T00:00:00"/>
    <x v="44"/>
    <n v="77"/>
    <n v="0"/>
  </r>
  <r>
    <s v="AJJ7VJWA"/>
    <x v="6"/>
    <x v="1"/>
    <x v="1"/>
    <s v="Bioholding"/>
    <x v="1"/>
    <d v="2017-03-04T00:00:00"/>
    <x v="34"/>
    <n v="59"/>
    <n v="0"/>
  </r>
  <r>
    <s v="8BR6E4S6"/>
    <x v="6"/>
    <x v="1"/>
    <x v="1"/>
    <s v="Treequote"/>
    <x v="1"/>
    <d v="2017-03-04T00:00:00"/>
    <x v="62"/>
    <n v="84"/>
    <n v="0"/>
  </r>
  <r>
    <s v="YNKWBEEN"/>
    <x v="19"/>
    <x v="4"/>
    <x v="3"/>
    <s v="Kan-code"/>
    <x v="0"/>
    <d v="2017-03-04T00:00:00"/>
    <x v="86"/>
    <n v="115"/>
    <n v="521"/>
  </r>
  <r>
    <s v="SARVIBLS"/>
    <x v="19"/>
    <x v="4"/>
    <x v="5"/>
    <s v="Gekko &amp; Co"/>
    <x v="0"/>
    <d v="2017-03-04T00:00:00"/>
    <x v="2"/>
    <n v="3"/>
    <n v="3889"/>
  </r>
  <r>
    <s v="M4ZNQTEQ"/>
    <x v="17"/>
    <x v="5"/>
    <x v="5"/>
    <s v="Plussunin"/>
    <x v="0"/>
    <d v="2017-03-04T00:00:00"/>
    <x v="14"/>
    <n v="8"/>
    <n v="3340"/>
  </r>
  <r>
    <s v="K0GWTWYL"/>
    <x v="12"/>
    <x v="0"/>
    <x v="2"/>
    <s v="Finhigh"/>
    <x v="1"/>
    <d v="2017-03-04T00:00:00"/>
    <x v="18"/>
    <n v="16"/>
    <n v="0"/>
  </r>
  <r>
    <s v="TCSQO748"/>
    <x v="4"/>
    <x v="3"/>
    <x v="1"/>
    <s v="Cheers"/>
    <x v="1"/>
    <d v="2017-03-04T00:00:00"/>
    <x v="53"/>
    <n v="68"/>
    <n v="0"/>
  </r>
  <r>
    <s v="ITCY8YV0"/>
    <x v="2"/>
    <x v="2"/>
    <x v="1"/>
    <s v="Blackzim"/>
    <x v="0"/>
    <d v="2017-03-04T00:00:00"/>
    <x v="79"/>
    <n v="99"/>
    <n v="5876"/>
  </r>
  <r>
    <s v="SAUAOZVO"/>
    <x v="3"/>
    <x v="0"/>
    <x v="4"/>
    <s v="Toughzap"/>
    <x v="0"/>
    <d v="2017-03-05T00:00:00"/>
    <x v="55"/>
    <n v="85"/>
    <n v="5092"/>
  </r>
  <r>
    <s v="1XHLB0Q5"/>
    <x v="24"/>
    <x v="4"/>
    <x v="0"/>
    <s v="Massive Dynamic"/>
    <x v="1"/>
    <d v="2017-03-05T00:00:00"/>
    <x v="57"/>
    <n v="65"/>
    <n v="0"/>
  </r>
  <r>
    <s v="OJVA8ZEK"/>
    <x v="13"/>
    <x v="4"/>
    <x v="0"/>
    <s v="Acme Corporation"/>
    <x v="0"/>
    <d v="2017-03-05T00:00:00"/>
    <x v="84"/>
    <n v="95"/>
    <n v="966"/>
  </r>
  <r>
    <s v="UAX3F7D4"/>
    <x v="13"/>
    <x v="4"/>
    <x v="4"/>
    <s v="Opentech"/>
    <x v="0"/>
    <d v="2017-03-05T00:00:00"/>
    <x v="20"/>
    <n v="16"/>
    <n v="6024"/>
  </r>
  <r>
    <s v="7PDUWDGT"/>
    <x v="13"/>
    <x v="4"/>
    <x v="5"/>
    <s v="Condax"/>
    <x v="0"/>
    <d v="2017-03-05T00:00:00"/>
    <x v="15"/>
    <n v="9"/>
    <n v="3759"/>
  </r>
  <r>
    <s v="QWJ2TRQM"/>
    <x v="1"/>
    <x v="1"/>
    <x v="1"/>
    <s v="Streethex"/>
    <x v="1"/>
    <d v="2017-03-05T00:00:00"/>
    <x v="60"/>
    <n v="80"/>
    <n v="0"/>
  </r>
  <r>
    <s v="3AU5SZ3V"/>
    <x v="25"/>
    <x v="4"/>
    <x v="1"/>
    <s v="Donquadtech"/>
    <x v="0"/>
    <d v="2017-03-05T00:00:00"/>
    <x v="13"/>
    <n v="18"/>
    <n v="4443"/>
  </r>
  <r>
    <s v="BVOO33UA"/>
    <x v="10"/>
    <x v="3"/>
    <x v="5"/>
    <s v="Cheers"/>
    <x v="0"/>
    <d v="2017-03-05T00:00:00"/>
    <x v="87"/>
    <n v="115"/>
    <n v="3397"/>
  </r>
  <r>
    <s v="SC7XGQVA"/>
    <x v="8"/>
    <x v="2"/>
    <x v="4"/>
    <s v="Singletechno"/>
    <x v="1"/>
    <d v="2017-03-05T00:00:00"/>
    <x v="23"/>
    <n v="10"/>
    <n v="0"/>
  </r>
  <r>
    <s v="UY45Y7AM"/>
    <x v="8"/>
    <x v="2"/>
    <x v="2"/>
    <s v="Sunnamplex"/>
    <x v="1"/>
    <d v="2017-03-05T00:00:00"/>
    <x v="38"/>
    <n v="70"/>
    <n v="0"/>
  </r>
  <r>
    <s v="M92Y63Q3"/>
    <x v="29"/>
    <x v="1"/>
    <x v="2"/>
    <s v="Domzoom"/>
    <x v="0"/>
    <d v="2017-03-05T00:00:00"/>
    <x v="32"/>
    <n v="61"/>
    <n v="59"/>
  </r>
  <r>
    <s v="JXAYTFNI"/>
    <x v="23"/>
    <x v="0"/>
    <x v="3"/>
    <s v="Cancity"/>
    <x v="1"/>
    <d v="2017-03-05T00:00:00"/>
    <x v="50"/>
    <n v="68"/>
    <n v="0"/>
  </r>
  <r>
    <s v="BMM5D5R4"/>
    <x v="23"/>
    <x v="0"/>
    <x v="3"/>
    <s v="dambase"/>
    <x v="1"/>
    <d v="2017-03-05T00:00:00"/>
    <x v="73"/>
    <n v="77"/>
    <n v="0"/>
  </r>
  <r>
    <s v="PSGTTYUT"/>
    <x v="23"/>
    <x v="0"/>
    <x v="3"/>
    <s v="Rangreen"/>
    <x v="0"/>
    <d v="2017-03-05T00:00:00"/>
    <x v="46"/>
    <n v="93"/>
    <n v="494"/>
  </r>
  <r>
    <s v="JRC2PMKX"/>
    <x v="23"/>
    <x v="0"/>
    <x v="0"/>
    <s v="Codehow"/>
    <x v="0"/>
    <d v="2017-03-05T00:00:00"/>
    <x v="66"/>
    <n v="72"/>
    <n v="1060"/>
  </r>
  <r>
    <s v="6M5LV1ZE"/>
    <x v="22"/>
    <x v="1"/>
    <x v="2"/>
    <s v="Scottech"/>
    <x v="1"/>
    <d v="2017-03-05T00:00:00"/>
    <x v="59"/>
    <n v="82"/>
    <n v="0"/>
  </r>
  <r>
    <s v="IBZQBCSU"/>
    <x v="17"/>
    <x v="5"/>
    <x v="2"/>
    <s v="Vehement Capital Partners"/>
    <x v="1"/>
    <d v="2017-03-05T00:00:00"/>
    <x v="64"/>
    <n v="75"/>
    <n v="0"/>
  </r>
  <r>
    <s v="YABTM1G5"/>
    <x v="12"/>
    <x v="0"/>
    <x v="3"/>
    <s v="Domzoom"/>
    <x v="1"/>
    <d v="2017-03-05T00:00:00"/>
    <x v="76"/>
    <n v="86"/>
    <n v="0"/>
  </r>
  <r>
    <s v="FPTH6URQ"/>
    <x v="4"/>
    <x v="3"/>
    <x v="3"/>
    <s v="Faxquote"/>
    <x v="0"/>
    <d v="2017-03-05T00:00:00"/>
    <x v="53"/>
    <n v="67"/>
    <n v="624"/>
  </r>
  <r>
    <s v="S3XE14XP"/>
    <x v="4"/>
    <x v="3"/>
    <x v="3"/>
    <s v="Goodsilron"/>
    <x v="0"/>
    <d v="2017-03-05T00:00:00"/>
    <x v="37"/>
    <n v="64"/>
    <n v="565"/>
  </r>
  <r>
    <s v="U6Q0T9KV"/>
    <x v="4"/>
    <x v="3"/>
    <x v="3"/>
    <s v="Konex"/>
    <x v="0"/>
    <d v="2017-03-05T00:00:00"/>
    <x v="63"/>
    <n v="101"/>
    <n v="642"/>
  </r>
  <r>
    <s v="HRWHRCH8"/>
    <x v="15"/>
    <x v="5"/>
    <x v="2"/>
    <s v="Betasoloin"/>
    <x v="0"/>
    <d v="2017-03-05T00:00:00"/>
    <x v="15"/>
    <n v="9"/>
    <n v="48"/>
  </r>
  <r>
    <s v="8B29CRQL"/>
    <x v="15"/>
    <x v="5"/>
    <x v="2"/>
    <s v="Donware"/>
    <x v="0"/>
    <d v="2017-03-05T00:00:00"/>
    <x v="64"/>
    <n v="75"/>
    <n v="60"/>
  </r>
  <r>
    <s v="3KM8WN7L"/>
    <x v="24"/>
    <x v="4"/>
    <x v="3"/>
    <s v="Kan-code"/>
    <x v="0"/>
    <d v="2017-03-06T00:00:00"/>
    <x v="39"/>
    <n v="73"/>
    <n v="522"/>
  </r>
  <r>
    <s v="S0XILDHQ"/>
    <x v="27"/>
    <x v="4"/>
    <x v="4"/>
    <s v="Umbrella Corporation"/>
    <x v="0"/>
    <d v="2017-03-06T00:00:00"/>
    <x v="7"/>
    <n v="12"/>
    <n v="4701"/>
  </r>
  <r>
    <s v="ZVR3CS7N"/>
    <x v="1"/>
    <x v="1"/>
    <x v="4"/>
    <s v="Scottech"/>
    <x v="1"/>
    <d v="2017-03-06T00:00:00"/>
    <x v="44"/>
    <n v="75"/>
    <n v="0"/>
  </r>
  <r>
    <s v="AZH0INTS"/>
    <x v="14"/>
    <x v="3"/>
    <x v="1"/>
    <s v="Singletechno"/>
    <x v="0"/>
    <d v="2017-03-06T00:00:00"/>
    <x v="21"/>
    <n v="7"/>
    <n v="4987"/>
  </r>
  <r>
    <s v="9AMJKJX6"/>
    <x v="29"/>
    <x v="1"/>
    <x v="3"/>
    <s v="Inity"/>
    <x v="0"/>
    <d v="2017-03-06T00:00:00"/>
    <x v="65"/>
    <n v="86"/>
    <n v="579"/>
  </r>
  <r>
    <s v="3NQBMKOK"/>
    <x v="18"/>
    <x v="2"/>
    <x v="3"/>
    <s v="Kan-code"/>
    <x v="0"/>
    <d v="2017-03-06T00:00:00"/>
    <x v="90"/>
    <n v="115"/>
    <n v="494"/>
  </r>
  <r>
    <s v="VBG91TQH"/>
    <x v="22"/>
    <x v="1"/>
    <x v="3"/>
    <s v="Isdom"/>
    <x v="0"/>
    <d v="2017-03-06T00:00:00"/>
    <x v="79"/>
    <n v="97"/>
    <n v="545"/>
  </r>
  <r>
    <s v="QZE24X2H"/>
    <x v="9"/>
    <x v="2"/>
    <x v="3"/>
    <s v="Y-corporation"/>
    <x v="0"/>
    <d v="2017-03-06T00:00:00"/>
    <x v="61"/>
    <n v="87"/>
    <n v="584"/>
  </r>
  <r>
    <s v="WSPBQ5YR"/>
    <x v="0"/>
    <x v="0"/>
    <x v="5"/>
    <s v="dambase"/>
    <x v="0"/>
    <d v="2017-03-06T00:00:00"/>
    <x v="72"/>
    <n v="95"/>
    <n v="3714"/>
  </r>
  <r>
    <s v="YJJ1BLPQ"/>
    <x v="6"/>
    <x v="1"/>
    <x v="5"/>
    <s v="Finhigh"/>
    <x v="0"/>
    <d v="2017-03-06T00:00:00"/>
    <x v="40"/>
    <n v="70"/>
    <n v="3423"/>
  </r>
  <r>
    <s v="XUGTSB00"/>
    <x v="6"/>
    <x v="1"/>
    <x v="5"/>
    <s v="Ron-tech"/>
    <x v="0"/>
    <d v="2017-03-06T00:00:00"/>
    <x v="16"/>
    <n v="13"/>
    <n v="3167"/>
  </r>
  <r>
    <s v="3DKK3JF3"/>
    <x v="19"/>
    <x v="4"/>
    <x v="3"/>
    <s v="Acme Corporation"/>
    <x v="1"/>
    <d v="2017-03-06T00:00:00"/>
    <x v="55"/>
    <n v="84"/>
    <n v="0"/>
  </r>
  <r>
    <s v="I0TSIELX"/>
    <x v="11"/>
    <x v="3"/>
    <x v="0"/>
    <s v="Xx-holding"/>
    <x v="0"/>
    <d v="2017-03-06T00:00:00"/>
    <x v="55"/>
    <n v="84"/>
    <n v="987"/>
  </r>
  <r>
    <s v="420PORSF"/>
    <x v="17"/>
    <x v="5"/>
    <x v="5"/>
    <s v="Konex"/>
    <x v="1"/>
    <d v="2017-03-06T00:00:00"/>
    <x v="46"/>
    <n v="92"/>
    <n v="0"/>
  </r>
  <r>
    <s v="DVCPCBMJ"/>
    <x v="12"/>
    <x v="0"/>
    <x v="5"/>
    <s v="Domzoom"/>
    <x v="1"/>
    <d v="2017-03-06T00:00:00"/>
    <x v="73"/>
    <n v="76"/>
    <n v="0"/>
  </r>
  <r>
    <s v="UMZ986GC"/>
    <x v="12"/>
    <x v="0"/>
    <x v="5"/>
    <s v="Dontechi"/>
    <x v="0"/>
    <d v="2017-03-06T00:00:00"/>
    <x v="60"/>
    <n v="79"/>
    <n v="3428"/>
  </r>
  <r>
    <s v="UPQRP36U"/>
    <x v="15"/>
    <x v="5"/>
    <x v="2"/>
    <s v="Gekko &amp; Co"/>
    <x v="1"/>
    <d v="2017-03-06T00:00:00"/>
    <x v="56"/>
    <n v="77"/>
    <n v="0"/>
  </r>
  <r>
    <s v="RZI9HX5X"/>
    <x v="2"/>
    <x v="2"/>
    <x v="0"/>
    <s v="Hottechi"/>
    <x v="0"/>
    <d v="2017-03-06T00:00:00"/>
    <x v="65"/>
    <n v="86"/>
    <n v="1149"/>
  </r>
  <r>
    <s v="WFJPWN9O"/>
    <x v="3"/>
    <x v="0"/>
    <x v="4"/>
    <s v="Globex Corporation"/>
    <x v="0"/>
    <d v="2017-03-07T00:00:00"/>
    <x v="79"/>
    <n v="96"/>
    <n v="6023"/>
  </r>
  <r>
    <s v="2WH4NUR9"/>
    <x v="27"/>
    <x v="4"/>
    <x v="3"/>
    <s v="Bluth Company"/>
    <x v="1"/>
    <d v="2017-03-07T00:00:00"/>
    <x v="42"/>
    <n v="89"/>
    <n v="0"/>
  </r>
  <r>
    <s v="S93L97VV"/>
    <x v="28"/>
    <x v="0"/>
    <x v="2"/>
    <s v="Scottech"/>
    <x v="0"/>
    <d v="2017-03-07T00:00:00"/>
    <x v="11"/>
    <n v="10"/>
    <n v="47"/>
  </r>
  <r>
    <s v="HRU8FNE1"/>
    <x v="26"/>
    <x v="5"/>
    <x v="3"/>
    <s v="Donquadtech"/>
    <x v="0"/>
    <d v="2017-03-07T00:00:00"/>
    <x v="6"/>
    <n v="3"/>
    <n v="542"/>
  </r>
  <r>
    <s v="JDFN8AZI"/>
    <x v="26"/>
    <x v="5"/>
    <x v="1"/>
    <s v="Xx-zobam"/>
    <x v="0"/>
    <d v="2017-03-07T00:00:00"/>
    <x v="27"/>
    <n v="9"/>
    <n v="4980"/>
  </r>
  <r>
    <s v="11EK1VP7"/>
    <x v="1"/>
    <x v="1"/>
    <x v="1"/>
    <s v="Funholding"/>
    <x v="0"/>
    <d v="2017-03-07T00:00:00"/>
    <x v="52"/>
    <n v="82"/>
    <n v="4978"/>
  </r>
  <r>
    <s v="50HQRWGJ"/>
    <x v="25"/>
    <x v="4"/>
    <x v="1"/>
    <s v="Vehement Capital Partners"/>
    <x v="0"/>
    <d v="2017-03-07T00:00:00"/>
    <x v="75"/>
    <n v="95"/>
    <n v="5256"/>
  </r>
  <r>
    <s v="N90VSHI2"/>
    <x v="14"/>
    <x v="3"/>
    <x v="1"/>
    <s v="Hottechi"/>
    <x v="0"/>
    <d v="2017-03-07T00:00:00"/>
    <x v="51"/>
    <n v="92"/>
    <n v="4327"/>
  </r>
  <r>
    <s v="21PRD9FN"/>
    <x v="21"/>
    <x v="5"/>
    <x v="1"/>
    <s v="Donware"/>
    <x v="0"/>
    <d v="2017-03-07T00:00:00"/>
    <x v="40"/>
    <n v="69"/>
    <n v="5022"/>
  </r>
  <r>
    <s v="ITIQJARB"/>
    <x v="7"/>
    <x v="1"/>
    <x v="4"/>
    <s v="Bioholding"/>
    <x v="0"/>
    <d v="2017-03-07T00:00:00"/>
    <x v="1"/>
    <n v="4"/>
    <n v="4887"/>
  </r>
  <r>
    <s v="EAUV9J9L"/>
    <x v="7"/>
    <x v="1"/>
    <x v="5"/>
    <s v="Stanredtax"/>
    <x v="0"/>
    <d v="2017-03-07T00:00:00"/>
    <x v="20"/>
    <n v="14"/>
    <n v="3724"/>
  </r>
  <r>
    <s v="XWEZ1WNK"/>
    <x v="8"/>
    <x v="2"/>
    <x v="3"/>
    <s v="Y-corporation"/>
    <x v="0"/>
    <d v="2017-03-07T00:00:00"/>
    <x v="1"/>
    <n v="4"/>
    <n v="535"/>
  </r>
  <r>
    <s v="JTSUYWUD"/>
    <x v="18"/>
    <x v="2"/>
    <x v="4"/>
    <s v="Blackzim"/>
    <x v="1"/>
    <d v="2017-03-07T00:00:00"/>
    <x v="60"/>
    <n v="78"/>
    <n v="0"/>
  </r>
  <r>
    <s v="CJ5U6GX3"/>
    <x v="5"/>
    <x v="3"/>
    <x v="5"/>
    <s v="Singletechno"/>
    <x v="0"/>
    <d v="2017-03-07T00:00:00"/>
    <x v="23"/>
    <n v="8"/>
    <n v="3969"/>
  </r>
  <r>
    <s v="HDUV7VJN"/>
    <x v="0"/>
    <x v="0"/>
    <x v="4"/>
    <s v="Toughzap"/>
    <x v="0"/>
    <d v="2017-03-07T00:00:00"/>
    <x v="21"/>
    <n v="6"/>
    <n v="6805"/>
  </r>
  <r>
    <s v="5OCY2XME"/>
    <x v="6"/>
    <x v="1"/>
    <x v="0"/>
    <s v="Isdom"/>
    <x v="0"/>
    <d v="2017-03-07T00:00:00"/>
    <x v="81"/>
    <n v="97"/>
    <n v="1190"/>
  </r>
  <r>
    <s v="1YB00UYY"/>
    <x v="17"/>
    <x v="5"/>
    <x v="4"/>
    <s v="Condax"/>
    <x v="0"/>
    <d v="2017-03-07T00:00:00"/>
    <x v="55"/>
    <n v="83"/>
    <n v="4821"/>
  </r>
  <r>
    <s v="Y23HQJRG"/>
    <x v="15"/>
    <x v="5"/>
    <x v="2"/>
    <s v="Kinnamplus"/>
    <x v="0"/>
    <d v="2017-03-07T00:00:00"/>
    <x v="35"/>
    <n v="60"/>
    <n v="53"/>
  </r>
  <r>
    <s v="9HXSC391"/>
    <x v="27"/>
    <x v="4"/>
    <x v="5"/>
    <s v="Vehement Capital Partners"/>
    <x v="0"/>
    <d v="2017-03-08T00:00:00"/>
    <x v="56"/>
    <n v="75"/>
    <n v="3087"/>
  </r>
  <r>
    <s v="ENOMNCOJ"/>
    <x v="28"/>
    <x v="0"/>
    <x v="2"/>
    <s v="Bioholding"/>
    <x v="0"/>
    <d v="2017-03-08T00:00:00"/>
    <x v="70"/>
    <n v="87"/>
    <n v="59"/>
  </r>
  <r>
    <s v="CG4TWLUR"/>
    <x v="26"/>
    <x v="5"/>
    <x v="0"/>
    <s v="Bubba Gump"/>
    <x v="0"/>
    <d v="2017-03-08T00:00:00"/>
    <x v="41"/>
    <n v="86"/>
    <n v="857"/>
  </r>
  <r>
    <s v="0FIG6ZP2"/>
    <x v="13"/>
    <x v="4"/>
    <x v="0"/>
    <s v="Massive Dynamic"/>
    <x v="0"/>
    <d v="2017-03-08T00:00:00"/>
    <x v="86"/>
    <n v="111"/>
    <n v="1142"/>
  </r>
  <r>
    <s v="IA62KQBO"/>
    <x v="25"/>
    <x v="4"/>
    <x v="3"/>
    <s v="Ganjaflex"/>
    <x v="0"/>
    <d v="2017-03-08T00:00:00"/>
    <x v="38"/>
    <n v="67"/>
    <n v="566"/>
  </r>
  <r>
    <s v="C54ZXDLT"/>
    <x v="21"/>
    <x v="5"/>
    <x v="5"/>
    <s v="Xx-zobam"/>
    <x v="0"/>
    <d v="2017-03-08T00:00:00"/>
    <x v="7"/>
    <n v="10"/>
    <n v="4291"/>
  </r>
  <r>
    <s v="X96MMTCI"/>
    <x v="10"/>
    <x v="3"/>
    <x v="0"/>
    <s v="Rantouch"/>
    <x v="0"/>
    <d v="2017-03-08T00:00:00"/>
    <x v="82"/>
    <n v="100"/>
    <n v="1039"/>
  </r>
  <r>
    <s v="P4RDU8QM"/>
    <x v="10"/>
    <x v="3"/>
    <x v="5"/>
    <s v="Xx-holding"/>
    <x v="0"/>
    <d v="2017-03-08T00:00:00"/>
    <x v="64"/>
    <n v="72"/>
    <n v="3151"/>
  </r>
  <r>
    <s v="7C9Q2ZA3"/>
    <x v="29"/>
    <x v="1"/>
    <x v="3"/>
    <s v="Gogozoom"/>
    <x v="0"/>
    <d v="2017-03-08T00:00:00"/>
    <x v="28"/>
    <n v="16"/>
    <n v="590"/>
  </r>
  <r>
    <s v="YZ1EYM3Y"/>
    <x v="29"/>
    <x v="1"/>
    <x v="5"/>
    <s v="Ron-tech"/>
    <x v="0"/>
    <d v="2017-03-08T00:00:00"/>
    <x v="7"/>
    <n v="10"/>
    <n v="3217"/>
  </r>
  <r>
    <s v="M7J5BV9Q"/>
    <x v="16"/>
    <x v="2"/>
    <x v="3"/>
    <s v="Zoomit"/>
    <x v="0"/>
    <d v="2017-03-08T00:00:00"/>
    <x v="1"/>
    <n v="3"/>
    <n v="597"/>
  </r>
  <r>
    <s v="MDRX39D8"/>
    <x v="18"/>
    <x v="2"/>
    <x v="1"/>
    <s v="Newex"/>
    <x v="0"/>
    <d v="2017-03-08T00:00:00"/>
    <x v="53"/>
    <n v="64"/>
    <n v="4918"/>
  </r>
  <r>
    <s v="7GRFWF1U"/>
    <x v="18"/>
    <x v="2"/>
    <x v="1"/>
    <s v="Scotfind"/>
    <x v="0"/>
    <d v="2017-03-08T00:00:00"/>
    <x v="16"/>
    <n v="11"/>
    <n v="5266"/>
  </r>
  <r>
    <s v="EHP6OQ69"/>
    <x v="23"/>
    <x v="0"/>
    <x v="5"/>
    <s v="Finhigh"/>
    <x v="1"/>
    <d v="2017-03-08T00:00:00"/>
    <x v="38"/>
    <n v="67"/>
    <n v="0"/>
  </r>
  <r>
    <s v="4R1NMA9E"/>
    <x v="5"/>
    <x v="3"/>
    <x v="3"/>
    <s v="Singletechno"/>
    <x v="1"/>
    <d v="2017-03-08T00:00:00"/>
    <x v="36"/>
    <n v="70"/>
    <n v="0"/>
  </r>
  <r>
    <s v="CDA8Y12G"/>
    <x v="5"/>
    <x v="3"/>
    <x v="2"/>
    <s v="Blackzim"/>
    <x v="0"/>
    <d v="2017-03-08T00:00:00"/>
    <x v="49"/>
    <n v="60"/>
    <n v="61"/>
  </r>
  <r>
    <s v="RYLLRATF"/>
    <x v="5"/>
    <x v="3"/>
    <x v="5"/>
    <s v="Faxquote"/>
    <x v="0"/>
    <d v="2017-03-08T00:00:00"/>
    <x v="65"/>
    <n v="84"/>
    <n v="3470"/>
  </r>
  <r>
    <s v="KEF5O2Q6"/>
    <x v="0"/>
    <x v="0"/>
    <x v="3"/>
    <s v="Betatech"/>
    <x v="1"/>
    <d v="2017-03-08T00:00:00"/>
    <x v="85"/>
    <n v="110"/>
    <n v="0"/>
  </r>
  <r>
    <s v="Y38ULZPM"/>
    <x v="11"/>
    <x v="3"/>
    <x v="2"/>
    <s v="Newex"/>
    <x v="0"/>
    <d v="2017-03-08T00:00:00"/>
    <x v="52"/>
    <n v="81"/>
    <n v="48"/>
  </r>
  <r>
    <s v="YFP8IZ98"/>
    <x v="17"/>
    <x v="5"/>
    <x v="2"/>
    <s v="Acme Corporation"/>
    <x v="0"/>
    <d v="2017-03-08T00:00:00"/>
    <x v="80"/>
    <n v="106"/>
    <n v="61"/>
  </r>
  <r>
    <s v="U9CDTLZM"/>
    <x v="4"/>
    <x v="3"/>
    <x v="2"/>
    <s v="Blackzim"/>
    <x v="1"/>
    <d v="2017-03-08T00:00:00"/>
    <x v="59"/>
    <n v="79"/>
    <n v="0"/>
  </r>
  <r>
    <s v="V5AN4BZF"/>
    <x v="15"/>
    <x v="5"/>
    <x v="3"/>
    <s v="Silis"/>
    <x v="1"/>
    <d v="2017-03-08T00:00:00"/>
    <x v="55"/>
    <n v="82"/>
    <n v="0"/>
  </r>
  <r>
    <s v="58J6HCYK"/>
    <x v="2"/>
    <x v="2"/>
    <x v="3"/>
    <s v="Y-corporation"/>
    <x v="1"/>
    <d v="2017-03-08T00:00:00"/>
    <x v="47"/>
    <n v="89"/>
    <n v="0"/>
  </r>
  <r>
    <s v="GDGR4C37"/>
    <x v="2"/>
    <x v="2"/>
    <x v="0"/>
    <s v="Plusstrip"/>
    <x v="1"/>
    <d v="2017-03-08T00:00:00"/>
    <x v="62"/>
    <n v="80"/>
    <n v="0"/>
  </r>
  <r>
    <s v="COOYICXU"/>
    <x v="3"/>
    <x v="0"/>
    <x v="3"/>
    <s v="Inity"/>
    <x v="1"/>
    <d v="2017-03-09T00:00:00"/>
    <x v="56"/>
    <n v="74"/>
    <n v="0"/>
  </r>
  <r>
    <s v="UALNIVAY"/>
    <x v="3"/>
    <x v="0"/>
    <x v="4"/>
    <s v="Hottechi"/>
    <x v="1"/>
    <d v="2017-03-09T00:00:00"/>
    <x v="53"/>
    <n v="63"/>
    <n v="0"/>
  </r>
  <r>
    <s v="E5UW8AGQ"/>
    <x v="3"/>
    <x v="0"/>
    <x v="3"/>
    <s v="Streethex"/>
    <x v="0"/>
    <d v="2017-03-09T00:00:00"/>
    <x v="79"/>
    <n v="94"/>
    <n v="595"/>
  </r>
  <r>
    <s v="EWA9JFBA"/>
    <x v="3"/>
    <x v="0"/>
    <x v="2"/>
    <s v="Zumgoity"/>
    <x v="0"/>
    <d v="2017-03-09T00:00:00"/>
    <x v="61"/>
    <n v="84"/>
    <n v="51"/>
  </r>
  <r>
    <s v="99DK6OHX"/>
    <x v="24"/>
    <x v="4"/>
    <x v="2"/>
    <s v="Opentech"/>
    <x v="1"/>
    <d v="2017-03-09T00:00:00"/>
    <x v="84"/>
    <n v="91"/>
    <n v="0"/>
  </r>
  <r>
    <s v="MK57PHV1"/>
    <x v="27"/>
    <x v="4"/>
    <x v="1"/>
    <s v="Kan-code"/>
    <x v="0"/>
    <d v="2017-03-09T00:00:00"/>
    <x v="48"/>
    <n v="77"/>
    <n v="4624"/>
  </r>
  <r>
    <s v="ZGZSYIJV"/>
    <x v="1"/>
    <x v="1"/>
    <x v="0"/>
    <s v="Finhigh"/>
    <x v="1"/>
    <d v="2017-03-09T00:00:00"/>
    <x v="40"/>
    <n v="67"/>
    <n v="0"/>
  </r>
  <r>
    <s v="6LI7FXQT"/>
    <x v="1"/>
    <x v="1"/>
    <x v="2"/>
    <s v="Bioholding"/>
    <x v="1"/>
    <d v="2017-03-09T00:00:00"/>
    <x v="52"/>
    <n v="80"/>
    <n v="0"/>
  </r>
  <r>
    <s v="D01U0UR8"/>
    <x v="1"/>
    <x v="1"/>
    <x v="3"/>
    <s v="Funholding"/>
    <x v="0"/>
    <d v="2017-03-09T00:00:00"/>
    <x v="68"/>
    <n v="100"/>
    <n v="571"/>
  </r>
  <r>
    <s v="9LFX3HBC"/>
    <x v="14"/>
    <x v="3"/>
    <x v="5"/>
    <s v="Lexiqvolax"/>
    <x v="0"/>
    <d v="2017-03-09T00:00:00"/>
    <x v="24"/>
    <n v="16"/>
    <n v="3333"/>
  </r>
  <r>
    <s v="JP3IMU5X"/>
    <x v="7"/>
    <x v="1"/>
    <x v="4"/>
    <s v="Isdom"/>
    <x v="0"/>
    <d v="2017-03-09T00:00:00"/>
    <x v="66"/>
    <n v="68"/>
    <n v="4853"/>
  </r>
  <r>
    <s v="5I8WOI8P"/>
    <x v="7"/>
    <x v="1"/>
    <x v="2"/>
    <s v="Toughzap"/>
    <x v="0"/>
    <d v="2017-03-09T00:00:00"/>
    <x v="84"/>
    <n v="91"/>
    <n v="51"/>
  </r>
  <r>
    <s v="7C9BUYV0"/>
    <x v="8"/>
    <x v="2"/>
    <x v="3"/>
    <s v="Cheers"/>
    <x v="1"/>
    <d v="2017-03-09T00:00:00"/>
    <x v="54"/>
    <n v="75"/>
    <n v="0"/>
  </r>
  <r>
    <s v="GMVW87C4"/>
    <x v="16"/>
    <x v="2"/>
    <x v="1"/>
    <s v="Cheers"/>
    <x v="0"/>
    <d v="2017-03-09T00:00:00"/>
    <x v="68"/>
    <n v="100"/>
    <n v="5035"/>
  </r>
  <r>
    <s v="NY9ARKRE"/>
    <x v="22"/>
    <x v="1"/>
    <x v="2"/>
    <s v="Codehow"/>
    <x v="0"/>
    <d v="2017-03-09T00:00:00"/>
    <x v="61"/>
    <n v="84"/>
    <n v="51"/>
  </r>
  <r>
    <s v="XO3XXR9X"/>
    <x v="9"/>
    <x v="2"/>
    <x v="1"/>
    <s v="Dalttechnology"/>
    <x v="0"/>
    <d v="2017-03-09T00:00:00"/>
    <x v="72"/>
    <n v="92"/>
    <n v="4342"/>
  </r>
  <r>
    <s v="8QBIFURM"/>
    <x v="12"/>
    <x v="0"/>
    <x v="5"/>
    <s v="Codehow"/>
    <x v="1"/>
    <d v="2017-03-09T00:00:00"/>
    <x v="21"/>
    <n v="4"/>
    <n v="0"/>
  </r>
  <r>
    <s v="ZWAJWK40"/>
    <x v="15"/>
    <x v="5"/>
    <x v="2"/>
    <s v="Vehement Capital Partners"/>
    <x v="0"/>
    <d v="2017-03-09T00:00:00"/>
    <x v="80"/>
    <n v="105"/>
    <n v="48"/>
  </r>
  <r>
    <s v="WQ0C723A"/>
    <x v="2"/>
    <x v="2"/>
    <x v="4"/>
    <s v="Kan-code"/>
    <x v="0"/>
    <d v="2017-03-09T00:00:00"/>
    <x v="39"/>
    <n v="70"/>
    <n v="5215"/>
  </r>
  <r>
    <s v="RCQ32MXL"/>
    <x v="3"/>
    <x v="0"/>
    <x v="0"/>
    <s v="Streethex"/>
    <x v="1"/>
    <d v="2017-03-10T00:00:00"/>
    <x v="50"/>
    <n v="63"/>
    <n v="0"/>
  </r>
  <r>
    <s v="396WP6JS"/>
    <x v="3"/>
    <x v="0"/>
    <x v="2"/>
    <s v="Gogozoom"/>
    <x v="0"/>
    <d v="2017-03-10T00:00:00"/>
    <x v="16"/>
    <n v="9"/>
    <n v="58"/>
  </r>
  <r>
    <s v="57689GK9"/>
    <x v="28"/>
    <x v="0"/>
    <x v="5"/>
    <s v="Finhigh"/>
    <x v="0"/>
    <d v="2017-03-10T00:00:00"/>
    <x v="18"/>
    <n v="10"/>
    <n v="3587"/>
  </r>
  <r>
    <s v="S2WDGIHL"/>
    <x v="28"/>
    <x v="0"/>
    <x v="5"/>
    <s v="Warephase"/>
    <x v="0"/>
    <d v="2017-03-10T00:00:00"/>
    <x v="55"/>
    <n v="80"/>
    <n v="2915"/>
  </r>
  <r>
    <s v="8VG88HMH"/>
    <x v="13"/>
    <x v="4"/>
    <x v="1"/>
    <s v="Konex"/>
    <x v="0"/>
    <d v="2017-03-10T00:00:00"/>
    <x v="87"/>
    <n v="110"/>
    <n v="4762"/>
  </r>
  <r>
    <s v="TF7HCU69"/>
    <x v="21"/>
    <x v="5"/>
    <x v="0"/>
    <s v="Gekko &amp; Co"/>
    <x v="0"/>
    <d v="2017-03-10T00:00:00"/>
    <x v="81"/>
    <n v="94"/>
    <n v="1062"/>
  </r>
  <r>
    <s v="0EX7ML4W"/>
    <x v="7"/>
    <x v="1"/>
    <x v="4"/>
    <s v="Finhigh"/>
    <x v="1"/>
    <d v="2017-03-10T00:00:00"/>
    <x v="33"/>
    <n v="61"/>
    <n v="0"/>
  </r>
  <r>
    <s v="5BSHJG7W"/>
    <x v="18"/>
    <x v="2"/>
    <x v="3"/>
    <s v="Kan-code"/>
    <x v="1"/>
    <d v="2017-03-10T00:00:00"/>
    <x v="76"/>
    <n v="81"/>
    <n v="0"/>
  </r>
  <r>
    <s v="HW38EMKM"/>
    <x v="9"/>
    <x v="2"/>
    <x v="4"/>
    <s v="Kan-code"/>
    <x v="1"/>
    <d v="2017-03-10T00:00:00"/>
    <x v="18"/>
    <n v="10"/>
    <n v="0"/>
  </r>
  <r>
    <s v="B5QCN9H7"/>
    <x v="15"/>
    <x v="5"/>
    <x v="2"/>
    <s v="Massive Dynamic"/>
    <x v="1"/>
    <d v="2017-03-10T00:00:00"/>
    <x v="55"/>
    <n v="80"/>
    <n v="0"/>
  </r>
  <r>
    <s v="X7M4GO0J"/>
    <x v="15"/>
    <x v="5"/>
    <x v="0"/>
    <s v="Zencorporation"/>
    <x v="0"/>
    <d v="2017-03-10T00:00:00"/>
    <x v="87"/>
    <n v="110"/>
    <n v="1074"/>
  </r>
  <r>
    <s v="JYI35PPE"/>
    <x v="2"/>
    <x v="2"/>
    <x v="2"/>
    <s v="Newex"/>
    <x v="1"/>
    <d v="2017-03-10T00:00:00"/>
    <x v="32"/>
    <n v="56"/>
    <n v="0"/>
  </r>
  <r>
    <s v="6XHE52MV"/>
    <x v="3"/>
    <x v="0"/>
    <x v="2"/>
    <s v="Inity"/>
    <x v="1"/>
    <d v="2017-03-11T00:00:00"/>
    <x v="76"/>
    <n v="80"/>
    <n v="0"/>
  </r>
  <r>
    <s v="0YN6EALP"/>
    <x v="3"/>
    <x v="0"/>
    <x v="2"/>
    <s v="Scottech"/>
    <x v="0"/>
    <d v="2017-03-11T00:00:00"/>
    <x v="11"/>
    <n v="6"/>
    <n v="57"/>
  </r>
  <r>
    <s v="A4LUP6W6"/>
    <x v="27"/>
    <x v="4"/>
    <x v="3"/>
    <s v="Zotware"/>
    <x v="0"/>
    <d v="2017-03-11T00:00:00"/>
    <x v="56"/>
    <n v="72"/>
    <n v="586"/>
  </r>
  <r>
    <s v="KUK2H5MD"/>
    <x v="28"/>
    <x v="0"/>
    <x v="0"/>
    <s v="Rundofase"/>
    <x v="0"/>
    <d v="2017-03-11T00:00:00"/>
    <x v="67"/>
    <n v="94"/>
    <n v="1184"/>
  </r>
  <r>
    <s v="HTW9348H"/>
    <x v="25"/>
    <x v="4"/>
    <x v="3"/>
    <s v="Silis"/>
    <x v="1"/>
    <d v="2017-03-11T00:00:00"/>
    <x v="64"/>
    <n v="69"/>
    <n v="0"/>
  </r>
  <r>
    <s v="A6CE8BHR"/>
    <x v="8"/>
    <x v="2"/>
    <x v="0"/>
    <s v="Lexiqvolax"/>
    <x v="1"/>
    <d v="2017-03-11T00:00:00"/>
    <x v="84"/>
    <n v="89"/>
    <n v="0"/>
  </r>
  <r>
    <s v="UI1UION3"/>
    <x v="8"/>
    <x v="2"/>
    <x v="3"/>
    <s v="J-Texon"/>
    <x v="0"/>
    <d v="2017-03-11T00:00:00"/>
    <x v="75"/>
    <n v="91"/>
    <n v="526"/>
  </r>
  <r>
    <s v="ZPX96Q40"/>
    <x v="8"/>
    <x v="2"/>
    <x v="4"/>
    <s v="Condax"/>
    <x v="0"/>
    <d v="2017-03-11T00:00:00"/>
    <x v="81"/>
    <n v="93"/>
    <n v="5344"/>
  </r>
  <r>
    <s v="I0CYLPNE"/>
    <x v="8"/>
    <x v="2"/>
    <x v="1"/>
    <s v="Konex"/>
    <x v="0"/>
    <d v="2017-03-11T00:00:00"/>
    <x v="56"/>
    <n v="72"/>
    <n v="4125"/>
  </r>
  <r>
    <s v="FGH181PC"/>
    <x v="16"/>
    <x v="2"/>
    <x v="3"/>
    <s v="Dalttechnology"/>
    <x v="0"/>
    <d v="2017-03-11T00:00:00"/>
    <x v="46"/>
    <n v="87"/>
    <n v="528"/>
  </r>
  <r>
    <s v="8OBC9CQE"/>
    <x v="16"/>
    <x v="2"/>
    <x v="5"/>
    <s v="Singletechno"/>
    <x v="0"/>
    <d v="2017-03-11T00:00:00"/>
    <x v="12"/>
    <n v="15"/>
    <n v="3254"/>
  </r>
  <r>
    <s v="G3KFZ8KX"/>
    <x v="18"/>
    <x v="2"/>
    <x v="1"/>
    <s v="Green-Plus"/>
    <x v="1"/>
    <d v="2017-03-11T00:00:00"/>
    <x v="49"/>
    <n v="57"/>
    <n v="0"/>
  </r>
  <r>
    <s v="2Y84YR3K"/>
    <x v="18"/>
    <x v="2"/>
    <x v="3"/>
    <s v="J-Texon"/>
    <x v="0"/>
    <d v="2017-03-11T00:00:00"/>
    <x v="60"/>
    <n v="74"/>
    <n v="516"/>
  </r>
  <r>
    <s v="97QHOOWD"/>
    <x v="18"/>
    <x v="2"/>
    <x v="3"/>
    <s v="Y-corporation"/>
    <x v="0"/>
    <d v="2017-03-11T00:00:00"/>
    <x v="26"/>
    <n v="16"/>
    <n v="538"/>
  </r>
  <r>
    <s v="YL7XWUYO"/>
    <x v="23"/>
    <x v="0"/>
    <x v="3"/>
    <s v="Codehow"/>
    <x v="0"/>
    <d v="2017-03-11T00:00:00"/>
    <x v="68"/>
    <n v="98"/>
    <n v="459"/>
  </r>
  <r>
    <s v="VO8TFB31"/>
    <x v="9"/>
    <x v="2"/>
    <x v="3"/>
    <s v="Cheers"/>
    <x v="1"/>
    <d v="2017-03-11T00:00:00"/>
    <x v="85"/>
    <n v="107"/>
    <n v="0"/>
  </r>
  <r>
    <s v="Q949MQ5W"/>
    <x v="9"/>
    <x v="2"/>
    <x v="1"/>
    <s v="Sunnamplex"/>
    <x v="0"/>
    <d v="2017-03-11T00:00:00"/>
    <x v="56"/>
    <n v="72"/>
    <n v="5137"/>
  </r>
  <r>
    <s v="HZU0L5GS"/>
    <x v="0"/>
    <x v="0"/>
    <x v="5"/>
    <s v="Konmatfix"/>
    <x v="0"/>
    <d v="2017-03-11T00:00:00"/>
    <x v="42"/>
    <n v="85"/>
    <n v="3330"/>
  </r>
  <r>
    <s v="8RF8XVYF"/>
    <x v="12"/>
    <x v="0"/>
    <x v="3"/>
    <s v="Conecom"/>
    <x v="0"/>
    <d v="2017-03-11T00:00:00"/>
    <x v="33"/>
    <n v="60"/>
    <n v="589"/>
  </r>
  <r>
    <s v="ZILYYA1V"/>
    <x v="4"/>
    <x v="3"/>
    <x v="2"/>
    <s v="Goodsilron"/>
    <x v="0"/>
    <d v="2017-03-11T00:00:00"/>
    <x v="17"/>
    <n v="19"/>
    <n v="45"/>
  </r>
  <r>
    <s v="NH0WGTR4"/>
    <x v="3"/>
    <x v="0"/>
    <x v="2"/>
    <s v="Funholding"/>
    <x v="1"/>
    <d v="2017-03-12T00:00:00"/>
    <x v="48"/>
    <n v="74"/>
    <n v="0"/>
  </r>
  <r>
    <s v="WBJX6O2D"/>
    <x v="27"/>
    <x v="4"/>
    <x v="4"/>
    <s v="Opentech"/>
    <x v="0"/>
    <d v="2017-03-12T00:00:00"/>
    <x v="79"/>
    <n v="91"/>
    <n v="5664"/>
  </r>
  <r>
    <s v="1IHNDN80"/>
    <x v="28"/>
    <x v="0"/>
    <x v="5"/>
    <s v="Streethex"/>
    <x v="1"/>
    <d v="2017-03-12T00:00:00"/>
    <x v="34"/>
    <n v="51"/>
    <n v="0"/>
  </r>
  <r>
    <s v="T14K7M5G"/>
    <x v="26"/>
    <x v="5"/>
    <x v="0"/>
    <s v="Initech"/>
    <x v="0"/>
    <d v="2017-03-12T00:00:00"/>
    <x v="79"/>
    <n v="91"/>
    <n v="1074"/>
  </r>
  <r>
    <s v="XPP2Q5WQ"/>
    <x v="1"/>
    <x v="1"/>
    <x v="0"/>
    <s v="Globex Corporation"/>
    <x v="1"/>
    <d v="2017-03-12T00:00:00"/>
    <x v="34"/>
    <n v="51"/>
    <n v="0"/>
  </r>
  <r>
    <s v="FM4LX5O0"/>
    <x v="1"/>
    <x v="1"/>
    <x v="1"/>
    <s v="Treequote"/>
    <x v="1"/>
    <d v="2017-03-12T00:00:00"/>
    <x v="59"/>
    <n v="75"/>
    <n v="0"/>
  </r>
  <r>
    <s v="HG07756D"/>
    <x v="14"/>
    <x v="3"/>
    <x v="3"/>
    <s v="Finjob"/>
    <x v="0"/>
    <d v="2017-03-12T00:00:00"/>
    <x v="19"/>
    <n v="19"/>
    <n v="481"/>
  </r>
  <r>
    <s v="E7YSM99K"/>
    <x v="14"/>
    <x v="3"/>
    <x v="0"/>
    <s v="Labdrill"/>
    <x v="0"/>
    <d v="2017-03-12T00:00:00"/>
    <x v="41"/>
    <n v="82"/>
    <n v="1101"/>
  </r>
  <r>
    <s v="4D1FP59D"/>
    <x v="7"/>
    <x v="1"/>
    <x v="3"/>
    <s v="Warephase"/>
    <x v="0"/>
    <d v="2017-03-12T00:00:00"/>
    <x v="77"/>
    <n v="103"/>
    <n v="522"/>
  </r>
  <r>
    <s v="TK29F68V"/>
    <x v="10"/>
    <x v="3"/>
    <x v="2"/>
    <s v="Y-corporation"/>
    <x v="0"/>
    <d v="2017-03-12T00:00:00"/>
    <x v="67"/>
    <n v="93"/>
    <n v="49"/>
  </r>
  <r>
    <s v="N3H82NHO"/>
    <x v="16"/>
    <x v="2"/>
    <x v="1"/>
    <s v="Newex"/>
    <x v="0"/>
    <d v="2017-03-12T00:00:00"/>
    <x v="41"/>
    <n v="82"/>
    <n v="4865"/>
  </r>
  <r>
    <s v="GTANESSU"/>
    <x v="23"/>
    <x v="0"/>
    <x v="0"/>
    <s v="Isdom"/>
    <x v="0"/>
    <d v="2017-03-12T00:00:00"/>
    <x v="56"/>
    <n v="71"/>
    <n v="991"/>
  </r>
  <r>
    <s v="LA0O6BHX"/>
    <x v="23"/>
    <x v="0"/>
    <x v="4"/>
    <s v="Dontechi"/>
    <x v="0"/>
    <d v="2017-03-12T00:00:00"/>
    <x v="62"/>
    <n v="76"/>
    <n v="4509"/>
  </r>
  <r>
    <s v="RRKQ0P07"/>
    <x v="5"/>
    <x v="3"/>
    <x v="1"/>
    <s v="Nam-zim"/>
    <x v="0"/>
    <d v="2017-03-12T00:00:00"/>
    <x v="43"/>
    <n v="52"/>
    <n v="5169"/>
  </r>
  <r>
    <s v="J4V3VKQ5"/>
    <x v="9"/>
    <x v="2"/>
    <x v="3"/>
    <s v="Sonron"/>
    <x v="0"/>
    <d v="2017-03-12T00:00:00"/>
    <x v="26"/>
    <n v="15"/>
    <n v="491"/>
  </r>
  <r>
    <s v="17U8549G"/>
    <x v="9"/>
    <x v="2"/>
    <x v="1"/>
    <s v="Labdrill"/>
    <x v="0"/>
    <d v="2017-03-12T00:00:00"/>
    <x v="74"/>
    <n v="95"/>
    <n v="4281"/>
  </r>
  <r>
    <s v="G281LUYF"/>
    <x v="6"/>
    <x v="1"/>
    <x v="0"/>
    <s v="Finhigh"/>
    <x v="1"/>
    <d v="2017-03-12T00:00:00"/>
    <x v="37"/>
    <n v="57"/>
    <n v="0"/>
  </r>
  <r>
    <s v="4NAK1XFV"/>
    <x v="17"/>
    <x v="5"/>
    <x v="2"/>
    <s v="Umbrella Corporation"/>
    <x v="1"/>
    <d v="2017-03-12T00:00:00"/>
    <x v="39"/>
    <n v="67"/>
    <n v="0"/>
  </r>
  <r>
    <s v="Y34MVXP3"/>
    <x v="17"/>
    <x v="5"/>
    <x v="5"/>
    <s v="Kinnamplus"/>
    <x v="0"/>
    <d v="2017-03-12T00:00:00"/>
    <x v="86"/>
    <n v="107"/>
    <n v="3443"/>
  </r>
  <r>
    <s v="N8G3G1UF"/>
    <x v="12"/>
    <x v="0"/>
    <x v="2"/>
    <s v="Gogozoom"/>
    <x v="0"/>
    <d v="2017-03-12T00:00:00"/>
    <x v="55"/>
    <n v="78"/>
    <n v="60"/>
  </r>
  <r>
    <s v="SDXZB8MC"/>
    <x v="12"/>
    <x v="0"/>
    <x v="2"/>
    <s v="Hottechi"/>
    <x v="0"/>
    <d v="2017-03-12T00:00:00"/>
    <x v="71"/>
    <n v="100"/>
    <n v="53"/>
  </r>
  <r>
    <s v="PFUE2JYB"/>
    <x v="4"/>
    <x v="3"/>
    <x v="2"/>
    <s v="Finjob"/>
    <x v="0"/>
    <d v="2017-03-12T00:00:00"/>
    <x v="59"/>
    <n v="75"/>
    <n v="56"/>
  </r>
  <r>
    <s v="4A8SFEJ2"/>
    <x v="2"/>
    <x v="2"/>
    <x v="3"/>
    <s v="Scotfind"/>
    <x v="0"/>
    <d v="2017-03-12T00:00:00"/>
    <x v="11"/>
    <n v="5"/>
    <n v="665"/>
  </r>
  <r>
    <s v="HEG8WPQF"/>
    <x v="3"/>
    <x v="0"/>
    <x v="0"/>
    <s v="Inity"/>
    <x v="0"/>
    <d v="2017-03-13T00:00:00"/>
    <x v="57"/>
    <n v="57"/>
    <n v="1140"/>
  </r>
  <r>
    <s v="0FST40LV"/>
    <x v="3"/>
    <x v="0"/>
    <x v="2"/>
    <s v="Streethex"/>
    <x v="0"/>
    <d v="2017-03-13T00:00:00"/>
    <x v="48"/>
    <n v="73"/>
    <n v="52"/>
  </r>
  <r>
    <s v="I7WERQ6B"/>
    <x v="3"/>
    <x v="0"/>
    <x v="2"/>
    <s v="Warephase"/>
    <x v="0"/>
    <d v="2017-03-13T00:00:00"/>
    <x v="84"/>
    <n v="87"/>
    <n v="52"/>
  </r>
  <r>
    <s v="T7UYHDUN"/>
    <x v="24"/>
    <x v="4"/>
    <x v="4"/>
    <s v="Donquadtech"/>
    <x v="1"/>
    <d v="2017-03-13T00:00:00"/>
    <x v="28"/>
    <n v="11"/>
    <n v="0"/>
  </r>
  <r>
    <s v="V0EIMVES"/>
    <x v="28"/>
    <x v="0"/>
    <x v="4"/>
    <s v="Konmatfix"/>
    <x v="0"/>
    <d v="2017-03-13T00:00:00"/>
    <x v="58"/>
    <n v="61"/>
    <n v="5121"/>
  </r>
  <r>
    <s v="DL4SZAGH"/>
    <x v="28"/>
    <x v="0"/>
    <x v="5"/>
    <s v="Rundofase"/>
    <x v="0"/>
    <d v="2017-03-13T00:00:00"/>
    <x v="19"/>
    <n v="18"/>
    <n v="3611"/>
  </r>
  <r>
    <s v="RVIU1YQ8"/>
    <x v="26"/>
    <x v="5"/>
    <x v="2"/>
    <s v="Massive Dynamic"/>
    <x v="0"/>
    <d v="2017-03-13T00:00:00"/>
    <x v="28"/>
    <n v="11"/>
    <n v="50"/>
  </r>
  <r>
    <s v="ZNSWDHTJ"/>
    <x v="1"/>
    <x v="1"/>
    <x v="3"/>
    <s v="Rundofase"/>
    <x v="0"/>
    <d v="2017-03-13T00:00:00"/>
    <x v="40"/>
    <n v="63"/>
    <n v="618"/>
  </r>
  <r>
    <s v="A2G8VYZY"/>
    <x v="1"/>
    <x v="1"/>
    <x v="0"/>
    <s v="Globex Corporation"/>
    <x v="0"/>
    <d v="2017-03-13T00:00:00"/>
    <x v="11"/>
    <n v="4"/>
    <n v="1247"/>
  </r>
  <r>
    <s v="Y9B94N72"/>
    <x v="21"/>
    <x v="5"/>
    <x v="2"/>
    <s v="Donware"/>
    <x v="0"/>
    <d v="2017-03-13T00:00:00"/>
    <x v="43"/>
    <n v="51"/>
    <n v="55"/>
  </r>
  <r>
    <s v="34MBPHRL"/>
    <x v="10"/>
    <x v="3"/>
    <x v="0"/>
    <s v="Singletechno"/>
    <x v="0"/>
    <d v="2017-03-13T00:00:00"/>
    <x v="68"/>
    <n v="96"/>
    <n v="1157"/>
  </r>
  <r>
    <s v="K73K8IQ3"/>
    <x v="18"/>
    <x v="2"/>
    <x v="3"/>
    <s v="Hottechi"/>
    <x v="0"/>
    <d v="2017-03-13T00:00:00"/>
    <x v="56"/>
    <n v="70"/>
    <n v="537"/>
  </r>
  <r>
    <s v="8L5WBK75"/>
    <x v="18"/>
    <x v="2"/>
    <x v="1"/>
    <s v="Dalttechnology"/>
    <x v="0"/>
    <d v="2017-03-13T00:00:00"/>
    <x v="17"/>
    <n v="17"/>
    <n v="4955"/>
  </r>
  <r>
    <s v="Z1RN8D42"/>
    <x v="18"/>
    <x v="2"/>
    <x v="1"/>
    <s v="Singletechno"/>
    <x v="0"/>
    <d v="2017-03-13T00:00:00"/>
    <x v="41"/>
    <n v="81"/>
    <n v="5606"/>
  </r>
  <r>
    <s v="JV1NCDKP"/>
    <x v="0"/>
    <x v="0"/>
    <x v="2"/>
    <s v="Isdom"/>
    <x v="0"/>
    <d v="2017-03-13T00:00:00"/>
    <x v="53"/>
    <n v="59"/>
    <n v="57"/>
  </r>
  <r>
    <s v="ECCVMNUZ"/>
    <x v="11"/>
    <x v="3"/>
    <x v="2"/>
    <s v="Sunnamplex"/>
    <x v="0"/>
    <d v="2017-03-13T00:00:00"/>
    <x v="44"/>
    <n v="68"/>
    <n v="66"/>
  </r>
  <r>
    <s v="A3GVFKYP"/>
    <x v="2"/>
    <x v="2"/>
    <x v="1"/>
    <s v="Dalttechnology"/>
    <x v="0"/>
    <d v="2017-03-13T00:00:00"/>
    <x v="86"/>
    <n v="106"/>
    <n v="5113"/>
  </r>
  <r>
    <s v="COTHR6F7"/>
    <x v="2"/>
    <x v="2"/>
    <x v="1"/>
    <s v="Sunnamplex"/>
    <x v="0"/>
    <d v="2017-03-13T00:00:00"/>
    <x v="56"/>
    <n v="70"/>
    <n v="4595"/>
  </r>
  <r>
    <s v="3OAEEV0S"/>
    <x v="27"/>
    <x v="4"/>
    <x v="5"/>
    <s v="Gekko &amp; Co"/>
    <x v="0"/>
    <d v="2017-03-14T00:00:00"/>
    <x v="20"/>
    <n v="7"/>
    <n v="3503"/>
  </r>
  <r>
    <s v="RTH5O6ZW"/>
    <x v="27"/>
    <x v="4"/>
    <x v="5"/>
    <s v="Mathtouch"/>
    <x v="0"/>
    <d v="2017-03-14T00:00:00"/>
    <x v="67"/>
    <n v="91"/>
    <n v="3600"/>
  </r>
  <r>
    <s v="GH6U8WWN"/>
    <x v="13"/>
    <x v="4"/>
    <x v="3"/>
    <s v="Massive Dynamic"/>
    <x v="0"/>
    <d v="2017-03-14T00:00:00"/>
    <x v="16"/>
    <n v="5"/>
    <n v="425"/>
  </r>
  <r>
    <s v="GVNI96XB"/>
    <x v="1"/>
    <x v="1"/>
    <x v="1"/>
    <s v="Dontechi"/>
    <x v="0"/>
    <d v="2017-03-14T00:00:00"/>
    <x v="71"/>
    <n v="98"/>
    <n v="4565"/>
  </r>
  <r>
    <s v="KC324LPK"/>
    <x v="1"/>
    <x v="1"/>
    <x v="1"/>
    <s v="Ron-tech"/>
    <x v="0"/>
    <d v="2017-03-14T00:00:00"/>
    <x v="56"/>
    <n v="69"/>
    <n v="4754"/>
  </r>
  <r>
    <s v="2Y2R082L"/>
    <x v="1"/>
    <x v="1"/>
    <x v="2"/>
    <s v="dambase"/>
    <x v="0"/>
    <d v="2017-03-14T00:00:00"/>
    <x v="35"/>
    <n v="53"/>
    <n v="62"/>
  </r>
  <r>
    <s v="HALGOQ5D"/>
    <x v="25"/>
    <x v="4"/>
    <x v="1"/>
    <s v="Betasoloin"/>
    <x v="0"/>
    <d v="2017-03-14T00:00:00"/>
    <x v="76"/>
    <n v="77"/>
    <n v="4688"/>
  </r>
  <r>
    <s v="1R38Y0C1"/>
    <x v="14"/>
    <x v="3"/>
    <x v="5"/>
    <s v="Golddex"/>
    <x v="0"/>
    <d v="2017-03-14T00:00:00"/>
    <x v="18"/>
    <n v="6"/>
    <n v="3386"/>
  </r>
  <r>
    <s v="3QQW8VJ2"/>
    <x v="21"/>
    <x v="5"/>
    <x v="1"/>
    <s v="Xx-zobam"/>
    <x v="0"/>
    <d v="2017-03-14T00:00:00"/>
    <x v="46"/>
    <n v="84"/>
    <n v="3869"/>
  </r>
  <r>
    <s v="8JS4BWQ7"/>
    <x v="7"/>
    <x v="1"/>
    <x v="3"/>
    <s v="Streethex"/>
    <x v="0"/>
    <d v="2017-03-14T00:00:00"/>
    <x v="28"/>
    <n v="10"/>
    <n v="615"/>
  </r>
  <r>
    <s v="78TOITP2"/>
    <x v="7"/>
    <x v="1"/>
    <x v="2"/>
    <s v="Finhigh"/>
    <x v="0"/>
    <d v="2017-03-14T00:00:00"/>
    <x v="39"/>
    <n v="65"/>
    <n v="55"/>
  </r>
  <r>
    <s v="BSA76OL5"/>
    <x v="22"/>
    <x v="1"/>
    <x v="3"/>
    <s v="Isdom"/>
    <x v="1"/>
    <d v="2017-03-14T00:00:00"/>
    <x v="36"/>
    <n v="64"/>
    <n v="0"/>
  </r>
  <r>
    <s v="YHNBSXPN"/>
    <x v="9"/>
    <x v="2"/>
    <x v="0"/>
    <s v="Hatfan"/>
    <x v="0"/>
    <d v="2017-03-14T00:00:00"/>
    <x v="24"/>
    <n v="11"/>
    <n v="1019"/>
  </r>
  <r>
    <s v="TW6D3KT4"/>
    <x v="9"/>
    <x v="2"/>
    <x v="5"/>
    <s v="Blackzim"/>
    <x v="0"/>
    <d v="2017-03-14T00:00:00"/>
    <x v="50"/>
    <n v="59"/>
    <n v="2798"/>
  </r>
  <r>
    <s v="Z8RI8RLU"/>
    <x v="0"/>
    <x v="0"/>
    <x v="3"/>
    <s v="Streethex"/>
    <x v="0"/>
    <d v="2017-03-14T00:00:00"/>
    <x v="70"/>
    <n v="81"/>
    <n v="502"/>
  </r>
  <r>
    <s v="FT0L8HZZ"/>
    <x v="0"/>
    <x v="0"/>
    <x v="5"/>
    <s v="Isdom"/>
    <x v="0"/>
    <d v="2017-03-14T00:00:00"/>
    <x v="27"/>
    <n v="2"/>
    <n v="3323"/>
  </r>
  <r>
    <s v="AW0GW33Q"/>
    <x v="19"/>
    <x v="4"/>
    <x v="0"/>
    <s v="Condax"/>
    <x v="1"/>
    <d v="2017-03-14T00:00:00"/>
    <x v="79"/>
    <n v="89"/>
    <n v="0"/>
  </r>
  <r>
    <s v="IJLPV177"/>
    <x v="11"/>
    <x v="3"/>
    <x v="2"/>
    <s v="Nam-zim"/>
    <x v="1"/>
    <d v="2017-03-14T00:00:00"/>
    <x v="17"/>
    <n v="16"/>
    <n v="0"/>
  </r>
  <r>
    <s v="9UVKASFY"/>
    <x v="4"/>
    <x v="3"/>
    <x v="4"/>
    <s v="Nam-zim"/>
    <x v="1"/>
    <d v="2017-03-14T00:00:00"/>
    <x v="62"/>
    <n v="74"/>
    <n v="0"/>
  </r>
  <r>
    <s v="KKSMEP2A"/>
    <x v="4"/>
    <x v="3"/>
    <x v="5"/>
    <s v="Finjob"/>
    <x v="1"/>
    <d v="2017-03-14T00:00:00"/>
    <x v="91"/>
    <n v="99"/>
    <n v="0"/>
  </r>
  <r>
    <s v="E96ZTKHC"/>
    <x v="4"/>
    <x v="3"/>
    <x v="3"/>
    <s v="Scotfind"/>
    <x v="0"/>
    <d v="2017-03-14T00:00:00"/>
    <x v="11"/>
    <n v="3"/>
    <n v="542"/>
  </r>
  <r>
    <s v="RZ08GKZY"/>
    <x v="2"/>
    <x v="2"/>
    <x v="1"/>
    <s v="Faxquote"/>
    <x v="0"/>
    <d v="2017-03-14T00:00:00"/>
    <x v="56"/>
    <n v="69"/>
    <n v="5172"/>
  </r>
  <r>
    <s v="EK0ZZHKT"/>
    <x v="27"/>
    <x v="4"/>
    <x v="5"/>
    <s v="Massive Dynamic"/>
    <x v="1"/>
    <d v="2017-03-15T00:00:00"/>
    <x v="89"/>
    <n v="101"/>
    <n v="0"/>
  </r>
  <r>
    <s v="9U6RAS0M"/>
    <x v="27"/>
    <x v="4"/>
    <x v="3"/>
    <s v="Umbrella Corporation"/>
    <x v="0"/>
    <d v="2017-03-15T00:00:00"/>
    <x v="19"/>
    <n v="16"/>
    <n v="538"/>
  </r>
  <r>
    <s v="3S31RHE5"/>
    <x v="27"/>
    <x v="4"/>
    <x v="1"/>
    <s v="Betasoloin"/>
    <x v="0"/>
    <d v="2017-03-15T00:00:00"/>
    <x v="39"/>
    <n v="64"/>
    <n v="4497"/>
  </r>
  <r>
    <s v="GOM8T4Y4"/>
    <x v="1"/>
    <x v="1"/>
    <x v="0"/>
    <s v="Codehow"/>
    <x v="0"/>
    <d v="2017-03-15T00:00:00"/>
    <x v="57"/>
    <n v="55"/>
    <n v="1178"/>
  </r>
  <r>
    <s v="7Z5AVSH6"/>
    <x v="1"/>
    <x v="1"/>
    <x v="1"/>
    <s v="Treequote"/>
    <x v="0"/>
    <d v="2017-03-15T00:00:00"/>
    <x v="91"/>
    <n v="98"/>
    <n v="4969"/>
  </r>
  <r>
    <s v="E7OPE1O8"/>
    <x v="1"/>
    <x v="1"/>
    <x v="2"/>
    <s v="Rangreen"/>
    <x v="0"/>
    <d v="2017-03-15T00:00:00"/>
    <x v="18"/>
    <n v="5"/>
    <n v="60"/>
  </r>
  <r>
    <s v="647E6ED0"/>
    <x v="1"/>
    <x v="1"/>
    <x v="5"/>
    <s v="Dontechi"/>
    <x v="0"/>
    <d v="2017-03-15T00:00:00"/>
    <x v="47"/>
    <n v="82"/>
    <n v="2875"/>
  </r>
  <r>
    <s v="PEX6S873"/>
    <x v="14"/>
    <x v="3"/>
    <x v="6"/>
    <s v="Cheers"/>
    <x v="1"/>
    <d v="2017-03-15T00:00:00"/>
    <x v="64"/>
    <n v="65"/>
    <n v="0"/>
  </r>
  <r>
    <s v="M9OTPNII"/>
    <x v="21"/>
    <x v="5"/>
    <x v="4"/>
    <s v="Donware"/>
    <x v="0"/>
    <d v="2017-03-15T00:00:00"/>
    <x v="44"/>
    <n v="66"/>
    <n v="6177"/>
  </r>
  <r>
    <s v="EZRICI17"/>
    <x v="7"/>
    <x v="1"/>
    <x v="5"/>
    <s v="Rundofase"/>
    <x v="1"/>
    <d v="2017-03-15T00:00:00"/>
    <x v="87"/>
    <n v="105"/>
    <n v="0"/>
  </r>
  <r>
    <s v="BAXENBTS"/>
    <x v="18"/>
    <x v="2"/>
    <x v="1"/>
    <s v="Finjob"/>
    <x v="1"/>
    <d v="2017-03-15T00:00:00"/>
    <x v="35"/>
    <n v="52"/>
    <n v="0"/>
  </r>
  <r>
    <s v="086279IX"/>
    <x v="18"/>
    <x v="2"/>
    <x v="1"/>
    <s v="Kan-code"/>
    <x v="0"/>
    <d v="2017-03-15T00:00:00"/>
    <x v="63"/>
    <n v="91"/>
    <n v="4369"/>
  </r>
  <r>
    <s v="6EEC9HQQ"/>
    <x v="18"/>
    <x v="2"/>
    <x v="1"/>
    <s v="Y-corporation"/>
    <x v="0"/>
    <d v="2017-03-15T00:00:00"/>
    <x v="73"/>
    <n v="67"/>
    <n v="4878"/>
  </r>
  <r>
    <s v="MHN0SWM2"/>
    <x v="23"/>
    <x v="0"/>
    <x v="4"/>
    <s v="Genco Pura Olive Oil Company"/>
    <x v="0"/>
    <d v="2017-03-15T00:00:00"/>
    <x v="91"/>
    <n v="98"/>
    <n v="4527"/>
  </r>
  <r>
    <s v="8SKE4TT5"/>
    <x v="9"/>
    <x v="2"/>
    <x v="0"/>
    <s v="Xx-holding"/>
    <x v="1"/>
    <d v="2017-03-15T00:00:00"/>
    <x v="76"/>
    <n v="76"/>
    <n v="0"/>
  </r>
  <r>
    <s v="IGELOJ42"/>
    <x v="0"/>
    <x v="0"/>
    <x v="4"/>
    <s v="Cancity"/>
    <x v="0"/>
    <d v="2017-03-15T00:00:00"/>
    <x v="70"/>
    <n v="80"/>
    <n v="6102"/>
  </r>
  <r>
    <s v="0LMA8GMJ"/>
    <x v="17"/>
    <x v="5"/>
    <x v="4"/>
    <s v="Bubba Gump"/>
    <x v="0"/>
    <d v="2017-03-15T00:00:00"/>
    <x v="33"/>
    <n v="56"/>
    <n v="4983"/>
  </r>
  <r>
    <s v="E40RN3MN"/>
    <x v="12"/>
    <x v="0"/>
    <x v="2"/>
    <s v="Isdom"/>
    <x v="0"/>
    <d v="2017-03-15T00:00:00"/>
    <x v="24"/>
    <n v="10"/>
    <n v="47"/>
  </r>
  <r>
    <s v="093R7PK9"/>
    <x v="4"/>
    <x v="3"/>
    <x v="2"/>
    <s v="Zoomit"/>
    <x v="0"/>
    <d v="2017-03-15T00:00:00"/>
    <x v="79"/>
    <n v="88"/>
    <n v="52"/>
  </r>
  <r>
    <s v="I8A9OXP2"/>
    <x v="15"/>
    <x v="5"/>
    <x v="1"/>
    <s v="Gekko &amp; Co"/>
    <x v="0"/>
    <d v="2017-03-15T00:00:00"/>
    <x v="78"/>
    <n v="102"/>
    <n v="5031"/>
  </r>
  <r>
    <s v="7IFEKEMG"/>
    <x v="15"/>
    <x v="5"/>
    <x v="2"/>
    <s v="Bioplex"/>
    <x v="0"/>
    <d v="2017-03-15T00:00:00"/>
    <x v="46"/>
    <n v="83"/>
    <n v="53"/>
  </r>
  <r>
    <s v="K2KK9SW2"/>
    <x v="3"/>
    <x v="0"/>
    <x v="3"/>
    <s v="Inity"/>
    <x v="0"/>
    <d v="2017-03-16T00:00:00"/>
    <x v="34"/>
    <n v="47"/>
    <n v="550"/>
  </r>
  <r>
    <s v="8SIG4C8X"/>
    <x v="24"/>
    <x v="4"/>
    <x v="1"/>
    <s v="Donquadtech"/>
    <x v="0"/>
    <d v="2017-03-16T00:00:00"/>
    <x v="46"/>
    <n v="82"/>
    <n v="5223"/>
  </r>
  <r>
    <s v="K4ETVW4H"/>
    <x v="24"/>
    <x v="4"/>
    <x v="2"/>
    <s v="Betasoloin"/>
    <x v="0"/>
    <d v="2017-03-16T00:00:00"/>
    <x v="50"/>
    <n v="57"/>
    <n v="53"/>
  </r>
  <r>
    <s v="YA2NDY1H"/>
    <x v="27"/>
    <x v="4"/>
    <x v="1"/>
    <s v="Bluth Company"/>
    <x v="0"/>
    <d v="2017-03-16T00:00:00"/>
    <x v="36"/>
    <n v="62"/>
    <n v="4519"/>
  </r>
  <r>
    <s v="G6DYTQQE"/>
    <x v="26"/>
    <x v="5"/>
    <x v="1"/>
    <s v="Vehement Capital Partners"/>
    <x v="0"/>
    <d v="2017-03-16T00:00:00"/>
    <x v="61"/>
    <n v="77"/>
    <n v="4833"/>
  </r>
  <r>
    <s v="RZZ9K7UN"/>
    <x v="13"/>
    <x v="4"/>
    <x v="4"/>
    <s v="Zencorporation"/>
    <x v="0"/>
    <d v="2017-03-16T00:00:00"/>
    <x v="90"/>
    <n v="105"/>
    <n v="5407"/>
  </r>
  <r>
    <s v="3918OU6O"/>
    <x v="1"/>
    <x v="1"/>
    <x v="3"/>
    <s v="Rundofase"/>
    <x v="1"/>
    <d v="2017-03-16T00:00:00"/>
    <x v="34"/>
    <n v="47"/>
    <n v="0"/>
  </r>
  <r>
    <s v="YZ9ZKK3P"/>
    <x v="10"/>
    <x v="3"/>
    <x v="2"/>
    <s v="Finjob"/>
    <x v="0"/>
    <d v="2017-03-16T00:00:00"/>
    <x v="37"/>
    <n v="53"/>
    <n v="56"/>
  </r>
  <r>
    <s v="E1921PBZ"/>
    <x v="18"/>
    <x v="2"/>
    <x v="3"/>
    <s v="Finjob"/>
    <x v="0"/>
    <d v="2017-03-16T00:00:00"/>
    <x v="54"/>
    <n v="68"/>
    <n v="468"/>
  </r>
  <r>
    <s v="0E761F02"/>
    <x v="18"/>
    <x v="2"/>
    <x v="3"/>
    <s v="Kan-code"/>
    <x v="0"/>
    <d v="2017-03-16T00:00:00"/>
    <x v="34"/>
    <n v="47"/>
    <n v="579"/>
  </r>
  <r>
    <s v="HDBNC8W1"/>
    <x v="23"/>
    <x v="0"/>
    <x v="5"/>
    <s v="Treequote"/>
    <x v="0"/>
    <d v="2017-03-16T00:00:00"/>
    <x v="79"/>
    <n v="87"/>
    <n v="3185"/>
  </r>
  <r>
    <s v="KP6NOWM7"/>
    <x v="5"/>
    <x v="3"/>
    <x v="2"/>
    <s v="Cheers"/>
    <x v="0"/>
    <d v="2017-03-16T00:00:00"/>
    <x v="70"/>
    <n v="79"/>
    <n v="54"/>
  </r>
  <r>
    <s v="HPYLUU5P"/>
    <x v="9"/>
    <x v="2"/>
    <x v="2"/>
    <s v="Newex"/>
    <x v="0"/>
    <d v="2017-03-16T00:00:00"/>
    <x v="85"/>
    <n v="102"/>
    <n v="62"/>
  </r>
  <r>
    <s v="I7AH5FW0"/>
    <x v="0"/>
    <x v="0"/>
    <x v="3"/>
    <s v="dambase"/>
    <x v="1"/>
    <d v="2017-03-16T00:00:00"/>
    <x v="54"/>
    <n v="68"/>
    <n v="0"/>
  </r>
  <r>
    <s v="RSFYKC1F"/>
    <x v="0"/>
    <x v="0"/>
    <x v="3"/>
    <s v="Betatech"/>
    <x v="0"/>
    <d v="2017-03-16T00:00:00"/>
    <x v="78"/>
    <n v="101"/>
    <n v="619"/>
  </r>
  <r>
    <s v="RMW0TRSZ"/>
    <x v="11"/>
    <x v="3"/>
    <x v="2"/>
    <s v="Golddex"/>
    <x v="1"/>
    <d v="2017-03-16T00:00:00"/>
    <x v="44"/>
    <n v="65"/>
    <n v="0"/>
  </r>
  <r>
    <s v="GNENBXRW"/>
    <x v="11"/>
    <x v="3"/>
    <x v="2"/>
    <s v="Hatfan"/>
    <x v="1"/>
    <d v="2017-03-16T00:00:00"/>
    <x v="36"/>
    <n v="62"/>
    <n v="0"/>
  </r>
  <r>
    <s v="L20NI94X"/>
    <x v="11"/>
    <x v="3"/>
    <x v="5"/>
    <s v="Xx-holding"/>
    <x v="1"/>
    <d v="2017-03-16T00:00:00"/>
    <x v="47"/>
    <n v="81"/>
    <n v="0"/>
  </r>
  <r>
    <s v="CG65AS6X"/>
    <x v="4"/>
    <x v="3"/>
    <x v="1"/>
    <s v="Xx-holding"/>
    <x v="0"/>
    <d v="2017-03-16T00:00:00"/>
    <x v="30"/>
    <n v="13"/>
    <n v="4408"/>
  </r>
  <r>
    <s v="9XV6GX8D"/>
    <x v="2"/>
    <x v="2"/>
    <x v="3"/>
    <s v="Cheers"/>
    <x v="0"/>
    <d v="2017-03-16T00:00:00"/>
    <x v="51"/>
    <n v="83"/>
    <n v="605"/>
  </r>
  <r>
    <s v="IDIMBX0N"/>
    <x v="3"/>
    <x v="0"/>
    <x v="4"/>
    <s v="Genco Pura Olive Oil Company"/>
    <x v="0"/>
    <d v="2017-03-17T00:00:00"/>
    <x v="12"/>
    <n v="9"/>
    <n v="6064"/>
  </r>
  <r>
    <s v="W75XU368"/>
    <x v="27"/>
    <x v="4"/>
    <x v="3"/>
    <s v="Plussunin"/>
    <x v="0"/>
    <d v="2017-03-17T00:00:00"/>
    <x v="68"/>
    <n v="92"/>
    <n v="641"/>
  </r>
  <r>
    <s v="WIY2Q0Q5"/>
    <x v="27"/>
    <x v="4"/>
    <x v="3"/>
    <s v="Vehement Capital Partners"/>
    <x v="0"/>
    <d v="2017-03-17T00:00:00"/>
    <x v="36"/>
    <n v="61"/>
    <n v="491"/>
  </r>
  <r>
    <s v="7V1FQBL9"/>
    <x v="26"/>
    <x v="5"/>
    <x v="1"/>
    <s v="Plussunin"/>
    <x v="1"/>
    <d v="2017-03-17T00:00:00"/>
    <x v="43"/>
    <n v="47"/>
    <n v="0"/>
  </r>
  <r>
    <s v="4PXSBQU8"/>
    <x v="1"/>
    <x v="1"/>
    <x v="2"/>
    <s v="Codehow"/>
    <x v="0"/>
    <d v="2017-03-17T00:00:00"/>
    <x v="62"/>
    <n v="71"/>
    <n v="47"/>
  </r>
  <r>
    <s v="QRKHWNRB"/>
    <x v="14"/>
    <x v="3"/>
    <x v="2"/>
    <s v="Faxquote"/>
    <x v="0"/>
    <d v="2017-03-17T00:00:00"/>
    <x v="78"/>
    <n v="100"/>
    <n v="63"/>
  </r>
  <r>
    <s v="1YGNHE69"/>
    <x v="21"/>
    <x v="5"/>
    <x v="5"/>
    <s v="Sumace"/>
    <x v="0"/>
    <d v="2017-03-17T00:00:00"/>
    <x v="39"/>
    <n v="62"/>
    <n v="3291"/>
  </r>
  <r>
    <s v="TAEUD0HP"/>
    <x v="10"/>
    <x v="3"/>
    <x v="0"/>
    <s v="Singletechno"/>
    <x v="0"/>
    <d v="2017-03-17T00:00:00"/>
    <x v="75"/>
    <n v="85"/>
    <n v="1188"/>
  </r>
  <r>
    <s v="72TBO2HA"/>
    <x v="18"/>
    <x v="2"/>
    <x v="3"/>
    <s v="Cheers"/>
    <x v="1"/>
    <d v="2017-03-17T00:00:00"/>
    <x v="37"/>
    <n v="52"/>
    <n v="0"/>
  </r>
  <r>
    <s v="FCW4SAAP"/>
    <x v="18"/>
    <x v="2"/>
    <x v="3"/>
    <s v="Scotfind"/>
    <x v="0"/>
    <d v="2017-03-17T00:00:00"/>
    <x v="79"/>
    <n v="86"/>
    <n v="478"/>
  </r>
  <r>
    <s v="DEH0MYSO"/>
    <x v="18"/>
    <x v="2"/>
    <x v="2"/>
    <s v="Green-Plus"/>
    <x v="0"/>
    <d v="2017-03-17T00:00:00"/>
    <x v="60"/>
    <n v="68"/>
    <n v="60"/>
  </r>
  <r>
    <s v="PEVJ6O6R"/>
    <x v="19"/>
    <x v="4"/>
    <x v="1"/>
    <s v="Silis"/>
    <x v="0"/>
    <d v="2017-03-17T00:00:00"/>
    <x v="26"/>
    <n v="10"/>
    <n v="4064"/>
  </r>
  <r>
    <s v="T02CX0BY"/>
    <x v="19"/>
    <x v="4"/>
    <x v="5"/>
    <s v="Ontomedia"/>
    <x v="0"/>
    <d v="2017-03-17T00:00:00"/>
    <x v="19"/>
    <n v="14"/>
    <n v="2550"/>
  </r>
  <r>
    <s v="SSX3QRTB"/>
    <x v="17"/>
    <x v="5"/>
    <x v="2"/>
    <s v="Bioplex"/>
    <x v="1"/>
    <d v="2017-03-17T00:00:00"/>
    <x v="37"/>
    <n v="52"/>
    <n v="0"/>
  </r>
  <r>
    <s v="UBX7TMQG"/>
    <x v="12"/>
    <x v="0"/>
    <x v="4"/>
    <s v="Dontechi"/>
    <x v="1"/>
    <d v="2017-03-17T00:00:00"/>
    <x v="33"/>
    <n v="54"/>
    <n v="0"/>
  </r>
  <r>
    <s v="RR5AMWPQ"/>
    <x v="12"/>
    <x v="0"/>
    <x v="2"/>
    <s v="Genco Pura Olive Oil Company"/>
    <x v="1"/>
    <d v="2017-03-17T00:00:00"/>
    <x v="66"/>
    <n v="60"/>
    <n v="0"/>
  </r>
  <r>
    <s v="FHLNW3WH"/>
    <x v="12"/>
    <x v="0"/>
    <x v="5"/>
    <s v="Statholdings"/>
    <x v="0"/>
    <d v="2017-03-17T00:00:00"/>
    <x v="91"/>
    <n v="96"/>
    <n v="3378"/>
  </r>
  <r>
    <s v="IAVMELUO"/>
    <x v="20"/>
    <x v="5"/>
    <x v="1"/>
    <s v="Gekko &amp; Co"/>
    <x v="0"/>
    <d v="2017-03-17T00:00:00"/>
    <x v="76"/>
    <n v="74"/>
    <n v="6135"/>
  </r>
  <r>
    <s v="PRMMZX9O"/>
    <x v="2"/>
    <x v="2"/>
    <x v="0"/>
    <s v="Newex"/>
    <x v="0"/>
    <d v="2017-03-17T00:00:00"/>
    <x v="41"/>
    <n v="77"/>
    <n v="999"/>
  </r>
  <r>
    <s v="ZZFES7ID"/>
    <x v="2"/>
    <x v="2"/>
    <x v="2"/>
    <s v="Singletechno"/>
    <x v="0"/>
    <d v="2017-03-17T00:00:00"/>
    <x v="47"/>
    <n v="80"/>
    <n v="52"/>
  </r>
  <r>
    <s v="G7PNQB9M"/>
    <x v="3"/>
    <x v="0"/>
    <x v="0"/>
    <s v="Warephase"/>
    <x v="1"/>
    <d v="2017-03-18T00:00:00"/>
    <x v="48"/>
    <n v="68"/>
    <n v="0"/>
  </r>
  <r>
    <s v="Z0R5O2VW"/>
    <x v="27"/>
    <x v="4"/>
    <x v="4"/>
    <s v="Donware"/>
    <x v="1"/>
    <d v="2017-03-18T00:00:00"/>
    <x v="60"/>
    <n v="67"/>
    <n v="0"/>
  </r>
  <r>
    <s v="VS0TWECS"/>
    <x v="27"/>
    <x v="4"/>
    <x v="3"/>
    <s v="Plussunin"/>
    <x v="0"/>
    <d v="2017-03-18T00:00:00"/>
    <x v="69"/>
    <n v="92"/>
    <n v="530"/>
  </r>
  <r>
    <s v="XN7EV14M"/>
    <x v="28"/>
    <x v="0"/>
    <x v="3"/>
    <s v="Konmatfix"/>
    <x v="0"/>
    <d v="2017-03-18T00:00:00"/>
    <x v="57"/>
    <n v="52"/>
    <n v="538"/>
  </r>
  <r>
    <s v="P5BRH80Z"/>
    <x v="28"/>
    <x v="0"/>
    <x v="2"/>
    <s v="Rundofase"/>
    <x v="0"/>
    <d v="2017-03-18T00:00:00"/>
    <x v="26"/>
    <n v="9"/>
    <n v="53"/>
  </r>
  <r>
    <s v="CQVDJR45"/>
    <x v="1"/>
    <x v="1"/>
    <x v="1"/>
    <s v="Scottech"/>
    <x v="0"/>
    <d v="2017-03-18T00:00:00"/>
    <x v="81"/>
    <n v="86"/>
    <n v="5416"/>
  </r>
  <r>
    <s v="QUFCX2MF"/>
    <x v="14"/>
    <x v="3"/>
    <x v="2"/>
    <s v="Scotfind"/>
    <x v="1"/>
    <d v="2017-03-18T00:00:00"/>
    <x v="62"/>
    <n v="70"/>
    <n v="0"/>
  </r>
  <r>
    <s v="RW13VT8T"/>
    <x v="21"/>
    <x v="5"/>
    <x v="4"/>
    <s v="Mathtouch"/>
    <x v="0"/>
    <d v="2017-03-18T00:00:00"/>
    <x v="53"/>
    <n v="54"/>
    <n v="4995"/>
  </r>
  <r>
    <s v="5LJ47CVS"/>
    <x v="8"/>
    <x v="2"/>
    <x v="3"/>
    <s v="Sonron"/>
    <x v="1"/>
    <d v="2017-03-18T00:00:00"/>
    <x v="80"/>
    <n v="96"/>
    <n v="0"/>
  </r>
  <r>
    <s v="87XTACKH"/>
    <x v="29"/>
    <x v="1"/>
    <x v="0"/>
    <s v="Bioholding"/>
    <x v="0"/>
    <d v="2017-03-18T00:00:00"/>
    <x v="59"/>
    <n v="69"/>
    <n v="1137"/>
  </r>
  <r>
    <s v="0Z2CQ0MQ"/>
    <x v="16"/>
    <x v="2"/>
    <x v="3"/>
    <s v="Sonron"/>
    <x v="0"/>
    <d v="2017-03-18T00:00:00"/>
    <x v="25"/>
    <n v="10"/>
    <n v="453"/>
  </r>
  <r>
    <s v="4SK6YLB0"/>
    <x v="16"/>
    <x v="2"/>
    <x v="0"/>
    <s v="Hottechi"/>
    <x v="0"/>
    <d v="2017-03-18T00:00:00"/>
    <x v="62"/>
    <n v="70"/>
    <n v="1065"/>
  </r>
  <r>
    <s v="EVVX3PQ5"/>
    <x v="16"/>
    <x v="2"/>
    <x v="1"/>
    <s v="Singletechno"/>
    <x v="0"/>
    <d v="2017-03-18T00:00:00"/>
    <x v="31"/>
    <n v="47"/>
    <n v="4373"/>
  </r>
  <r>
    <s v="9Y3JDP1B"/>
    <x v="16"/>
    <x v="2"/>
    <x v="5"/>
    <s v="Labdrill"/>
    <x v="0"/>
    <d v="2017-03-18T00:00:00"/>
    <x v="83"/>
    <n v="93"/>
    <n v="2560"/>
  </r>
  <r>
    <s v="ACB3QZAY"/>
    <x v="18"/>
    <x v="2"/>
    <x v="1"/>
    <s v="Singletechno"/>
    <x v="1"/>
    <d v="2017-03-18T00:00:00"/>
    <x v="42"/>
    <n v="78"/>
    <n v="0"/>
  </r>
  <r>
    <s v="COWC9H9T"/>
    <x v="5"/>
    <x v="3"/>
    <x v="0"/>
    <s v="Groovestreet"/>
    <x v="0"/>
    <d v="2017-03-18T00:00:00"/>
    <x v="19"/>
    <n v="13"/>
    <n v="1171"/>
  </r>
  <r>
    <s v="ZTHMJWYZ"/>
    <x v="5"/>
    <x v="3"/>
    <x v="2"/>
    <s v="Konex"/>
    <x v="0"/>
    <d v="2017-03-18T00:00:00"/>
    <x v="80"/>
    <n v="96"/>
    <n v="53"/>
  </r>
  <r>
    <s v="MMGWAWBA"/>
    <x v="22"/>
    <x v="1"/>
    <x v="4"/>
    <s v="Treequote"/>
    <x v="0"/>
    <d v="2017-03-18T00:00:00"/>
    <x v="41"/>
    <n v="76"/>
    <n v="6553"/>
  </r>
  <r>
    <s v="8LPO6YCO"/>
    <x v="22"/>
    <x v="1"/>
    <x v="5"/>
    <s v="Betatech"/>
    <x v="0"/>
    <d v="2017-03-18T00:00:00"/>
    <x v="49"/>
    <n v="50"/>
    <n v="3542"/>
  </r>
  <r>
    <s v="CDUIUYY2"/>
    <x v="0"/>
    <x v="0"/>
    <x v="5"/>
    <s v="Finhigh"/>
    <x v="0"/>
    <d v="2017-03-18T00:00:00"/>
    <x v="79"/>
    <n v="85"/>
    <n v="3619"/>
  </r>
  <r>
    <s v="9328IHHL"/>
    <x v="20"/>
    <x v="5"/>
    <x v="5"/>
    <s v="Bluth Company"/>
    <x v="0"/>
    <d v="2017-03-18T00:00:00"/>
    <x v="39"/>
    <n v="61"/>
    <n v="3589"/>
  </r>
  <r>
    <s v="ZFB7CBR6"/>
    <x v="2"/>
    <x v="2"/>
    <x v="4"/>
    <s v="Plexzap"/>
    <x v="0"/>
    <d v="2017-03-18T00:00:00"/>
    <x v="58"/>
    <n v="56"/>
    <n v="6262"/>
  </r>
  <r>
    <s v="6RJE18RW"/>
    <x v="27"/>
    <x v="4"/>
    <x v="0"/>
    <s v="Acme Corporation"/>
    <x v="0"/>
    <d v="2017-03-19T00:00:00"/>
    <x v="28"/>
    <n v="5"/>
    <n v="1161"/>
  </r>
  <r>
    <s v="GK86H0SK"/>
    <x v="27"/>
    <x v="4"/>
    <x v="1"/>
    <s v="Umbrella Corporation"/>
    <x v="0"/>
    <d v="2017-03-19T00:00:00"/>
    <x v="25"/>
    <n v="9"/>
    <n v="4975"/>
  </r>
  <r>
    <s v="QXU90OP8"/>
    <x v="26"/>
    <x v="5"/>
    <x v="3"/>
    <s v="Zotware"/>
    <x v="0"/>
    <d v="2017-03-19T00:00:00"/>
    <x v="29"/>
    <n v="3"/>
    <n v="586"/>
  </r>
  <r>
    <s v="NXXSU27K"/>
    <x v="26"/>
    <x v="5"/>
    <x v="2"/>
    <s v="The New York Inquirer"/>
    <x v="0"/>
    <d v="2017-03-19T00:00:00"/>
    <x v="24"/>
    <n v="6"/>
    <n v="41"/>
  </r>
  <r>
    <s v="06YL7WVJ"/>
    <x v="1"/>
    <x v="1"/>
    <x v="0"/>
    <s v="Ron-tech"/>
    <x v="0"/>
    <d v="2017-03-19T00:00:00"/>
    <x v="20"/>
    <n v="2"/>
    <n v="929"/>
  </r>
  <r>
    <s v="K4Y8R0FX"/>
    <x v="1"/>
    <x v="1"/>
    <x v="2"/>
    <s v="Streethex"/>
    <x v="0"/>
    <d v="2017-03-19T00:00:00"/>
    <x v="42"/>
    <n v="77"/>
    <n v="65"/>
  </r>
  <r>
    <s v="F8O0IY28"/>
    <x v="25"/>
    <x v="4"/>
    <x v="3"/>
    <s v="Zencorporation"/>
    <x v="0"/>
    <d v="2017-03-19T00:00:00"/>
    <x v="17"/>
    <n v="11"/>
    <n v="574"/>
  </r>
  <r>
    <s v="8T8J06EL"/>
    <x v="7"/>
    <x v="1"/>
    <x v="1"/>
    <s v="Condax"/>
    <x v="1"/>
    <d v="2017-03-19T00:00:00"/>
    <x v="85"/>
    <n v="99"/>
    <n v="0"/>
  </r>
  <r>
    <s v="3AE6GW2D"/>
    <x v="7"/>
    <x v="1"/>
    <x v="1"/>
    <s v="Streethex"/>
    <x v="1"/>
    <d v="2017-03-19T00:00:00"/>
    <x v="57"/>
    <n v="51"/>
    <n v="0"/>
  </r>
  <r>
    <s v="T0SEVT4K"/>
    <x v="10"/>
    <x v="3"/>
    <x v="5"/>
    <s v="Labdrill"/>
    <x v="0"/>
    <d v="2017-03-19T00:00:00"/>
    <x v="82"/>
    <n v="89"/>
    <n v="3028"/>
  </r>
  <r>
    <s v="36VPT9RZ"/>
    <x v="8"/>
    <x v="2"/>
    <x v="3"/>
    <s v="Singletechno"/>
    <x v="0"/>
    <d v="2017-03-19T00:00:00"/>
    <x v="12"/>
    <n v="7"/>
    <n v="403"/>
  </r>
  <r>
    <s v="R2RL1Y49"/>
    <x v="16"/>
    <x v="2"/>
    <x v="3"/>
    <s v="Sonron"/>
    <x v="1"/>
    <d v="2017-03-19T00:00:00"/>
    <x v="66"/>
    <n v="58"/>
    <n v="0"/>
  </r>
  <r>
    <s v="7Q7SA3EK"/>
    <x v="16"/>
    <x v="2"/>
    <x v="5"/>
    <s v="Kan-code"/>
    <x v="0"/>
    <d v="2017-03-19T00:00:00"/>
    <x v="51"/>
    <n v="80"/>
    <n v="3290"/>
  </r>
  <r>
    <s v="6JI36HIE"/>
    <x v="18"/>
    <x v="2"/>
    <x v="5"/>
    <s v="Sonron"/>
    <x v="1"/>
    <d v="2017-03-19T00:00:00"/>
    <x v="77"/>
    <n v="96"/>
    <n v="0"/>
  </r>
  <r>
    <s v="B5CBSTM5"/>
    <x v="18"/>
    <x v="2"/>
    <x v="5"/>
    <s v="Golddex"/>
    <x v="0"/>
    <d v="2017-03-19T00:00:00"/>
    <x v="30"/>
    <n v="10"/>
    <n v="3550"/>
  </r>
  <r>
    <s v="SNBYNW8H"/>
    <x v="0"/>
    <x v="0"/>
    <x v="5"/>
    <s v="Rangreen"/>
    <x v="0"/>
    <d v="2017-03-19T00:00:00"/>
    <x v="77"/>
    <n v="96"/>
    <n v="3657"/>
  </r>
  <r>
    <s v="IEN6RBZI"/>
    <x v="19"/>
    <x v="4"/>
    <x v="0"/>
    <s v="Zotware"/>
    <x v="0"/>
    <d v="2017-03-19T00:00:00"/>
    <x v="89"/>
    <n v="97"/>
    <n v="1046"/>
  </r>
  <r>
    <s v="9P026O47"/>
    <x v="12"/>
    <x v="0"/>
    <x v="2"/>
    <s v="Warephase"/>
    <x v="0"/>
    <d v="2017-03-19T00:00:00"/>
    <x v="62"/>
    <n v="69"/>
    <n v="50"/>
  </r>
  <r>
    <s v="AJLNEUVY"/>
    <x v="12"/>
    <x v="0"/>
    <x v="5"/>
    <s v="Funholding"/>
    <x v="0"/>
    <d v="2017-03-19T00:00:00"/>
    <x v="26"/>
    <n v="8"/>
    <n v="2871"/>
  </r>
  <r>
    <s v="LJIAOC0Q"/>
    <x v="15"/>
    <x v="5"/>
    <x v="2"/>
    <s v="Bioplex"/>
    <x v="0"/>
    <d v="2017-03-19T00:00:00"/>
    <x v="42"/>
    <n v="77"/>
    <n v="52"/>
  </r>
  <r>
    <s v="2BYD4WQ7"/>
    <x v="3"/>
    <x v="0"/>
    <x v="2"/>
    <s v="Funholding"/>
    <x v="1"/>
    <d v="2017-03-20T00:00:00"/>
    <x v="64"/>
    <n v="60"/>
    <n v="0"/>
  </r>
  <r>
    <s v="HP6DSCMH"/>
    <x v="24"/>
    <x v="4"/>
    <x v="3"/>
    <s v="Kan-code"/>
    <x v="0"/>
    <d v="2017-03-20T00:00:00"/>
    <x v="81"/>
    <n v="84"/>
    <n v="564"/>
  </r>
  <r>
    <s v="FM4S93O6"/>
    <x v="27"/>
    <x v="4"/>
    <x v="4"/>
    <s v="Donware"/>
    <x v="1"/>
    <d v="2017-03-20T00:00:00"/>
    <x v="54"/>
    <n v="64"/>
    <n v="0"/>
  </r>
  <r>
    <s v="GGPSSI5Q"/>
    <x v="13"/>
    <x v="4"/>
    <x v="5"/>
    <s v="Ganjaflex"/>
    <x v="0"/>
    <d v="2017-03-20T00:00:00"/>
    <x v="41"/>
    <n v="74"/>
    <n v="3780"/>
  </r>
  <r>
    <s v="4D95LU0H"/>
    <x v="1"/>
    <x v="1"/>
    <x v="3"/>
    <s v="dambase"/>
    <x v="0"/>
    <d v="2017-03-20T00:00:00"/>
    <x v="89"/>
    <n v="96"/>
    <n v="491"/>
  </r>
  <r>
    <s v="KA79LTFF"/>
    <x v="1"/>
    <x v="1"/>
    <x v="3"/>
    <s v="Dontechi"/>
    <x v="0"/>
    <d v="2017-03-20T00:00:00"/>
    <x v="17"/>
    <n v="10"/>
    <n v="604"/>
  </r>
  <r>
    <s v="OBBVVO9O"/>
    <x v="14"/>
    <x v="3"/>
    <x v="6"/>
    <s v="Singletechno"/>
    <x v="1"/>
    <d v="2017-03-20T00:00:00"/>
    <x v="62"/>
    <n v="68"/>
    <n v="0"/>
  </r>
  <r>
    <s v="83HX5CIJ"/>
    <x v="16"/>
    <x v="2"/>
    <x v="3"/>
    <s v="Sonron"/>
    <x v="1"/>
    <d v="2017-03-20T00:00:00"/>
    <x v="13"/>
    <n v="3"/>
    <n v="0"/>
  </r>
  <r>
    <s v="SGV1FR3O"/>
    <x v="16"/>
    <x v="2"/>
    <x v="3"/>
    <s v="Cheers"/>
    <x v="0"/>
    <d v="2017-03-20T00:00:00"/>
    <x v="77"/>
    <n v="95"/>
    <n v="568"/>
  </r>
  <r>
    <s v="TJ6U9HZ3"/>
    <x v="18"/>
    <x v="2"/>
    <x v="3"/>
    <s v="Singletechno"/>
    <x v="0"/>
    <d v="2017-03-20T00:00:00"/>
    <x v="89"/>
    <n v="96"/>
    <n v="601"/>
  </r>
  <r>
    <s v="1N99TLIA"/>
    <x v="9"/>
    <x v="2"/>
    <x v="5"/>
    <s v="Blackzim"/>
    <x v="1"/>
    <d v="2017-03-20T00:00:00"/>
    <x v="41"/>
    <n v="74"/>
    <n v="0"/>
  </r>
  <r>
    <s v="JYE2QFGE"/>
    <x v="6"/>
    <x v="1"/>
    <x v="4"/>
    <s v="Genco Pura Olive Oil Company"/>
    <x v="0"/>
    <d v="2017-03-20T00:00:00"/>
    <x v="35"/>
    <n v="47"/>
    <n v="5616"/>
  </r>
  <r>
    <s v="IEOMRMWW"/>
    <x v="19"/>
    <x v="4"/>
    <x v="1"/>
    <s v="Zotware"/>
    <x v="1"/>
    <d v="2017-03-20T00:00:00"/>
    <x v="87"/>
    <n v="100"/>
    <n v="0"/>
  </r>
  <r>
    <s v="ZW7N89K3"/>
    <x v="11"/>
    <x v="3"/>
    <x v="1"/>
    <s v="Faxquote"/>
    <x v="1"/>
    <d v="2017-03-20T00:00:00"/>
    <x v="39"/>
    <n v="59"/>
    <n v="0"/>
  </r>
  <r>
    <s v="MIU04JC2"/>
    <x v="12"/>
    <x v="0"/>
    <x v="2"/>
    <s v="dambase"/>
    <x v="1"/>
    <d v="2017-03-20T00:00:00"/>
    <x v="91"/>
    <n v="93"/>
    <n v="0"/>
  </r>
  <r>
    <s v="VF2OKZY5"/>
    <x v="4"/>
    <x v="3"/>
    <x v="5"/>
    <s v="Scotfind"/>
    <x v="1"/>
    <d v="2017-03-20T00:00:00"/>
    <x v="81"/>
    <n v="84"/>
    <n v="0"/>
  </r>
  <r>
    <s v="QSBKLWSW"/>
    <x v="15"/>
    <x v="5"/>
    <x v="3"/>
    <s v="Opentech"/>
    <x v="0"/>
    <d v="2017-03-20T00:00:00"/>
    <x v="90"/>
    <n v="101"/>
    <n v="542"/>
  </r>
  <r>
    <s v="0GTJE2VQ"/>
    <x v="20"/>
    <x v="5"/>
    <x v="3"/>
    <s v="Gekko &amp; Co"/>
    <x v="0"/>
    <d v="2017-03-20T00:00:00"/>
    <x v="63"/>
    <n v="86"/>
    <n v="497"/>
  </r>
  <r>
    <s v="H91G4MYP"/>
    <x v="2"/>
    <x v="2"/>
    <x v="1"/>
    <s v="J-Texon"/>
    <x v="0"/>
    <d v="2017-03-20T00:00:00"/>
    <x v="56"/>
    <n v="63"/>
    <n v="5443"/>
  </r>
  <r>
    <s v="DDBH2FPP"/>
    <x v="3"/>
    <x v="0"/>
    <x v="0"/>
    <s v="Rangreen"/>
    <x v="0"/>
    <d v="2017-03-21T00:00:00"/>
    <x v="82"/>
    <n v="87"/>
    <n v="1037"/>
  </r>
  <r>
    <s v="N8F2PFQP"/>
    <x v="24"/>
    <x v="4"/>
    <x v="0"/>
    <s v="Betasoloin"/>
    <x v="0"/>
    <d v="2017-03-21T00:00:00"/>
    <x v="92"/>
    <n v="13"/>
    <n v="992"/>
  </r>
  <r>
    <s v="WELHHO3U"/>
    <x v="28"/>
    <x v="0"/>
    <x v="0"/>
    <s v="Stanredtax"/>
    <x v="0"/>
    <d v="2017-03-21T00:00:00"/>
    <x v="17"/>
    <n v="9"/>
    <n v="966"/>
  </r>
  <r>
    <s v="CUAYGT78"/>
    <x v="13"/>
    <x v="4"/>
    <x v="5"/>
    <s v="Zotware"/>
    <x v="1"/>
    <d v="2017-03-21T00:00:00"/>
    <x v="85"/>
    <n v="97"/>
    <n v="0"/>
  </r>
  <r>
    <s v="9KDR9PQX"/>
    <x v="21"/>
    <x v="5"/>
    <x v="4"/>
    <s v="Vehement Capital Partners"/>
    <x v="1"/>
    <d v="2017-03-21T00:00:00"/>
    <x v="93"/>
    <n v="11"/>
    <n v="0"/>
  </r>
  <r>
    <s v="8A5HA974"/>
    <x v="29"/>
    <x v="1"/>
    <x v="3"/>
    <s v="Warephase"/>
    <x v="1"/>
    <d v="2017-03-21T00:00:00"/>
    <x v="93"/>
    <n v="11"/>
    <n v="0"/>
  </r>
  <r>
    <s v="M1L0IWB6"/>
    <x v="29"/>
    <x v="1"/>
    <x v="5"/>
    <s v="Ron-tech"/>
    <x v="0"/>
    <d v="2017-03-21T00:00:00"/>
    <x v="53"/>
    <n v="51"/>
    <n v="3232"/>
  </r>
  <r>
    <s v="I2U6MKUT"/>
    <x v="19"/>
    <x v="4"/>
    <x v="3"/>
    <s v="Ganjaflex"/>
    <x v="0"/>
    <d v="2017-03-21T00:00:00"/>
    <x v="55"/>
    <n v="69"/>
    <n v="548"/>
  </r>
  <r>
    <s v="RK6UFTI8"/>
    <x v="20"/>
    <x v="5"/>
    <x v="5"/>
    <s v="Plussunin"/>
    <x v="1"/>
    <d v="2017-03-21T00:00:00"/>
    <x v="12"/>
    <n v="5"/>
    <n v="0"/>
  </r>
  <r>
    <s v="ECOU1XXZ"/>
    <x v="3"/>
    <x v="0"/>
    <x v="2"/>
    <s v="Ron-tech"/>
    <x v="0"/>
    <d v="2017-03-22T00:00:00"/>
    <x v="76"/>
    <n v="69"/>
    <n v="52"/>
  </r>
  <r>
    <s v="OTDDPHWJ"/>
    <x v="1"/>
    <x v="1"/>
    <x v="1"/>
    <s v="Genco Pura Olive Oil Company"/>
    <x v="1"/>
    <d v="2017-03-22T00:00:00"/>
    <x v="52"/>
    <n v="67"/>
    <n v="0"/>
  </r>
  <r>
    <s v="20N9WSRC"/>
    <x v="1"/>
    <x v="1"/>
    <x v="1"/>
    <s v="Globex Corporation"/>
    <x v="1"/>
    <d v="2017-03-22T00:00:00"/>
    <x v="54"/>
    <n v="62"/>
    <n v="0"/>
  </r>
  <r>
    <s v="IJ4GXGCU"/>
    <x v="1"/>
    <x v="1"/>
    <x v="1"/>
    <s v="Isdom"/>
    <x v="0"/>
    <d v="2017-03-22T00:00:00"/>
    <x v="17"/>
    <n v="8"/>
    <n v="5109"/>
  </r>
  <r>
    <s v="U0G8KIPB"/>
    <x v="7"/>
    <x v="1"/>
    <x v="2"/>
    <s v="Codehow"/>
    <x v="0"/>
    <d v="2017-03-22T00:00:00"/>
    <x v="91"/>
    <n v="91"/>
    <n v="49"/>
  </r>
  <r>
    <s v="2YVVZN5L"/>
    <x v="29"/>
    <x v="1"/>
    <x v="0"/>
    <s v="Konmatfix"/>
    <x v="1"/>
    <d v="2017-03-22T00:00:00"/>
    <x v="43"/>
    <n v="42"/>
    <n v="0"/>
  </r>
  <r>
    <s v="TGW7OYMD"/>
    <x v="16"/>
    <x v="2"/>
    <x v="3"/>
    <s v="Kan-code"/>
    <x v="0"/>
    <d v="2017-03-22T00:00:00"/>
    <x v="78"/>
    <n v="95"/>
    <n v="447"/>
  </r>
  <r>
    <s v="XJ9RQU4K"/>
    <x v="23"/>
    <x v="0"/>
    <x v="5"/>
    <s v="Isdom"/>
    <x v="0"/>
    <d v="2017-03-22T00:00:00"/>
    <x v="63"/>
    <n v="84"/>
    <n v="3430"/>
  </r>
  <r>
    <s v="4TRMURKI"/>
    <x v="6"/>
    <x v="1"/>
    <x v="3"/>
    <s v="Condax"/>
    <x v="1"/>
    <d v="2017-03-22T00:00:00"/>
    <x v="69"/>
    <n v="88"/>
    <n v="0"/>
  </r>
  <r>
    <s v="TJXY9DQG"/>
    <x v="19"/>
    <x v="4"/>
    <x v="5"/>
    <s v="Donquadtech"/>
    <x v="0"/>
    <d v="2017-03-22T00:00:00"/>
    <x v="75"/>
    <n v="80"/>
    <n v="3245"/>
  </r>
  <r>
    <s v="DV9ZB9KL"/>
    <x v="12"/>
    <x v="0"/>
    <x v="3"/>
    <s v="Bioholding"/>
    <x v="1"/>
    <d v="2017-03-22T00:00:00"/>
    <x v="26"/>
    <n v="5"/>
    <n v="0"/>
  </r>
  <r>
    <s v="J712QVSG"/>
    <x v="12"/>
    <x v="0"/>
    <x v="2"/>
    <s v="Ron-tech"/>
    <x v="0"/>
    <d v="2017-03-22T00:00:00"/>
    <x v="12"/>
    <n v="4"/>
    <n v="61"/>
  </r>
  <r>
    <s v="LCBVIPRA"/>
    <x v="4"/>
    <x v="3"/>
    <x v="2"/>
    <s v="Golddex"/>
    <x v="0"/>
    <d v="2017-03-22T00:00:00"/>
    <x v="90"/>
    <n v="99"/>
    <n v="60"/>
  </r>
  <r>
    <s v="88R08IL1"/>
    <x v="15"/>
    <x v="5"/>
    <x v="2"/>
    <s v="Kan-code"/>
    <x v="1"/>
    <d v="2017-03-22T00:00:00"/>
    <x v="93"/>
    <n v="10"/>
    <n v="0"/>
  </r>
  <r>
    <s v="WNMF0OHM"/>
    <x v="3"/>
    <x v="0"/>
    <x v="4"/>
    <s v="dambase"/>
    <x v="0"/>
    <d v="2017-03-23T00:00:00"/>
    <x v="93"/>
    <n v="9"/>
    <n v="5060"/>
  </r>
  <r>
    <s v="I0D1O3GX"/>
    <x v="24"/>
    <x v="4"/>
    <x v="3"/>
    <s v="Xx-zobam"/>
    <x v="1"/>
    <d v="2017-03-23T00:00:00"/>
    <x v="93"/>
    <n v="9"/>
    <n v="0"/>
  </r>
  <r>
    <s v="7LNGJB3S"/>
    <x v="27"/>
    <x v="4"/>
    <x v="3"/>
    <s v="Kan-code"/>
    <x v="0"/>
    <d v="2017-03-23T00:00:00"/>
    <x v="93"/>
    <n v="9"/>
    <n v="585"/>
  </r>
  <r>
    <s v="AVD2WQZY"/>
    <x v="26"/>
    <x v="5"/>
    <x v="1"/>
    <s v="Sumace"/>
    <x v="1"/>
    <d v="2017-03-23T00:00:00"/>
    <x v="79"/>
    <n v="80"/>
    <n v="0"/>
  </r>
  <r>
    <s v="UD9V38LV"/>
    <x v="25"/>
    <x v="4"/>
    <x v="1"/>
    <s v="Betasoloin"/>
    <x v="1"/>
    <d v="2017-03-23T00:00:00"/>
    <x v="64"/>
    <n v="57"/>
    <n v="0"/>
  </r>
  <r>
    <s v="JMTO8BPQ"/>
    <x v="7"/>
    <x v="1"/>
    <x v="1"/>
    <s v="Hottechi"/>
    <x v="1"/>
    <d v="2017-03-23T00:00:00"/>
    <x v="92"/>
    <n v="11"/>
    <n v="0"/>
  </r>
  <r>
    <s v="06YBVWXZ"/>
    <x v="16"/>
    <x v="2"/>
    <x v="1"/>
    <s v="Condax"/>
    <x v="1"/>
    <d v="2017-03-23T00:00:00"/>
    <x v="92"/>
    <n v="11"/>
    <n v="0"/>
  </r>
  <r>
    <s v="1VCAS7FL"/>
    <x v="23"/>
    <x v="0"/>
    <x v="2"/>
    <s v="Condax"/>
    <x v="1"/>
    <d v="2017-03-23T00:00:00"/>
    <x v="94"/>
    <n v="13"/>
    <n v="0"/>
  </r>
  <r>
    <s v="G2TASA8C"/>
    <x v="23"/>
    <x v="0"/>
    <x v="2"/>
    <s v="Dontechi"/>
    <x v="1"/>
    <d v="2017-03-23T00:00:00"/>
    <x v="74"/>
    <n v="84"/>
    <n v="0"/>
  </r>
  <r>
    <s v="CRW2CCMB"/>
    <x v="5"/>
    <x v="3"/>
    <x v="3"/>
    <s v="Nam-zim"/>
    <x v="0"/>
    <d v="2017-03-23T00:00:00"/>
    <x v="47"/>
    <n v="74"/>
    <n v="572"/>
  </r>
  <r>
    <s v="7FER10E1"/>
    <x v="5"/>
    <x v="3"/>
    <x v="2"/>
    <s v="Golddex"/>
    <x v="0"/>
    <d v="2017-03-23T00:00:00"/>
    <x v="84"/>
    <n v="77"/>
    <n v="54"/>
  </r>
  <r>
    <s v="K96NUCWR"/>
    <x v="0"/>
    <x v="0"/>
    <x v="3"/>
    <s v="Dontechi"/>
    <x v="1"/>
    <d v="2017-03-23T00:00:00"/>
    <x v="93"/>
    <n v="9"/>
    <n v="0"/>
  </r>
  <r>
    <s v="SE609QTE"/>
    <x v="12"/>
    <x v="0"/>
    <x v="2"/>
    <s v="Stanredtax"/>
    <x v="0"/>
    <d v="2017-03-23T00:00:00"/>
    <x v="32"/>
    <n v="43"/>
    <n v="60"/>
  </r>
  <r>
    <s v="CT9XECID"/>
    <x v="12"/>
    <x v="0"/>
    <x v="5"/>
    <s v="Zumgoity"/>
    <x v="0"/>
    <d v="2017-03-23T00:00:00"/>
    <x v="93"/>
    <n v="9"/>
    <n v="3251"/>
  </r>
  <r>
    <s v="SUO8VZQ8"/>
    <x v="4"/>
    <x v="3"/>
    <x v="4"/>
    <s v="Lexiqvolax"/>
    <x v="0"/>
    <d v="2017-03-23T00:00:00"/>
    <x v="63"/>
    <n v="83"/>
    <n v="5930"/>
  </r>
  <r>
    <s v="9LX9MAPU"/>
    <x v="15"/>
    <x v="5"/>
    <x v="0"/>
    <s v="Mathtouch"/>
    <x v="0"/>
    <d v="2017-03-23T00:00:00"/>
    <x v="93"/>
    <n v="9"/>
    <n v="941"/>
  </r>
  <r>
    <s v="PHP5V833"/>
    <x v="3"/>
    <x v="0"/>
    <x v="3"/>
    <s v="Cancity"/>
    <x v="1"/>
    <d v="2017-03-24T00:00:00"/>
    <x v="39"/>
    <n v="55"/>
    <n v="0"/>
  </r>
  <r>
    <s v="7XEB6TFB"/>
    <x v="3"/>
    <x v="0"/>
    <x v="2"/>
    <s v="Scottech"/>
    <x v="0"/>
    <d v="2017-03-24T00:00:00"/>
    <x v="46"/>
    <n v="74"/>
    <n v="56"/>
  </r>
  <r>
    <s v="KV9LW061"/>
    <x v="3"/>
    <x v="0"/>
    <x v="5"/>
    <s v="Codehow"/>
    <x v="0"/>
    <d v="2017-03-24T00:00:00"/>
    <x v="95"/>
    <n v="11"/>
    <n v="3445"/>
  </r>
  <r>
    <s v="8RZ1A49O"/>
    <x v="28"/>
    <x v="0"/>
    <x v="2"/>
    <s v="Bioholding"/>
    <x v="0"/>
    <d v="2017-03-24T00:00:00"/>
    <x v="19"/>
    <n v="7"/>
    <n v="54"/>
  </r>
  <r>
    <s v="V4EKF9RF"/>
    <x v="26"/>
    <x v="5"/>
    <x v="5"/>
    <s v="Mathtouch"/>
    <x v="0"/>
    <d v="2017-03-24T00:00:00"/>
    <x v="19"/>
    <n v="7"/>
    <n v="3498"/>
  </r>
  <r>
    <s v="VJ1EK4A3"/>
    <x v="13"/>
    <x v="4"/>
    <x v="3"/>
    <s v="Vehement Capital Partners"/>
    <x v="0"/>
    <d v="2017-03-24T00:00:00"/>
    <x v="96"/>
    <n v="9"/>
    <n v="540"/>
  </r>
  <r>
    <s v="65B8HSTW"/>
    <x v="13"/>
    <x v="4"/>
    <x v="1"/>
    <s v="Gekko &amp; Co"/>
    <x v="0"/>
    <d v="2017-03-24T00:00:00"/>
    <x v="96"/>
    <n v="9"/>
    <n v="4986"/>
  </r>
  <r>
    <s v="KIJB458K"/>
    <x v="1"/>
    <x v="1"/>
    <x v="4"/>
    <s v="Toughzap"/>
    <x v="1"/>
    <d v="2017-03-24T00:00:00"/>
    <x v="92"/>
    <n v="10"/>
    <n v="0"/>
  </r>
  <r>
    <s v="8PHJ7N4E"/>
    <x v="1"/>
    <x v="1"/>
    <x v="4"/>
    <s v="Domzoom"/>
    <x v="0"/>
    <d v="2017-03-24T00:00:00"/>
    <x v="40"/>
    <n v="52"/>
    <n v="5214"/>
  </r>
  <r>
    <s v="EDAJ0YEW"/>
    <x v="1"/>
    <x v="1"/>
    <x v="1"/>
    <s v="Isdom"/>
    <x v="0"/>
    <d v="2017-03-24T00:00:00"/>
    <x v="17"/>
    <n v="6"/>
    <n v="4794"/>
  </r>
  <r>
    <s v="9X5HUUJ5"/>
    <x v="8"/>
    <x v="2"/>
    <x v="0"/>
    <s v="Kan-code"/>
    <x v="1"/>
    <d v="2017-03-24T00:00:00"/>
    <x v="96"/>
    <n v="9"/>
    <n v="0"/>
  </r>
  <r>
    <s v="21S1ETXM"/>
    <x v="18"/>
    <x v="2"/>
    <x v="0"/>
    <s v="Scotfind"/>
    <x v="1"/>
    <d v="2017-03-24T00:00:00"/>
    <x v="92"/>
    <n v="10"/>
    <n v="0"/>
  </r>
  <r>
    <s v="54JFGNXN"/>
    <x v="23"/>
    <x v="0"/>
    <x v="3"/>
    <s v="Cancity"/>
    <x v="0"/>
    <d v="2017-03-24T00:00:00"/>
    <x v="62"/>
    <n v="64"/>
    <n v="648"/>
  </r>
  <r>
    <s v="WLXPA3LB"/>
    <x v="23"/>
    <x v="0"/>
    <x v="5"/>
    <s v="Dontechi"/>
    <x v="0"/>
    <d v="2017-03-24T00:00:00"/>
    <x v="88"/>
    <n v="98"/>
    <n v="3040"/>
  </r>
  <r>
    <s v="3WQMBMSN"/>
    <x v="22"/>
    <x v="1"/>
    <x v="0"/>
    <s v="Treequote"/>
    <x v="0"/>
    <d v="2017-03-24T00:00:00"/>
    <x v="88"/>
    <n v="98"/>
    <n v="1185"/>
  </r>
  <r>
    <s v="XIKWT7HM"/>
    <x v="22"/>
    <x v="1"/>
    <x v="2"/>
    <s v="Finhigh"/>
    <x v="0"/>
    <d v="2017-03-24T00:00:00"/>
    <x v="12"/>
    <n v="2"/>
    <n v="48"/>
  </r>
  <r>
    <s v="J9QQVBQX"/>
    <x v="9"/>
    <x v="2"/>
    <x v="0"/>
    <s v="J-Texon"/>
    <x v="1"/>
    <d v="2017-03-24T00:00:00"/>
    <x v="93"/>
    <n v="8"/>
    <n v="0"/>
  </r>
  <r>
    <s v="I51MJ7PP"/>
    <x v="9"/>
    <x v="2"/>
    <x v="0"/>
    <s v="Cheers"/>
    <x v="0"/>
    <d v="2017-03-24T00:00:00"/>
    <x v="88"/>
    <n v="98"/>
    <n v="1021"/>
  </r>
  <r>
    <s v="V690FQG4"/>
    <x v="9"/>
    <x v="2"/>
    <x v="0"/>
    <s v="Scotfind"/>
    <x v="0"/>
    <d v="2017-03-24T00:00:00"/>
    <x v="59"/>
    <n v="63"/>
    <n v="1264"/>
  </r>
  <r>
    <s v="OSB9S3PI"/>
    <x v="0"/>
    <x v="0"/>
    <x v="2"/>
    <s v="Zumgoity"/>
    <x v="1"/>
    <d v="2017-03-24T00:00:00"/>
    <x v="54"/>
    <n v="60"/>
    <n v="0"/>
  </r>
  <r>
    <s v="JWRSTAU8"/>
    <x v="0"/>
    <x v="0"/>
    <x v="3"/>
    <s v="Ron-tech"/>
    <x v="0"/>
    <d v="2017-03-24T00:00:00"/>
    <x v="81"/>
    <n v="80"/>
    <n v="503"/>
  </r>
  <r>
    <s v="YYAZ4JBY"/>
    <x v="19"/>
    <x v="4"/>
    <x v="1"/>
    <s v="Ganjaflex"/>
    <x v="0"/>
    <d v="2017-03-24T00:00:00"/>
    <x v="92"/>
    <n v="10"/>
    <n v="4440"/>
  </r>
  <r>
    <s v="8SEGAAT7"/>
    <x v="12"/>
    <x v="0"/>
    <x v="0"/>
    <s v="Inity"/>
    <x v="1"/>
    <d v="2017-03-24T00:00:00"/>
    <x v="92"/>
    <n v="10"/>
    <n v="0"/>
  </r>
  <r>
    <s v="4L36DJTM"/>
    <x v="12"/>
    <x v="0"/>
    <x v="2"/>
    <s v="Rangreen"/>
    <x v="0"/>
    <d v="2017-03-24T00:00:00"/>
    <x v="96"/>
    <n v="9"/>
    <n v="52"/>
  </r>
  <r>
    <s v="7Z3S4XV9"/>
    <x v="4"/>
    <x v="3"/>
    <x v="3"/>
    <s v="Konex"/>
    <x v="1"/>
    <d v="2017-03-24T00:00:00"/>
    <x v="92"/>
    <n v="10"/>
    <n v="0"/>
  </r>
  <r>
    <s v="SQOW8W0G"/>
    <x v="15"/>
    <x v="5"/>
    <x v="3"/>
    <s v="Initech"/>
    <x v="1"/>
    <d v="2017-03-24T00:00:00"/>
    <x v="32"/>
    <n v="42"/>
    <n v="0"/>
  </r>
  <r>
    <s v="W3LGBNI2"/>
    <x v="15"/>
    <x v="5"/>
    <x v="2"/>
    <s v="Gekko &amp; Co"/>
    <x v="1"/>
    <d v="2017-03-24T00:00:00"/>
    <x v="97"/>
    <n v="13"/>
    <n v="0"/>
  </r>
  <r>
    <s v="J2B3UZXA"/>
    <x v="15"/>
    <x v="5"/>
    <x v="3"/>
    <s v="Gekko &amp; Co"/>
    <x v="0"/>
    <d v="2017-03-24T00:00:00"/>
    <x v="12"/>
    <n v="2"/>
    <n v="499"/>
  </r>
  <r>
    <s v="VH78FLDN"/>
    <x v="2"/>
    <x v="2"/>
    <x v="1"/>
    <s v="Cheers"/>
    <x v="1"/>
    <d v="2017-03-24T00:00:00"/>
    <x v="92"/>
    <n v="10"/>
    <n v="0"/>
  </r>
  <r>
    <s v="KZKMLY96"/>
    <x v="2"/>
    <x v="2"/>
    <x v="0"/>
    <s v="Condax"/>
    <x v="0"/>
    <d v="2017-03-24T00:00:00"/>
    <x v="30"/>
    <n v="5"/>
    <n v="1159"/>
  </r>
  <r>
    <s v="9BGKQZ3H"/>
    <x v="3"/>
    <x v="0"/>
    <x v="2"/>
    <s v="Domzoom"/>
    <x v="1"/>
    <d v="2017-03-25T00:00:00"/>
    <x v="92"/>
    <n v="9"/>
    <n v="0"/>
  </r>
  <r>
    <s v="H6NJKV4F"/>
    <x v="24"/>
    <x v="4"/>
    <x v="4"/>
    <s v="Betasoloin"/>
    <x v="0"/>
    <d v="2017-03-25T00:00:00"/>
    <x v="44"/>
    <n v="56"/>
    <n v="5479"/>
  </r>
  <r>
    <s v="L69Q015M"/>
    <x v="13"/>
    <x v="4"/>
    <x v="1"/>
    <s v="Zotware"/>
    <x v="0"/>
    <d v="2017-03-25T00:00:00"/>
    <x v="64"/>
    <n v="55"/>
    <n v="4555"/>
  </r>
  <r>
    <s v="RX3F3VIU"/>
    <x v="1"/>
    <x v="1"/>
    <x v="2"/>
    <s v="Hottechi"/>
    <x v="1"/>
    <d v="2017-03-25T00:00:00"/>
    <x v="96"/>
    <n v="8"/>
    <n v="0"/>
  </r>
  <r>
    <s v="R5I9AAFG"/>
    <x v="14"/>
    <x v="3"/>
    <x v="2"/>
    <s v="Fasehatice"/>
    <x v="1"/>
    <d v="2017-03-25T00:00:00"/>
    <x v="48"/>
    <n v="61"/>
    <n v="0"/>
  </r>
  <r>
    <s v="JQ3HJFNA"/>
    <x v="21"/>
    <x v="5"/>
    <x v="0"/>
    <s v="Initech"/>
    <x v="0"/>
    <d v="2017-03-25T00:00:00"/>
    <x v="25"/>
    <n v="3"/>
    <n v="1026"/>
  </r>
  <r>
    <s v="XCC1C1GG"/>
    <x v="7"/>
    <x v="1"/>
    <x v="3"/>
    <s v="Stanredtax"/>
    <x v="0"/>
    <d v="2017-03-25T00:00:00"/>
    <x v="92"/>
    <n v="9"/>
    <n v="503"/>
  </r>
  <r>
    <s v="WI1HQSIS"/>
    <x v="7"/>
    <x v="1"/>
    <x v="0"/>
    <s v="Streethex"/>
    <x v="0"/>
    <d v="2017-03-25T00:00:00"/>
    <x v="63"/>
    <n v="81"/>
    <n v="1144"/>
  </r>
  <r>
    <s v="LCTI4CFV"/>
    <x v="7"/>
    <x v="1"/>
    <x v="2"/>
    <s v="Genco Pura Olive Oil Company"/>
    <x v="0"/>
    <d v="2017-03-25T00:00:00"/>
    <x v="82"/>
    <n v="83"/>
    <n v="55"/>
  </r>
  <r>
    <s v="8GMDSXYY"/>
    <x v="5"/>
    <x v="3"/>
    <x v="5"/>
    <s v="Kan-code"/>
    <x v="0"/>
    <d v="2017-03-25T00:00:00"/>
    <x v="97"/>
    <n v="12"/>
    <n v="3181"/>
  </r>
  <r>
    <s v="QLTDWAEM"/>
    <x v="22"/>
    <x v="1"/>
    <x v="2"/>
    <s v="Scottech"/>
    <x v="0"/>
    <d v="2017-03-25T00:00:00"/>
    <x v="83"/>
    <n v="86"/>
    <n v="54"/>
  </r>
  <r>
    <s v="UB8M6I5R"/>
    <x v="9"/>
    <x v="2"/>
    <x v="1"/>
    <s v="Singletechno"/>
    <x v="0"/>
    <d v="2017-03-25T00:00:00"/>
    <x v="88"/>
    <n v="97"/>
    <n v="3959"/>
  </r>
  <r>
    <s v="EBTJPEEY"/>
    <x v="6"/>
    <x v="1"/>
    <x v="3"/>
    <s v="Streethex"/>
    <x v="0"/>
    <d v="2017-03-25T00:00:00"/>
    <x v="65"/>
    <n v="67"/>
    <n v="571"/>
  </r>
  <r>
    <s v="ATW70WX1"/>
    <x v="19"/>
    <x v="4"/>
    <x v="1"/>
    <s v="Donquadtech"/>
    <x v="1"/>
    <d v="2017-03-25T00:00:00"/>
    <x v="94"/>
    <n v="11"/>
    <n v="0"/>
  </r>
  <r>
    <s v="9DBMY3OF"/>
    <x v="4"/>
    <x v="3"/>
    <x v="3"/>
    <s v="Kan-code"/>
    <x v="1"/>
    <d v="2017-03-25T00:00:00"/>
    <x v="95"/>
    <n v="10"/>
    <n v="0"/>
  </r>
  <r>
    <s v="HRV9DSYF"/>
    <x v="4"/>
    <x v="3"/>
    <x v="3"/>
    <s v="Blackzim"/>
    <x v="0"/>
    <d v="2017-03-25T00:00:00"/>
    <x v="92"/>
    <n v="9"/>
    <n v="545"/>
  </r>
  <r>
    <s v="MNC7Q3JJ"/>
    <x v="4"/>
    <x v="3"/>
    <x v="3"/>
    <s v="Labdrill"/>
    <x v="0"/>
    <d v="2017-03-25T00:00:00"/>
    <x v="91"/>
    <n v="88"/>
    <n v="554"/>
  </r>
  <r>
    <s v="E3WWC6FJ"/>
    <x v="15"/>
    <x v="5"/>
    <x v="2"/>
    <s v="Yearin"/>
    <x v="0"/>
    <d v="2017-03-25T00:00:00"/>
    <x v="96"/>
    <n v="8"/>
    <n v="68"/>
  </r>
  <r>
    <s v="QKKZQJ46"/>
    <x v="15"/>
    <x v="5"/>
    <x v="2"/>
    <s v="Zencorporation"/>
    <x v="0"/>
    <d v="2017-03-25T00:00:00"/>
    <x v="82"/>
    <n v="83"/>
    <n v="52"/>
  </r>
  <r>
    <s v="M52B4VC5"/>
    <x v="3"/>
    <x v="0"/>
    <x v="2"/>
    <s v="Globex Corporation"/>
    <x v="1"/>
    <d v="2017-03-26T00:00:00"/>
    <x v="95"/>
    <n v="9"/>
    <n v="0"/>
  </r>
  <r>
    <s v="Z72Y3C3C"/>
    <x v="3"/>
    <x v="0"/>
    <x v="2"/>
    <s v="Dontechi"/>
    <x v="0"/>
    <d v="2017-03-26T00:00:00"/>
    <x v="95"/>
    <n v="9"/>
    <n v="54"/>
  </r>
  <r>
    <s v="FQPPZ9NQ"/>
    <x v="27"/>
    <x v="4"/>
    <x v="5"/>
    <s v="Donware"/>
    <x v="0"/>
    <d v="2017-03-26T00:00:00"/>
    <x v="48"/>
    <n v="60"/>
    <n v="3822"/>
  </r>
  <r>
    <s v="DUHS8KVY"/>
    <x v="13"/>
    <x v="4"/>
    <x v="0"/>
    <s v="The New York Inquirer"/>
    <x v="0"/>
    <d v="2017-03-26T00:00:00"/>
    <x v="94"/>
    <n v="10"/>
    <n v="971"/>
  </r>
  <r>
    <s v="M72CT8RN"/>
    <x v="13"/>
    <x v="4"/>
    <x v="4"/>
    <s v="Donware"/>
    <x v="0"/>
    <d v="2017-03-26T00:00:00"/>
    <x v="94"/>
    <n v="10"/>
    <n v="6024"/>
  </r>
  <r>
    <s v="XBFTCRLN"/>
    <x v="1"/>
    <x v="1"/>
    <x v="1"/>
    <s v="Stanredtax"/>
    <x v="0"/>
    <d v="2017-03-26T00:00:00"/>
    <x v="95"/>
    <n v="9"/>
    <n v="4820"/>
  </r>
  <r>
    <s v="3ZILMRQK"/>
    <x v="25"/>
    <x v="4"/>
    <x v="4"/>
    <s v="Kinnamplus"/>
    <x v="1"/>
    <d v="2017-03-26T00:00:00"/>
    <x v="52"/>
    <n v="63"/>
    <n v="0"/>
  </r>
  <r>
    <s v="FZ72CGOI"/>
    <x v="21"/>
    <x v="5"/>
    <x v="1"/>
    <s v="Plussunin"/>
    <x v="1"/>
    <d v="2017-03-26T00:00:00"/>
    <x v="78"/>
    <n v="91"/>
    <n v="0"/>
  </r>
  <r>
    <s v="72HZ4LDT"/>
    <x v="21"/>
    <x v="5"/>
    <x v="5"/>
    <s v="Ganjaflex"/>
    <x v="0"/>
    <d v="2017-03-26T00:00:00"/>
    <x v="96"/>
    <n v="7"/>
    <n v="2940"/>
  </r>
  <r>
    <s v="4X3LNCWH"/>
    <x v="10"/>
    <x v="3"/>
    <x v="2"/>
    <s v="Doncon"/>
    <x v="0"/>
    <d v="2017-03-26T00:00:00"/>
    <x v="95"/>
    <n v="9"/>
    <n v="49"/>
  </r>
  <r>
    <s v="CMPFB2PS"/>
    <x v="29"/>
    <x v="1"/>
    <x v="3"/>
    <s v="Conecom"/>
    <x v="1"/>
    <d v="2017-03-26T00:00:00"/>
    <x v="96"/>
    <n v="7"/>
    <n v="0"/>
  </r>
  <r>
    <s v="61HW4ELT"/>
    <x v="16"/>
    <x v="2"/>
    <x v="0"/>
    <s v="Finjob"/>
    <x v="1"/>
    <d v="2017-03-26T00:00:00"/>
    <x v="65"/>
    <n v="66"/>
    <n v="0"/>
  </r>
  <r>
    <s v="F481S8G3"/>
    <x v="16"/>
    <x v="2"/>
    <x v="3"/>
    <s v="J-Texon"/>
    <x v="0"/>
    <d v="2017-03-26T00:00:00"/>
    <x v="56"/>
    <n v="57"/>
    <n v="545"/>
  </r>
  <r>
    <s v="677XNEFB"/>
    <x v="5"/>
    <x v="3"/>
    <x v="2"/>
    <s v="Y-corporation"/>
    <x v="0"/>
    <d v="2017-03-26T00:00:00"/>
    <x v="69"/>
    <n v="84"/>
    <n v="58"/>
  </r>
  <r>
    <s v="7L0S5EON"/>
    <x v="22"/>
    <x v="1"/>
    <x v="5"/>
    <s v="Streethex"/>
    <x v="1"/>
    <d v="2017-03-26T00:00:00"/>
    <x v="92"/>
    <n v="8"/>
    <n v="0"/>
  </r>
  <r>
    <s v="A3D8MRDX"/>
    <x v="6"/>
    <x v="1"/>
    <x v="1"/>
    <s v="Dontechi"/>
    <x v="0"/>
    <d v="2017-03-26T00:00:00"/>
    <x v="50"/>
    <n v="47"/>
    <n v="4280"/>
  </r>
  <r>
    <s v="YE6R6I1K"/>
    <x v="19"/>
    <x v="4"/>
    <x v="5"/>
    <s v="Umbrella Corporation"/>
    <x v="0"/>
    <d v="2017-03-26T00:00:00"/>
    <x v="55"/>
    <n v="64"/>
    <n v="2880"/>
  </r>
  <r>
    <s v="JXUXBANJ"/>
    <x v="11"/>
    <x v="3"/>
    <x v="6"/>
    <s v="Y-corporation"/>
    <x v="0"/>
    <d v="2017-03-26T00:00:00"/>
    <x v="94"/>
    <n v="10"/>
    <n v="25288"/>
  </r>
  <r>
    <s v="UWPUJESS"/>
    <x v="12"/>
    <x v="0"/>
    <x v="2"/>
    <s v="Hottechi"/>
    <x v="1"/>
    <d v="2017-03-26T00:00:00"/>
    <x v="48"/>
    <n v="60"/>
    <n v="0"/>
  </r>
  <r>
    <s v="HSTXUOVW"/>
    <x v="4"/>
    <x v="3"/>
    <x v="2"/>
    <s v="Hatfan"/>
    <x v="1"/>
    <d v="2017-03-26T00:00:00"/>
    <x v="35"/>
    <n v="41"/>
    <n v="0"/>
  </r>
  <r>
    <s v="2ZT298DY"/>
    <x v="2"/>
    <x v="2"/>
    <x v="3"/>
    <s v="Goodsilron"/>
    <x v="1"/>
    <d v="2017-03-26T00:00:00"/>
    <x v="95"/>
    <n v="9"/>
    <n v="0"/>
  </r>
  <r>
    <s v="Z769EPTS"/>
    <x v="2"/>
    <x v="2"/>
    <x v="3"/>
    <s v="Hottechi"/>
    <x v="1"/>
    <d v="2017-03-26T00:00:00"/>
    <x v="38"/>
    <n v="49"/>
    <n v="0"/>
  </r>
  <r>
    <s v="GOIVV4OG"/>
    <x v="28"/>
    <x v="0"/>
    <x v="5"/>
    <s v="Zumgoity"/>
    <x v="0"/>
    <d v="2017-03-27T00:00:00"/>
    <x v="55"/>
    <n v="63"/>
    <n v="3267"/>
  </r>
  <r>
    <s v="CJOU1RYX"/>
    <x v="13"/>
    <x v="4"/>
    <x v="4"/>
    <s v="Betasoloin"/>
    <x v="0"/>
    <d v="2017-03-27T00:00:00"/>
    <x v="72"/>
    <n v="74"/>
    <n v="5182"/>
  </r>
  <r>
    <s v="5OVTFUNQ"/>
    <x v="1"/>
    <x v="1"/>
    <x v="1"/>
    <s v="Cancity"/>
    <x v="1"/>
    <d v="2017-03-27T00:00:00"/>
    <x v="94"/>
    <n v="9"/>
    <n v="0"/>
  </r>
  <r>
    <s v="0RNYAI6O"/>
    <x v="1"/>
    <x v="1"/>
    <x v="2"/>
    <s v="Statholdings"/>
    <x v="1"/>
    <d v="2017-03-27T00:00:00"/>
    <x v="98"/>
    <n v="11"/>
    <n v="0"/>
  </r>
  <r>
    <s v="NSI9TMQ1"/>
    <x v="21"/>
    <x v="5"/>
    <x v="1"/>
    <s v="Zencorporation"/>
    <x v="1"/>
    <d v="2017-03-27T00:00:00"/>
    <x v="65"/>
    <n v="65"/>
    <n v="0"/>
  </r>
  <r>
    <s v="2QQD7411"/>
    <x v="8"/>
    <x v="2"/>
    <x v="3"/>
    <s v="Y-corporation"/>
    <x v="0"/>
    <d v="2017-03-27T00:00:00"/>
    <x v="48"/>
    <n v="59"/>
    <n v="540"/>
  </r>
  <r>
    <s v="XR57MBVC"/>
    <x v="8"/>
    <x v="2"/>
    <x v="5"/>
    <s v="Finjob"/>
    <x v="0"/>
    <d v="2017-03-27T00:00:00"/>
    <x v="45"/>
    <n v="35"/>
    <n v="3492"/>
  </r>
  <r>
    <s v="8BY9YRL9"/>
    <x v="29"/>
    <x v="1"/>
    <x v="4"/>
    <s v="dambase"/>
    <x v="0"/>
    <d v="2017-03-27T00:00:00"/>
    <x v="85"/>
    <n v="91"/>
    <n v="5991"/>
  </r>
  <r>
    <s v="7PWQUE7O"/>
    <x v="5"/>
    <x v="3"/>
    <x v="3"/>
    <s v="Lexiqvolax"/>
    <x v="1"/>
    <d v="2017-03-27T00:00:00"/>
    <x v="96"/>
    <n v="6"/>
    <n v="0"/>
  </r>
  <r>
    <s v="ELCQKUQU"/>
    <x v="5"/>
    <x v="3"/>
    <x v="5"/>
    <s v="Konex"/>
    <x v="1"/>
    <d v="2017-03-27T00:00:00"/>
    <x v="97"/>
    <n v="10"/>
    <n v="0"/>
  </r>
  <r>
    <s v="CVPH0J04"/>
    <x v="5"/>
    <x v="3"/>
    <x v="1"/>
    <s v="Sunnamplex"/>
    <x v="0"/>
    <d v="2017-03-27T00:00:00"/>
    <x v="85"/>
    <n v="91"/>
    <n v="4968"/>
  </r>
  <r>
    <s v="H8CLNRM2"/>
    <x v="9"/>
    <x v="2"/>
    <x v="1"/>
    <s v="Konex"/>
    <x v="0"/>
    <d v="2017-03-27T00:00:00"/>
    <x v="59"/>
    <n v="60"/>
    <n v="5006"/>
  </r>
  <r>
    <s v="MJBD6V39"/>
    <x v="0"/>
    <x v="0"/>
    <x v="2"/>
    <s v="Conecom"/>
    <x v="1"/>
    <d v="2017-03-27T00:00:00"/>
    <x v="45"/>
    <n v="35"/>
    <n v="0"/>
  </r>
  <r>
    <s v="GQQ01OO5"/>
    <x v="19"/>
    <x v="4"/>
    <x v="4"/>
    <s v="Zotware"/>
    <x v="1"/>
    <d v="2017-03-27T00:00:00"/>
    <x v="40"/>
    <n v="49"/>
    <n v="0"/>
  </r>
  <r>
    <s v="B85LVFR1"/>
    <x v="19"/>
    <x v="4"/>
    <x v="1"/>
    <s v="Mathtouch"/>
    <x v="0"/>
    <d v="2017-03-27T00:00:00"/>
    <x v="94"/>
    <n v="9"/>
    <n v="5363"/>
  </r>
  <r>
    <s v="U8XA7JCO"/>
    <x v="12"/>
    <x v="0"/>
    <x v="2"/>
    <s v="dambase"/>
    <x v="0"/>
    <d v="2017-03-27T00:00:00"/>
    <x v="87"/>
    <n v="93"/>
    <n v="49"/>
  </r>
  <r>
    <s v="2GR73FEV"/>
    <x v="2"/>
    <x v="2"/>
    <x v="0"/>
    <s v="Fasehatice"/>
    <x v="1"/>
    <d v="2017-03-27T00:00:00"/>
    <x v="92"/>
    <n v="7"/>
    <n v="0"/>
  </r>
  <r>
    <s v="AV4ZPXE3"/>
    <x v="2"/>
    <x v="2"/>
    <x v="5"/>
    <s v="Doncon"/>
    <x v="0"/>
    <d v="2017-03-27T00:00:00"/>
    <x v="92"/>
    <n v="7"/>
    <n v="4253"/>
  </r>
  <r>
    <s v="X8QV83G1"/>
    <x v="3"/>
    <x v="0"/>
    <x v="2"/>
    <s v="Codehow"/>
    <x v="1"/>
    <d v="2017-03-28T00:00:00"/>
    <x v="99"/>
    <n v="11"/>
    <n v="0"/>
  </r>
  <r>
    <s v="T1ZYZ70B"/>
    <x v="3"/>
    <x v="0"/>
    <x v="2"/>
    <s v="Codehow"/>
    <x v="1"/>
    <d v="2017-03-28T00:00:00"/>
    <x v="84"/>
    <n v="72"/>
    <n v="0"/>
  </r>
  <r>
    <s v="RO6QLRCX"/>
    <x v="27"/>
    <x v="4"/>
    <x v="3"/>
    <s v="Plussunin"/>
    <x v="0"/>
    <d v="2017-03-28T00:00:00"/>
    <x v="76"/>
    <n v="63"/>
    <n v="422"/>
  </r>
  <r>
    <s v="6FT804V9"/>
    <x v="28"/>
    <x v="0"/>
    <x v="3"/>
    <s v="Hottechi"/>
    <x v="1"/>
    <d v="2017-03-28T00:00:00"/>
    <x v="97"/>
    <n v="9"/>
    <n v="0"/>
  </r>
  <r>
    <s v="SKTAI2GS"/>
    <x v="28"/>
    <x v="0"/>
    <x v="0"/>
    <s v="Codehow"/>
    <x v="0"/>
    <d v="2017-03-28T00:00:00"/>
    <x v="99"/>
    <n v="11"/>
    <n v="1056"/>
  </r>
  <r>
    <s v="YIGSYPWD"/>
    <x v="26"/>
    <x v="5"/>
    <x v="1"/>
    <s v="Bioplex"/>
    <x v="1"/>
    <d v="2017-03-28T00:00:00"/>
    <x v="98"/>
    <n v="10"/>
    <n v="0"/>
  </r>
  <r>
    <s v="9IP0C0IR"/>
    <x v="26"/>
    <x v="5"/>
    <x v="1"/>
    <s v="Ganjaflex"/>
    <x v="1"/>
    <d v="2017-03-28T00:00:00"/>
    <x v="52"/>
    <n v="61"/>
    <n v="0"/>
  </r>
  <r>
    <s v="E06J9PDT"/>
    <x v="1"/>
    <x v="1"/>
    <x v="1"/>
    <s v="Dontechi"/>
    <x v="1"/>
    <d v="2017-03-28T00:00:00"/>
    <x v="97"/>
    <n v="9"/>
    <n v="0"/>
  </r>
  <r>
    <s v="3OLESA9M"/>
    <x v="1"/>
    <x v="1"/>
    <x v="5"/>
    <s v="Inity"/>
    <x v="1"/>
    <d v="2017-03-28T00:00:00"/>
    <x v="92"/>
    <n v="6"/>
    <n v="0"/>
  </r>
  <r>
    <s v="3O7PIS8O"/>
    <x v="1"/>
    <x v="1"/>
    <x v="5"/>
    <s v="Warephase"/>
    <x v="0"/>
    <d v="2017-03-28T00:00:00"/>
    <x v="100"/>
    <n v="12"/>
    <n v="3665"/>
  </r>
  <r>
    <s v="FAV4HHP4"/>
    <x v="25"/>
    <x v="4"/>
    <x v="1"/>
    <s v="Donquadtech"/>
    <x v="0"/>
    <d v="2017-03-28T00:00:00"/>
    <x v="70"/>
    <n v="67"/>
    <n v="4329"/>
  </r>
  <r>
    <s v="LOMFB71Q"/>
    <x v="7"/>
    <x v="1"/>
    <x v="2"/>
    <s v="Finhigh"/>
    <x v="1"/>
    <d v="2017-03-28T00:00:00"/>
    <x v="92"/>
    <n v="6"/>
    <n v="0"/>
  </r>
  <r>
    <s v="C334XDK8"/>
    <x v="10"/>
    <x v="3"/>
    <x v="2"/>
    <s v="Goodsilron"/>
    <x v="0"/>
    <d v="2017-03-28T00:00:00"/>
    <x v="99"/>
    <n v="11"/>
    <n v="58"/>
  </r>
  <r>
    <s v="R707GGNA"/>
    <x v="8"/>
    <x v="2"/>
    <x v="4"/>
    <s v="Y-corporation"/>
    <x v="0"/>
    <d v="2017-03-28T00:00:00"/>
    <x v="85"/>
    <n v="90"/>
    <n v="7356"/>
  </r>
  <r>
    <s v="EP81D4IN"/>
    <x v="8"/>
    <x v="2"/>
    <x v="1"/>
    <s v="Fasehatice"/>
    <x v="0"/>
    <d v="2017-03-28T00:00:00"/>
    <x v="78"/>
    <n v="89"/>
    <n v="4066"/>
  </r>
  <r>
    <s v="UWZ7DFKY"/>
    <x v="23"/>
    <x v="0"/>
    <x v="2"/>
    <s v="Condax"/>
    <x v="0"/>
    <d v="2017-03-28T00:00:00"/>
    <x v="46"/>
    <n v="70"/>
    <n v="55"/>
  </r>
  <r>
    <s v="7SH51ME1"/>
    <x v="5"/>
    <x v="3"/>
    <x v="5"/>
    <s v="Zoomit"/>
    <x v="0"/>
    <d v="2017-03-28T00:00:00"/>
    <x v="86"/>
    <n v="91"/>
    <n v="3738"/>
  </r>
  <r>
    <s v="QPH1YUAN"/>
    <x v="9"/>
    <x v="2"/>
    <x v="3"/>
    <s v="Hottechi"/>
    <x v="1"/>
    <d v="2017-03-28T00:00:00"/>
    <x v="95"/>
    <n v="7"/>
    <n v="0"/>
  </r>
  <r>
    <s v="7PV7V1RP"/>
    <x v="9"/>
    <x v="2"/>
    <x v="5"/>
    <s v="Labdrill"/>
    <x v="1"/>
    <d v="2017-03-28T00:00:00"/>
    <x v="59"/>
    <n v="59"/>
    <n v="0"/>
  </r>
  <r>
    <s v="C2WEF4XH"/>
    <x v="9"/>
    <x v="2"/>
    <x v="0"/>
    <s v="Y-corporation"/>
    <x v="0"/>
    <d v="2017-03-28T00:00:00"/>
    <x v="40"/>
    <n v="48"/>
    <n v="888"/>
  </r>
  <r>
    <s v="5G645WYV"/>
    <x v="0"/>
    <x v="0"/>
    <x v="4"/>
    <s v="Bioholding"/>
    <x v="0"/>
    <d v="2017-03-28T00:00:00"/>
    <x v="98"/>
    <n v="10"/>
    <n v="5447"/>
  </r>
  <r>
    <s v="5M3Z5DS4"/>
    <x v="6"/>
    <x v="1"/>
    <x v="4"/>
    <s v="Globex Corporation"/>
    <x v="0"/>
    <d v="2017-03-28T00:00:00"/>
    <x v="94"/>
    <n v="8"/>
    <n v="5972"/>
  </r>
  <r>
    <s v="CR20TBUT"/>
    <x v="11"/>
    <x v="3"/>
    <x v="1"/>
    <s v="Cheers"/>
    <x v="0"/>
    <d v="2017-03-28T00:00:00"/>
    <x v="96"/>
    <n v="5"/>
    <n v="4855"/>
  </r>
  <r>
    <s v="M5E8U8HP"/>
    <x v="17"/>
    <x v="5"/>
    <x v="5"/>
    <s v="Xx-zobam"/>
    <x v="0"/>
    <d v="2017-03-28T00:00:00"/>
    <x v="55"/>
    <n v="62"/>
    <n v="3395"/>
  </r>
  <r>
    <s v="9VEB4KWV"/>
    <x v="15"/>
    <x v="5"/>
    <x v="2"/>
    <s v="Bioplex"/>
    <x v="1"/>
    <d v="2017-03-28T00:00:00"/>
    <x v="98"/>
    <n v="10"/>
    <n v="0"/>
  </r>
  <r>
    <s v="9S7VQ79A"/>
    <x v="2"/>
    <x v="2"/>
    <x v="0"/>
    <s v="Goodsilron"/>
    <x v="0"/>
    <d v="2017-03-28T00:00:00"/>
    <x v="17"/>
    <n v="2"/>
    <n v="1084"/>
  </r>
  <r>
    <s v="1MQFYGEE"/>
    <x v="28"/>
    <x v="0"/>
    <x v="5"/>
    <s v="Inity"/>
    <x v="0"/>
    <d v="2017-03-29T00:00:00"/>
    <x v="70"/>
    <n v="66"/>
    <n v="3670"/>
  </r>
  <r>
    <s v="4G10PCOZ"/>
    <x v="13"/>
    <x v="4"/>
    <x v="0"/>
    <s v="Initech"/>
    <x v="1"/>
    <d v="2017-03-29T00:00:00"/>
    <x v="96"/>
    <n v="4"/>
    <n v="0"/>
  </r>
  <r>
    <s v="DLZYL69K"/>
    <x v="13"/>
    <x v="4"/>
    <x v="4"/>
    <s v="Gekko &amp; Co"/>
    <x v="0"/>
    <d v="2017-03-29T00:00:00"/>
    <x v="41"/>
    <n v="65"/>
    <n v="5304"/>
  </r>
  <r>
    <s v="KYQ50DTU"/>
    <x v="1"/>
    <x v="1"/>
    <x v="4"/>
    <s v="Treequote"/>
    <x v="1"/>
    <d v="2017-03-29T00:00:00"/>
    <x v="97"/>
    <n v="8"/>
    <n v="0"/>
  </r>
  <r>
    <s v="FRIVBOOA"/>
    <x v="1"/>
    <x v="1"/>
    <x v="1"/>
    <s v="Conecom"/>
    <x v="0"/>
    <d v="2017-03-29T00:00:00"/>
    <x v="82"/>
    <n v="79"/>
    <n v="3844"/>
  </r>
  <r>
    <s v="7ASDRLM5"/>
    <x v="25"/>
    <x v="4"/>
    <x v="3"/>
    <s v="Acme Corporation"/>
    <x v="0"/>
    <d v="2017-03-29T00:00:00"/>
    <x v="53"/>
    <n v="43"/>
    <n v="549"/>
  </r>
  <r>
    <s v="0HB6OUIN"/>
    <x v="7"/>
    <x v="1"/>
    <x v="1"/>
    <s v="Condax"/>
    <x v="1"/>
    <d v="2017-03-29T00:00:00"/>
    <x v="44"/>
    <n v="52"/>
    <n v="0"/>
  </r>
  <r>
    <s v="UWK0KA56"/>
    <x v="7"/>
    <x v="1"/>
    <x v="5"/>
    <s v="Stanredtax"/>
    <x v="1"/>
    <d v="2017-03-29T00:00:00"/>
    <x v="94"/>
    <n v="7"/>
    <n v="0"/>
  </r>
  <r>
    <s v="CCVCBR83"/>
    <x v="29"/>
    <x v="1"/>
    <x v="3"/>
    <s v="Hottechi"/>
    <x v="0"/>
    <d v="2017-03-29T00:00:00"/>
    <x v="94"/>
    <n v="7"/>
    <n v="553"/>
  </r>
  <r>
    <s v="SV2VJ3VH"/>
    <x v="16"/>
    <x v="2"/>
    <x v="0"/>
    <s v="Plexzap"/>
    <x v="1"/>
    <d v="2017-03-29T00:00:00"/>
    <x v="32"/>
    <n v="37"/>
    <n v="0"/>
  </r>
  <r>
    <s v="ASL3FJZP"/>
    <x v="16"/>
    <x v="2"/>
    <x v="5"/>
    <s v="Faxquote"/>
    <x v="0"/>
    <d v="2017-03-29T00:00:00"/>
    <x v="98"/>
    <n v="9"/>
    <n v="3523"/>
  </r>
  <r>
    <s v="0S4K915N"/>
    <x v="18"/>
    <x v="2"/>
    <x v="3"/>
    <s v="Konex"/>
    <x v="1"/>
    <d v="2017-03-29T00:00:00"/>
    <x v="44"/>
    <n v="52"/>
    <n v="0"/>
  </r>
  <r>
    <s v="8IJOC37Z"/>
    <x v="18"/>
    <x v="2"/>
    <x v="3"/>
    <s v="Hottechi"/>
    <x v="0"/>
    <d v="2017-03-29T00:00:00"/>
    <x v="87"/>
    <n v="91"/>
    <n v="424"/>
  </r>
  <r>
    <s v="28BIO7F9"/>
    <x v="22"/>
    <x v="1"/>
    <x v="3"/>
    <s v="Konmatfix"/>
    <x v="0"/>
    <d v="2017-03-29T00:00:00"/>
    <x v="41"/>
    <n v="65"/>
    <n v="490"/>
  </r>
  <r>
    <s v="9B5T5QTA"/>
    <x v="9"/>
    <x v="2"/>
    <x v="1"/>
    <s v="Konex"/>
    <x v="1"/>
    <d v="2017-03-29T00:00:00"/>
    <x v="95"/>
    <n v="6"/>
    <n v="0"/>
  </r>
  <r>
    <s v="9ZDFLOKA"/>
    <x v="9"/>
    <x v="2"/>
    <x v="2"/>
    <s v="Green-Plus"/>
    <x v="0"/>
    <d v="2017-03-29T00:00:00"/>
    <x v="98"/>
    <n v="9"/>
    <n v="48"/>
  </r>
  <r>
    <s v="8FXUNDUS"/>
    <x v="0"/>
    <x v="0"/>
    <x v="5"/>
    <s v="Hottechi"/>
    <x v="0"/>
    <d v="2017-03-29T00:00:00"/>
    <x v="59"/>
    <n v="58"/>
    <n v="3982"/>
  </r>
  <r>
    <s v="MLC5KY2R"/>
    <x v="11"/>
    <x v="3"/>
    <x v="5"/>
    <s v="Finjob"/>
    <x v="1"/>
    <d v="2017-03-29T00:00:00"/>
    <x v="79"/>
    <n v="74"/>
    <n v="0"/>
  </r>
  <r>
    <s v="98YPUABG"/>
    <x v="4"/>
    <x v="3"/>
    <x v="4"/>
    <s v="Sonron"/>
    <x v="1"/>
    <d v="2017-03-29T00:00:00"/>
    <x v="97"/>
    <n v="8"/>
    <n v="0"/>
  </r>
  <r>
    <s v="181X64EU"/>
    <x v="4"/>
    <x v="3"/>
    <x v="0"/>
    <s v="Goodsilron"/>
    <x v="0"/>
    <d v="2017-03-29T00:00:00"/>
    <x v="100"/>
    <n v="11"/>
    <n v="1176"/>
  </r>
  <r>
    <s v="XLKL4EI0"/>
    <x v="20"/>
    <x v="5"/>
    <x v="3"/>
    <s v="Betasoloin"/>
    <x v="1"/>
    <d v="2017-03-29T00:00:00"/>
    <x v="101"/>
    <n v="12"/>
    <n v="0"/>
  </r>
  <r>
    <s v="5RUF6451"/>
    <x v="20"/>
    <x v="5"/>
    <x v="3"/>
    <s v="Kinnamplus"/>
    <x v="0"/>
    <d v="2017-03-29T00:00:00"/>
    <x v="95"/>
    <n v="6"/>
    <n v="589"/>
  </r>
  <r>
    <s v="G67668KN"/>
    <x v="2"/>
    <x v="2"/>
    <x v="4"/>
    <s v="Singletechno"/>
    <x v="1"/>
    <d v="2017-03-29T00:00:00"/>
    <x v="66"/>
    <n v="48"/>
    <n v="0"/>
  </r>
  <r>
    <s v="4SAUJMOI"/>
    <x v="24"/>
    <x v="4"/>
    <x v="3"/>
    <s v="Vehement Capital Partners"/>
    <x v="1"/>
    <d v="2017-03-30T00:00:00"/>
    <x v="93"/>
    <n v="2"/>
    <n v="0"/>
  </r>
  <r>
    <s v="B2H3P25L"/>
    <x v="24"/>
    <x v="4"/>
    <x v="4"/>
    <s v="Xx-zobam"/>
    <x v="1"/>
    <d v="2017-03-30T00:00:00"/>
    <x v="98"/>
    <n v="8"/>
    <n v="0"/>
  </r>
  <r>
    <s v="DF19VWL4"/>
    <x v="27"/>
    <x v="4"/>
    <x v="1"/>
    <s v="The New York Inquirer"/>
    <x v="0"/>
    <d v="2017-03-30T00:00:00"/>
    <x v="97"/>
    <n v="7"/>
    <n v="4276"/>
  </r>
  <r>
    <s v="ZIZXHX09"/>
    <x v="27"/>
    <x v="4"/>
    <x v="5"/>
    <s v="Silis"/>
    <x v="0"/>
    <d v="2017-03-30T00:00:00"/>
    <x v="98"/>
    <n v="8"/>
    <n v="3390"/>
  </r>
  <r>
    <s v="70GGNRPB"/>
    <x v="28"/>
    <x v="0"/>
    <x v="3"/>
    <s v="Bioholding"/>
    <x v="1"/>
    <d v="2017-03-30T00:00:00"/>
    <x v="102"/>
    <n v="12"/>
    <n v="0"/>
  </r>
  <r>
    <s v="0VYX8TN3"/>
    <x v="28"/>
    <x v="0"/>
    <x v="2"/>
    <s v="dambase"/>
    <x v="1"/>
    <d v="2017-03-30T00:00:00"/>
    <x v="100"/>
    <n v="10"/>
    <n v="0"/>
  </r>
  <r>
    <s v="JPJ3A9T8"/>
    <x v="28"/>
    <x v="0"/>
    <x v="3"/>
    <s v="Dontechi"/>
    <x v="0"/>
    <d v="2017-03-30T00:00:00"/>
    <x v="64"/>
    <n v="50"/>
    <n v="541"/>
  </r>
  <r>
    <s v="1A86ZD0B"/>
    <x v="26"/>
    <x v="5"/>
    <x v="4"/>
    <s v="Ganjaflex"/>
    <x v="0"/>
    <d v="2017-03-30T00:00:00"/>
    <x v="85"/>
    <n v="88"/>
    <n v="5189"/>
  </r>
  <r>
    <s v="PMQ4M2UX"/>
    <x v="13"/>
    <x v="4"/>
    <x v="1"/>
    <s v="Ganjaflex"/>
    <x v="1"/>
    <d v="2017-03-30T00:00:00"/>
    <x v="98"/>
    <n v="8"/>
    <n v="0"/>
  </r>
  <r>
    <s v="OFQCCQ6I"/>
    <x v="13"/>
    <x v="4"/>
    <x v="4"/>
    <s v="Xx-zobam"/>
    <x v="0"/>
    <d v="2017-03-30T00:00:00"/>
    <x v="77"/>
    <n v="85"/>
    <n v="6920"/>
  </r>
  <r>
    <s v="3Z2BQVQ7"/>
    <x v="1"/>
    <x v="1"/>
    <x v="3"/>
    <s v="Condax"/>
    <x v="1"/>
    <d v="2017-03-30T00:00:00"/>
    <x v="93"/>
    <n v="2"/>
    <n v="0"/>
  </r>
  <r>
    <s v="57FO8KSQ"/>
    <x v="1"/>
    <x v="1"/>
    <x v="0"/>
    <s v="Isdom"/>
    <x v="1"/>
    <d v="2017-03-30T00:00:00"/>
    <x v="98"/>
    <n v="8"/>
    <n v="0"/>
  </r>
  <r>
    <s v="3VQOFPW7"/>
    <x v="1"/>
    <x v="1"/>
    <x v="5"/>
    <s v="Globex Corporation"/>
    <x v="1"/>
    <d v="2017-03-30T00:00:00"/>
    <x v="36"/>
    <n v="48"/>
    <n v="0"/>
  </r>
  <r>
    <s v="HMKFBTYR"/>
    <x v="1"/>
    <x v="1"/>
    <x v="3"/>
    <s v="Bioholding"/>
    <x v="0"/>
    <d v="2017-03-30T00:00:00"/>
    <x v="71"/>
    <n v="82"/>
    <n v="600"/>
  </r>
  <r>
    <s v="RMO3I92N"/>
    <x v="25"/>
    <x v="4"/>
    <x v="0"/>
    <s v="Bubba Gump"/>
    <x v="1"/>
    <d v="2017-03-30T00:00:00"/>
    <x v="102"/>
    <n v="12"/>
    <n v="0"/>
  </r>
  <r>
    <s v="2AV40FHB"/>
    <x v="25"/>
    <x v="4"/>
    <x v="1"/>
    <s v="Konex"/>
    <x v="1"/>
    <d v="2017-03-30T00:00:00"/>
    <x v="93"/>
    <n v="2"/>
    <n v="0"/>
  </r>
  <r>
    <s v="OUR875IK"/>
    <x v="25"/>
    <x v="4"/>
    <x v="3"/>
    <s v="Xx-zobam"/>
    <x v="0"/>
    <d v="2017-03-30T00:00:00"/>
    <x v="97"/>
    <n v="7"/>
    <n v="564"/>
  </r>
  <r>
    <s v="LUFY70BU"/>
    <x v="14"/>
    <x v="3"/>
    <x v="6"/>
    <s v="Goodsilron"/>
    <x v="1"/>
    <d v="2017-03-30T00:00:00"/>
    <x v="95"/>
    <n v="5"/>
    <n v="0"/>
  </r>
  <r>
    <s v="1OUHMFJV"/>
    <x v="21"/>
    <x v="5"/>
    <x v="0"/>
    <s v="Zathunicon"/>
    <x v="0"/>
    <d v="2017-03-30T00:00:00"/>
    <x v="65"/>
    <n v="62"/>
    <n v="1037"/>
  </r>
  <r>
    <s v="GMNQUFQZ"/>
    <x v="16"/>
    <x v="2"/>
    <x v="3"/>
    <s v="Hottechi"/>
    <x v="0"/>
    <d v="2017-03-30T00:00:00"/>
    <x v="93"/>
    <n v="2"/>
    <n v="500"/>
  </r>
  <r>
    <s v="YWF7W7H8"/>
    <x v="23"/>
    <x v="0"/>
    <x v="4"/>
    <s v="Hottechi"/>
    <x v="0"/>
    <d v="2017-03-30T00:00:00"/>
    <x v="98"/>
    <n v="8"/>
    <n v="5728"/>
  </r>
  <r>
    <s v="120BESB3"/>
    <x v="5"/>
    <x v="3"/>
    <x v="5"/>
    <s v="Kan-code"/>
    <x v="1"/>
    <d v="2017-03-30T00:00:00"/>
    <x v="100"/>
    <n v="10"/>
    <n v="0"/>
  </r>
  <r>
    <s v="HPSSENGT"/>
    <x v="22"/>
    <x v="1"/>
    <x v="1"/>
    <s v="Statholdings"/>
    <x v="1"/>
    <d v="2017-03-30T00:00:00"/>
    <x v="97"/>
    <n v="7"/>
    <n v="0"/>
  </r>
  <r>
    <s v="8TXOC3S3"/>
    <x v="0"/>
    <x v="0"/>
    <x v="5"/>
    <s v="Scottech"/>
    <x v="1"/>
    <d v="2017-03-30T00:00:00"/>
    <x v="102"/>
    <n v="12"/>
    <n v="0"/>
  </r>
  <r>
    <s v="N55VF08D"/>
    <x v="0"/>
    <x v="0"/>
    <x v="2"/>
    <s v="Finhigh"/>
    <x v="0"/>
    <d v="2017-03-30T00:00:00"/>
    <x v="44"/>
    <n v="51"/>
    <n v="54"/>
  </r>
  <r>
    <s v="265SZR01"/>
    <x v="11"/>
    <x v="3"/>
    <x v="3"/>
    <s v="Xx-holding"/>
    <x v="0"/>
    <d v="2017-03-30T00:00:00"/>
    <x v="83"/>
    <n v="81"/>
    <n v="501"/>
  </r>
  <r>
    <s v="NKO2JRRS"/>
    <x v="17"/>
    <x v="5"/>
    <x v="4"/>
    <s v="Umbrella Corporation"/>
    <x v="0"/>
    <d v="2017-03-30T00:00:00"/>
    <x v="99"/>
    <n v="9"/>
    <n v="6155"/>
  </r>
  <r>
    <s v="WW3NDCO2"/>
    <x v="17"/>
    <x v="5"/>
    <x v="4"/>
    <s v="Zathunicon"/>
    <x v="0"/>
    <d v="2017-03-30T00:00:00"/>
    <x v="99"/>
    <n v="9"/>
    <n v="4668"/>
  </r>
  <r>
    <s v="DGPI60HG"/>
    <x v="12"/>
    <x v="0"/>
    <x v="4"/>
    <s v="Zumgoity"/>
    <x v="0"/>
    <d v="2017-03-30T00:00:00"/>
    <x v="72"/>
    <n v="71"/>
    <n v="5017"/>
  </r>
  <r>
    <s v="06DUY829"/>
    <x v="12"/>
    <x v="0"/>
    <x v="2"/>
    <s v="Ron-tech"/>
    <x v="0"/>
    <d v="2017-03-30T00:00:00"/>
    <x v="99"/>
    <n v="9"/>
    <n v="59"/>
  </r>
  <r>
    <s v="HOG5OE78"/>
    <x v="4"/>
    <x v="3"/>
    <x v="1"/>
    <s v="Fasehatice"/>
    <x v="1"/>
    <d v="2017-03-30T00:00:00"/>
    <x v="99"/>
    <n v="9"/>
    <n v="0"/>
  </r>
  <r>
    <s v="PLM5WEY4"/>
    <x v="4"/>
    <x v="3"/>
    <x v="5"/>
    <s v="Plexzap"/>
    <x v="0"/>
    <d v="2017-03-30T00:00:00"/>
    <x v="97"/>
    <n v="7"/>
    <n v="3316"/>
  </r>
  <r>
    <s v="EWQVZB85"/>
    <x v="2"/>
    <x v="2"/>
    <x v="4"/>
    <s v="Plexzap"/>
    <x v="0"/>
    <d v="2017-03-30T00:00:00"/>
    <x v="101"/>
    <n v="11"/>
    <n v="6227"/>
  </r>
  <r>
    <s v="SFFFNT6B"/>
    <x v="3"/>
    <x v="0"/>
    <x v="2"/>
    <s v="Treequote"/>
    <x v="1"/>
    <d v="2017-03-31T00:00:00"/>
    <x v="98"/>
    <n v="7"/>
    <n v="0"/>
  </r>
  <r>
    <s v="99AAJPQN"/>
    <x v="3"/>
    <x v="0"/>
    <x v="2"/>
    <s v="Condax"/>
    <x v="0"/>
    <d v="2017-03-31T00:00:00"/>
    <x v="74"/>
    <n v="76"/>
    <n v="58"/>
  </r>
  <r>
    <s v="JW2FHT1G"/>
    <x v="3"/>
    <x v="0"/>
    <x v="5"/>
    <s v="dambase"/>
    <x v="0"/>
    <d v="2017-03-31T00:00:00"/>
    <x v="99"/>
    <n v="8"/>
    <n v="3626"/>
  </r>
  <r>
    <s v="08KE6ZQN"/>
    <x v="24"/>
    <x v="4"/>
    <x v="5"/>
    <s v="Vehement Capital Partners"/>
    <x v="0"/>
    <d v="2017-03-31T00:00:00"/>
    <x v="93"/>
    <n v="1"/>
    <n v="2819"/>
  </r>
  <r>
    <s v="0WVCRCOU"/>
    <x v="27"/>
    <x v="4"/>
    <x v="1"/>
    <s v="Xx-zobam"/>
    <x v="1"/>
    <d v="2017-03-31T00:00:00"/>
    <x v="93"/>
    <n v="1"/>
    <n v="0"/>
  </r>
  <r>
    <s v="V5QIL0HU"/>
    <x v="27"/>
    <x v="4"/>
    <x v="1"/>
    <s v="Zencorporation"/>
    <x v="1"/>
    <d v="2017-03-31T00:00:00"/>
    <x v="98"/>
    <n v="7"/>
    <n v="0"/>
  </r>
  <r>
    <s v="F52YEFJ8"/>
    <x v="7"/>
    <x v="1"/>
    <x v="4"/>
    <s v="Globex Corporation"/>
    <x v="1"/>
    <d v="2017-03-31T00:00:00"/>
    <x v="96"/>
    <n v="2"/>
    <n v="0"/>
  </r>
  <r>
    <s v="OZDJFUHH"/>
    <x v="10"/>
    <x v="3"/>
    <x v="0"/>
    <s v="Fasehatice"/>
    <x v="0"/>
    <d v="2017-03-31T00:00:00"/>
    <x v="100"/>
    <n v="9"/>
    <n v="901"/>
  </r>
  <r>
    <s v="BUPUP2TV"/>
    <x v="10"/>
    <x v="3"/>
    <x v="5"/>
    <s v="Doncon"/>
    <x v="0"/>
    <d v="2017-03-31T00:00:00"/>
    <x v="42"/>
    <n v="65"/>
    <n v="3438"/>
  </r>
  <r>
    <s v="HTQO5XIW"/>
    <x v="8"/>
    <x v="2"/>
    <x v="3"/>
    <s v="Faxquote"/>
    <x v="0"/>
    <d v="2017-03-31T00:00:00"/>
    <x v="99"/>
    <n v="8"/>
    <n v="589"/>
  </r>
  <r>
    <s v="XCBKZWDX"/>
    <x v="16"/>
    <x v="2"/>
    <x v="2"/>
    <s v="Plusstrip"/>
    <x v="1"/>
    <d v="2017-03-31T00:00:00"/>
    <x v="71"/>
    <n v="81"/>
    <n v="0"/>
  </r>
  <r>
    <s v="W7F056RK"/>
    <x v="16"/>
    <x v="2"/>
    <x v="1"/>
    <s v="Sunnamplex"/>
    <x v="0"/>
    <d v="2017-03-31T00:00:00"/>
    <x v="93"/>
    <n v="1"/>
    <n v="5073"/>
  </r>
  <r>
    <s v="9LZICBEV"/>
    <x v="18"/>
    <x v="2"/>
    <x v="5"/>
    <s v="Hottechi"/>
    <x v="1"/>
    <d v="2017-03-31T00:00:00"/>
    <x v="93"/>
    <n v="1"/>
    <n v="0"/>
  </r>
  <r>
    <s v="YAKIMBKC"/>
    <x v="18"/>
    <x v="2"/>
    <x v="3"/>
    <s v="Konex"/>
    <x v="0"/>
    <d v="2017-03-31T00:00:00"/>
    <x v="96"/>
    <n v="2"/>
    <n v="609"/>
  </r>
  <r>
    <s v="FHU2WQ2K"/>
    <x v="18"/>
    <x v="2"/>
    <x v="2"/>
    <s v="Goodsilron"/>
    <x v="0"/>
    <d v="2017-03-31T00:00:00"/>
    <x v="93"/>
    <n v="1"/>
    <n v="55"/>
  </r>
  <r>
    <s v="VF651O1V"/>
    <x v="5"/>
    <x v="3"/>
    <x v="2"/>
    <s v="Fasehatice"/>
    <x v="1"/>
    <d v="2017-03-31T00:00:00"/>
    <x v="103"/>
    <n v="12"/>
    <n v="0"/>
  </r>
  <r>
    <s v="ISHAZTWG"/>
    <x v="9"/>
    <x v="2"/>
    <x v="0"/>
    <s v="Green-Plus"/>
    <x v="1"/>
    <d v="2017-03-31T00:00:00"/>
    <x v="103"/>
    <n v="12"/>
    <n v="0"/>
  </r>
  <r>
    <s v="0XIPT9AX"/>
    <x v="9"/>
    <x v="2"/>
    <x v="4"/>
    <s v="Condax"/>
    <x v="0"/>
    <d v="2017-03-31T00:00:00"/>
    <x v="101"/>
    <n v="10"/>
    <n v="5637"/>
  </r>
  <r>
    <s v="UURLD9W8"/>
    <x v="9"/>
    <x v="2"/>
    <x v="4"/>
    <s v="Plexzap"/>
    <x v="0"/>
    <d v="2017-03-31T00:00:00"/>
    <x v="102"/>
    <n v="11"/>
    <n v="5793"/>
  </r>
  <r>
    <s v="Y975VCYM"/>
    <x v="19"/>
    <x v="4"/>
    <x v="2"/>
    <s v="Massive Dynamic"/>
    <x v="1"/>
    <d v="2017-03-31T00:00:00"/>
    <x v="103"/>
    <n v="12"/>
    <n v="0"/>
  </r>
  <r>
    <s v="OPYWK3XE"/>
    <x v="11"/>
    <x v="3"/>
    <x v="3"/>
    <s v="J-Texon"/>
    <x v="1"/>
    <d v="2017-03-31T00:00:00"/>
    <x v="94"/>
    <n v="5"/>
    <n v="0"/>
  </r>
  <r>
    <s v="2VTBUOXA"/>
    <x v="11"/>
    <x v="3"/>
    <x v="5"/>
    <s v="Dalttechnology"/>
    <x v="1"/>
    <d v="2017-03-31T00:00:00"/>
    <x v="76"/>
    <n v="60"/>
    <n v="0"/>
  </r>
  <r>
    <s v="6YEF304L"/>
    <x v="11"/>
    <x v="3"/>
    <x v="3"/>
    <s v="Hottechi"/>
    <x v="0"/>
    <d v="2017-03-31T00:00:00"/>
    <x v="98"/>
    <n v="7"/>
    <n v="520"/>
  </r>
  <r>
    <s v="6AALZVSE"/>
    <x v="11"/>
    <x v="3"/>
    <x v="5"/>
    <s v="Finjob"/>
    <x v="0"/>
    <d v="2017-03-31T00:00:00"/>
    <x v="96"/>
    <n v="2"/>
    <n v="4080"/>
  </r>
  <r>
    <s v="JF9CTPPZ"/>
    <x v="12"/>
    <x v="0"/>
    <x v="3"/>
    <s v="Inity"/>
    <x v="0"/>
    <d v="2017-03-31T00:00:00"/>
    <x v="88"/>
    <n v="91"/>
    <n v="526"/>
  </r>
  <r>
    <s v="LAH7932Y"/>
    <x v="12"/>
    <x v="0"/>
    <x v="2"/>
    <s v="Scottech"/>
    <x v="0"/>
    <d v="2017-03-31T00:00:00"/>
    <x v="36"/>
    <n v="47"/>
    <n v="57"/>
  </r>
  <r>
    <s v="CLOSEH5L"/>
    <x v="4"/>
    <x v="3"/>
    <x v="5"/>
    <s v="Xx-holding"/>
    <x v="1"/>
    <d v="2017-03-31T00:00:00"/>
    <x v="100"/>
    <n v="9"/>
    <n v="0"/>
  </r>
  <r>
    <s v="ZT6XPQR0"/>
    <x v="4"/>
    <x v="3"/>
    <x v="2"/>
    <s v="Y-corporation"/>
    <x v="0"/>
    <d v="2017-03-31T00:00:00"/>
    <x v="87"/>
    <n v="89"/>
    <n v="54"/>
  </r>
  <r>
    <s v="MUHI7FIM"/>
    <x v="4"/>
    <x v="3"/>
    <x v="5"/>
    <s v="Sunnamplex"/>
    <x v="0"/>
    <d v="2017-03-31T00:00:00"/>
    <x v="103"/>
    <n v="12"/>
    <n v="3367"/>
  </r>
  <r>
    <s v="1WSLRC69"/>
    <x v="2"/>
    <x v="2"/>
    <x v="3"/>
    <s v="Dalttechnology"/>
    <x v="0"/>
    <d v="2017-03-31T00:00:00"/>
    <x v="97"/>
    <n v="6"/>
    <n v="430"/>
  </r>
  <r>
    <s v="ZZJ4I52J"/>
    <x v="3"/>
    <x v="0"/>
    <x v="3"/>
    <s v="Hottechi"/>
    <x v="0"/>
    <d v="2017-04-01T00:00:00"/>
    <x v="32"/>
    <n v="34"/>
    <n v="518"/>
  </r>
  <r>
    <s v="IGVGV1O5"/>
    <x v="24"/>
    <x v="4"/>
    <x v="0"/>
    <s v="Umbrella Corporation"/>
    <x v="1"/>
    <d v="2017-04-01T00:00:00"/>
    <x v="103"/>
    <n v="11"/>
    <n v="0"/>
  </r>
  <r>
    <s v="O5OCDKVH"/>
    <x v="26"/>
    <x v="5"/>
    <x v="0"/>
    <s v="Zotware"/>
    <x v="1"/>
    <d v="2017-04-01T00:00:00"/>
    <x v="102"/>
    <n v="10"/>
    <n v="0"/>
  </r>
  <r>
    <s v="TNUCQKW6"/>
    <x v="13"/>
    <x v="4"/>
    <x v="1"/>
    <s v="Massive Dynamic"/>
    <x v="1"/>
    <d v="2017-04-01T00:00:00"/>
    <x v="92"/>
    <n v="2"/>
    <n v="0"/>
  </r>
  <r>
    <s v="T4NRIY5R"/>
    <x v="1"/>
    <x v="1"/>
    <x v="4"/>
    <s v="Bioholding"/>
    <x v="0"/>
    <d v="2017-04-01T00:00:00"/>
    <x v="99"/>
    <n v="7"/>
    <n v="5798"/>
  </r>
  <r>
    <s v="5PA21ZHE"/>
    <x v="1"/>
    <x v="1"/>
    <x v="1"/>
    <s v="Betatech"/>
    <x v="0"/>
    <d v="2017-04-01T00:00:00"/>
    <x v="101"/>
    <n v="9"/>
    <n v="4685"/>
  </r>
  <r>
    <s v="MCR8YCCY"/>
    <x v="1"/>
    <x v="1"/>
    <x v="5"/>
    <s v="Genco Pura Olive Oil Company"/>
    <x v="0"/>
    <d v="2017-04-01T00:00:00"/>
    <x v="68"/>
    <n v="77"/>
    <n v="3228"/>
  </r>
  <r>
    <s v="N4PVP6C0"/>
    <x v="25"/>
    <x v="4"/>
    <x v="3"/>
    <s v="Initech"/>
    <x v="1"/>
    <d v="2017-04-01T00:00:00"/>
    <x v="92"/>
    <n v="2"/>
    <n v="0"/>
  </r>
  <r>
    <s v="8INCUUGJ"/>
    <x v="14"/>
    <x v="3"/>
    <x v="3"/>
    <s v="Plexzap"/>
    <x v="0"/>
    <d v="2017-04-01T00:00:00"/>
    <x v="80"/>
    <n v="82"/>
    <n v="452"/>
  </r>
  <r>
    <s v="CKSNW8DU"/>
    <x v="7"/>
    <x v="1"/>
    <x v="0"/>
    <s v="Condax"/>
    <x v="1"/>
    <d v="2017-04-01T00:00:00"/>
    <x v="102"/>
    <n v="10"/>
    <n v="0"/>
  </r>
  <r>
    <s v="JFB4WY8C"/>
    <x v="29"/>
    <x v="1"/>
    <x v="3"/>
    <s v="Dontechi"/>
    <x v="0"/>
    <d v="2017-04-01T00:00:00"/>
    <x v="99"/>
    <n v="7"/>
    <n v="565"/>
  </r>
  <r>
    <s v="BP7JRV1O"/>
    <x v="29"/>
    <x v="1"/>
    <x v="0"/>
    <s v="Warephase"/>
    <x v="0"/>
    <d v="2017-04-01T00:00:00"/>
    <x v="47"/>
    <n v="65"/>
    <n v="1184"/>
  </r>
  <r>
    <s v="OREPAY0O"/>
    <x v="16"/>
    <x v="2"/>
    <x v="0"/>
    <s v="Hatfan"/>
    <x v="0"/>
    <d v="2017-04-01T00:00:00"/>
    <x v="80"/>
    <n v="82"/>
    <n v="1150"/>
  </r>
  <r>
    <s v="XBSZ29VJ"/>
    <x v="18"/>
    <x v="2"/>
    <x v="0"/>
    <s v="Singletechno"/>
    <x v="0"/>
    <d v="2017-04-01T00:00:00"/>
    <x v="60"/>
    <n v="53"/>
    <n v="1110"/>
  </r>
  <r>
    <s v="8BRN98H6"/>
    <x v="23"/>
    <x v="0"/>
    <x v="5"/>
    <s v="Zumgoity"/>
    <x v="1"/>
    <d v="2017-04-01T00:00:00"/>
    <x v="101"/>
    <n v="9"/>
    <n v="0"/>
  </r>
  <r>
    <s v="VZS17M7X"/>
    <x v="5"/>
    <x v="3"/>
    <x v="5"/>
    <s v="J-Texon"/>
    <x v="0"/>
    <d v="2017-04-01T00:00:00"/>
    <x v="97"/>
    <n v="5"/>
    <n v="3817"/>
  </r>
  <r>
    <s v="49USIHDH"/>
    <x v="22"/>
    <x v="1"/>
    <x v="5"/>
    <s v="Rundofase"/>
    <x v="1"/>
    <d v="2017-04-01T00:00:00"/>
    <x v="101"/>
    <n v="9"/>
    <n v="0"/>
  </r>
  <r>
    <s v="A89TBOY5"/>
    <x v="0"/>
    <x v="0"/>
    <x v="5"/>
    <s v="Bioholding"/>
    <x v="1"/>
    <d v="2017-04-01T00:00:00"/>
    <x v="97"/>
    <n v="5"/>
    <n v="0"/>
  </r>
  <r>
    <s v="26XU4887"/>
    <x v="6"/>
    <x v="1"/>
    <x v="3"/>
    <s v="Hottechi"/>
    <x v="0"/>
    <d v="2017-04-01T00:00:00"/>
    <x v="101"/>
    <n v="9"/>
    <n v="531"/>
  </r>
  <r>
    <s v="QQTQFG9A"/>
    <x v="19"/>
    <x v="4"/>
    <x v="4"/>
    <s v="The New York Inquirer"/>
    <x v="1"/>
    <d v="2017-04-01T00:00:00"/>
    <x v="95"/>
    <n v="3"/>
    <n v="0"/>
  </r>
  <r>
    <s v="7O00H1TC"/>
    <x v="19"/>
    <x v="4"/>
    <x v="5"/>
    <s v="Ontomedia"/>
    <x v="1"/>
    <d v="2017-04-01T00:00:00"/>
    <x v="96"/>
    <n v="1"/>
    <n v="0"/>
  </r>
  <r>
    <s v="LGTIXQ46"/>
    <x v="11"/>
    <x v="3"/>
    <x v="2"/>
    <s v="Blackzim"/>
    <x v="0"/>
    <d v="2017-04-01T00:00:00"/>
    <x v="98"/>
    <n v="6"/>
    <n v="51"/>
  </r>
  <r>
    <s v="KJBYGG1S"/>
    <x v="17"/>
    <x v="5"/>
    <x v="1"/>
    <s v="Mathtouch"/>
    <x v="0"/>
    <d v="2017-04-01T00:00:00"/>
    <x v="50"/>
    <n v="41"/>
    <n v="5106"/>
  </r>
  <r>
    <s v="IXBUR07V"/>
    <x v="12"/>
    <x v="0"/>
    <x v="5"/>
    <s v="Genco Pura Olive Oil Company"/>
    <x v="1"/>
    <d v="2017-04-01T00:00:00"/>
    <x v="104"/>
    <n v="12"/>
    <n v="0"/>
  </r>
  <r>
    <s v="B6UWHOD4"/>
    <x v="12"/>
    <x v="0"/>
    <x v="2"/>
    <s v="Stanredtax"/>
    <x v="0"/>
    <d v="2017-04-01T00:00:00"/>
    <x v="96"/>
    <n v="1"/>
    <n v="60"/>
  </r>
  <r>
    <s v="FJ6QV5XK"/>
    <x v="4"/>
    <x v="3"/>
    <x v="1"/>
    <s v="Y-corporation"/>
    <x v="1"/>
    <d v="2017-04-01T00:00:00"/>
    <x v="100"/>
    <n v="8"/>
    <n v="0"/>
  </r>
  <r>
    <s v="4DUMR5WD"/>
    <x v="20"/>
    <x v="5"/>
    <x v="4"/>
    <s v="Zotware"/>
    <x v="1"/>
    <d v="2017-04-01T00:00:00"/>
    <x v="100"/>
    <n v="8"/>
    <n v="0"/>
  </r>
  <r>
    <s v="AW3L4BTT"/>
    <x v="2"/>
    <x v="2"/>
    <x v="0"/>
    <s v="Hottechi"/>
    <x v="1"/>
    <d v="2017-04-01T00:00:00"/>
    <x v="96"/>
    <n v="1"/>
    <n v="0"/>
  </r>
  <r>
    <s v="RH805ELL"/>
    <x v="2"/>
    <x v="2"/>
    <x v="1"/>
    <s v="Hatfan"/>
    <x v="0"/>
    <d v="2017-04-01T00:00:00"/>
    <x v="90"/>
    <n v="89"/>
    <n v="5079"/>
  </r>
  <r>
    <s v="7RI58VF7"/>
    <x v="3"/>
    <x v="0"/>
    <x v="3"/>
    <s v="Streethex"/>
    <x v="0"/>
    <d v="2017-04-02T00:00:00"/>
    <x v="71"/>
    <n v="79"/>
    <n v="460"/>
  </r>
  <r>
    <s v="R15SXOZA"/>
    <x v="24"/>
    <x v="4"/>
    <x v="0"/>
    <s v="Iselectrics"/>
    <x v="1"/>
    <d v="2017-04-02T00:00:00"/>
    <x v="89"/>
    <n v="83"/>
    <n v="0"/>
  </r>
  <r>
    <s v="H00Y9555"/>
    <x v="28"/>
    <x v="0"/>
    <x v="5"/>
    <s v="Domzoom"/>
    <x v="0"/>
    <d v="2017-04-02T00:00:00"/>
    <x v="101"/>
    <n v="8"/>
    <n v="3343"/>
  </r>
  <r>
    <s v="RJYMI03Q"/>
    <x v="26"/>
    <x v="5"/>
    <x v="4"/>
    <s v="Xx-zobam"/>
    <x v="0"/>
    <d v="2017-04-02T00:00:00"/>
    <x v="52"/>
    <n v="56"/>
    <n v="5125"/>
  </r>
  <r>
    <s v="5PJJCTJ9"/>
    <x v="1"/>
    <x v="1"/>
    <x v="5"/>
    <s v="Bioholding"/>
    <x v="0"/>
    <d v="2017-04-02T00:00:00"/>
    <x v="102"/>
    <n v="9"/>
    <n v="3263"/>
  </r>
  <r>
    <s v="J60KKQ4B"/>
    <x v="14"/>
    <x v="3"/>
    <x v="0"/>
    <s v="Fasehatice"/>
    <x v="0"/>
    <d v="2017-04-02T00:00:00"/>
    <x v="99"/>
    <n v="6"/>
    <n v="976"/>
  </r>
  <r>
    <s v="X2QRD0DC"/>
    <x v="21"/>
    <x v="5"/>
    <x v="1"/>
    <s v="Plussunin"/>
    <x v="0"/>
    <d v="2017-04-02T00:00:00"/>
    <x v="100"/>
    <n v="7"/>
    <n v="4746"/>
  </r>
  <r>
    <s v="4KIZ9WJ0"/>
    <x v="7"/>
    <x v="1"/>
    <x v="0"/>
    <s v="Conecom"/>
    <x v="1"/>
    <d v="2017-04-02T00:00:00"/>
    <x v="92"/>
    <n v="1"/>
    <n v="0"/>
  </r>
  <r>
    <s v="6RQCLF28"/>
    <x v="7"/>
    <x v="1"/>
    <x v="3"/>
    <s v="Codehow"/>
    <x v="0"/>
    <d v="2017-04-02T00:00:00"/>
    <x v="102"/>
    <n v="9"/>
    <n v="507"/>
  </r>
  <r>
    <s v="T8WC5X1B"/>
    <x v="8"/>
    <x v="2"/>
    <x v="3"/>
    <s v="Konex"/>
    <x v="1"/>
    <d v="2017-04-02T00:00:00"/>
    <x v="105"/>
    <n v="12"/>
    <n v="0"/>
  </r>
  <r>
    <s v="HO6M5P37"/>
    <x v="8"/>
    <x v="2"/>
    <x v="1"/>
    <s v="Fasehatice"/>
    <x v="0"/>
    <d v="2017-04-02T00:00:00"/>
    <x v="100"/>
    <n v="7"/>
    <n v="5693"/>
  </r>
  <r>
    <s v="0J21WQH1"/>
    <x v="16"/>
    <x v="2"/>
    <x v="0"/>
    <s v="Fasehatice"/>
    <x v="1"/>
    <d v="2017-04-02T00:00:00"/>
    <x v="105"/>
    <n v="12"/>
    <n v="0"/>
  </r>
  <r>
    <s v="N88UFF5K"/>
    <x v="18"/>
    <x v="2"/>
    <x v="3"/>
    <s v="Labdrill"/>
    <x v="1"/>
    <d v="2017-04-02T00:00:00"/>
    <x v="92"/>
    <n v="1"/>
    <n v="0"/>
  </r>
  <r>
    <s v="OV08QE7X"/>
    <x v="18"/>
    <x v="2"/>
    <x v="3"/>
    <s v="Cheers"/>
    <x v="0"/>
    <d v="2017-04-02T00:00:00"/>
    <x v="101"/>
    <n v="8"/>
    <n v="488"/>
  </r>
  <r>
    <s v="WJLJIWYS"/>
    <x v="18"/>
    <x v="2"/>
    <x v="3"/>
    <s v="Rantouch"/>
    <x v="0"/>
    <d v="2017-04-02T00:00:00"/>
    <x v="44"/>
    <n v="48"/>
    <n v="605"/>
  </r>
  <r>
    <s v="QJ25CASO"/>
    <x v="5"/>
    <x v="3"/>
    <x v="4"/>
    <s v="Xx-holding"/>
    <x v="1"/>
    <d v="2017-04-02T00:00:00"/>
    <x v="40"/>
    <n v="43"/>
    <n v="0"/>
  </r>
  <r>
    <s v="GJQXUDI3"/>
    <x v="22"/>
    <x v="1"/>
    <x v="0"/>
    <s v="Funholding"/>
    <x v="0"/>
    <d v="2017-04-02T00:00:00"/>
    <x v="102"/>
    <n v="9"/>
    <n v="949"/>
  </r>
  <r>
    <s v="OOGOZGGV"/>
    <x v="9"/>
    <x v="2"/>
    <x v="0"/>
    <s v="Faxquote"/>
    <x v="0"/>
    <d v="2017-04-02T00:00:00"/>
    <x v="95"/>
    <n v="2"/>
    <n v="882"/>
  </r>
  <r>
    <s v="C9XJ9KHD"/>
    <x v="9"/>
    <x v="2"/>
    <x v="0"/>
    <s v="Goodsilron"/>
    <x v="0"/>
    <d v="2017-04-02T00:00:00"/>
    <x v="80"/>
    <n v="81"/>
    <n v="1096"/>
  </r>
  <r>
    <s v="IWAKTMEB"/>
    <x v="19"/>
    <x v="4"/>
    <x v="3"/>
    <s v="Donware"/>
    <x v="1"/>
    <d v="2017-04-02T00:00:00"/>
    <x v="101"/>
    <n v="8"/>
    <n v="0"/>
  </r>
  <r>
    <s v="AKT5EF0X"/>
    <x v="19"/>
    <x v="4"/>
    <x v="3"/>
    <s v="Donware"/>
    <x v="0"/>
    <d v="2017-04-02T00:00:00"/>
    <x v="106"/>
    <n v="124"/>
    <n v="572"/>
  </r>
  <r>
    <s v="89064N0X"/>
    <x v="17"/>
    <x v="5"/>
    <x v="5"/>
    <s v="Bluth Company"/>
    <x v="1"/>
    <d v="2017-04-02T00:00:00"/>
    <x v="98"/>
    <n v="5"/>
    <n v="0"/>
  </r>
  <r>
    <s v="V7YVW4U0"/>
    <x v="17"/>
    <x v="5"/>
    <x v="1"/>
    <s v="Kinnamplus"/>
    <x v="0"/>
    <d v="2017-04-02T00:00:00"/>
    <x v="103"/>
    <n v="10"/>
    <n v="3731"/>
  </r>
  <r>
    <s v="TBJ99S41"/>
    <x v="12"/>
    <x v="0"/>
    <x v="2"/>
    <s v="Konmatfix"/>
    <x v="1"/>
    <d v="2017-04-02T00:00:00"/>
    <x v="103"/>
    <n v="10"/>
    <n v="0"/>
  </r>
  <r>
    <s v="QWLH0WD8"/>
    <x v="2"/>
    <x v="2"/>
    <x v="0"/>
    <s v="Hottechi"/>
    <x v="0"/>
    <d v="2017-04-02T00:00:00"/>
    <x v="67"/>
    <n v="72"/>
    <n v="1214"/>
  </r>
  <r>
    <s v="JZTX4MXK"/>
    <x v="2"/>
    <x v="2"/>
    <x v="1"/>
    <s v="Sunnamplex"/>
    <x v="0"/>
    <d v="2017-04-02T00:00:00"/>
    <x v="92"/>
    <n v="1"/>
    <n v="4444"/>
  </r>
  <r>
    <s v="4AHNCJ2Y"/>
    <x v="3"/>
    <x v="0"/>
    <x v="3"/>
    <s v="Rangreen"/>
    <x v="0"/>
    <d v="2017-04-03T00:00:00"/>
    <x v="86"/>
    <n v="85"/>
    <n v="524"/>
  </r>
  <r>
    <s v="JK75NQBD"/>
    <x v="27"/>
    <x v="4"/>
    <x v="0"/>
    <s v="Bubba Gump"/>
    <x v="0"/>
    <d v="2017-04-03T00:00:00"/>
    <x v="44"/>
    <n v="47"/>
    <n v="997"/>
  </r>
  <r>
    <s v="U1BDEL90"/>
    <x v="26"/>
    <x v="5"/>
    <x v="5"/>
    <s v="Betasoloin"/>
    <x v="0"/>
    <d v="2017-04-03T00:00:00"/>
    <x v="101"/>
    <n v="7"/>
    <n v="2794"/>
  </r>
  <r>
    <s v="A9C9YCSN"/>
    <x v="1"/>
    <x v="1"/>
    <x v="2"/>
    <s v="Rangreen"/>
    <x v="0"/>
    <d v="2017-04-03T00:00:00"/>
    <x v="100"/>
    <n v="6"/>
    <n v="53"/>
  </r>
  <r>
    <s v="524GC3WL"/>
    <x v="1"/>
    <x v="1"/>
    <x v="5"/>
    <s v="Globex Corporation"/>
    <x v="0"/>
    <d v="2017-04-03T00:00:00"/>
    <x v="104"/>
    <n v="10"/>
    <n v="3141"/>
  </r>
  <r>
    <s v="T4ZW6SS4"/>
    <x v="25"/>
    <x v="4"/>
    <x v="2"/>
    <s v="Silis"/>
    <x v="1"/>
    <d v="2017-04-03T00:00:00"/>
    <x v="107"/>
    <n v="12"/>
    <n v="0"/>
  </r>
  <r>
    <s v="FH4VP5CL"/>
    <x v="25"/>
    <x v="4"/>
    <x v="0"/>
    <s v="Bioplex"/>
    <x v="0"/>
    <d v="2017-04-03T00:00:00"/>
    <x v="85"/>
    <n v="84"/>
    <n v="1109"/>
  </r>
  <r>
    <s v="K9MMOXUC"/>
    <x v="25"/>
    <x v="4"/>
    <x v="4"/>
    <s v="Iselectrics"/>
    <x v="0"/>
    <d v="2017-04-03T00:00:00"/>
    <x v="105"/>
    <n v="11"/>
    <n v="5691"/>
  </r>
  <r>
    <s v="LV5SEMZQ"/>
    <x v="14"/>
    <x v="3"/>
    <x v="2"/>
    <s v="Nam-zim"/>
    <x v="0"/>
    <d v="2017-04-03T00:00:00"/>
    <x v="98"/>
    <n v="4"/>
    <n v="52"/>
  </r>
  <r>
    <s v="50B2JN7F"/>
    <x v="7"/>
    <x v="1"/>
    <x v="2"/>
    <s v="Hottechi"/>
    <x v="1"/>
    <d v="2017-04-03T00:00:00"/>
    <x v="101"/>
    <n v="7"/>
    <n v="0"/>
  </r>
  <r>
    <s v="JXS3KFKM"/>
    <x v="7"/>
    <x v="1"/>
    <x v="3"/>
    <s v="Betatech"/>
    <x v="0"/>
    <d v="2017-04-03T00:00:00"/>
    <x v="94"/>
    <n v="2"/>
    <n v="532"/>
  </r>
  <r>
    <s v="QODSAVWU"/>
    <x v="7"/>
    <x v="1"/>
    <x v="1"/>
    <s v="Isdom"/>
    <x v="0"/>
    <d v="2017-04-03T00:00:00"/>
    <x v="95"/>
    <n v="1"/>
    <n v="5615"/>
  </r>
  <r>
    <s v="UH3P961U"/>
    <x v="8"/>
    <x v="2"/>
    <x v="3"/>
    <s v="Goodsilron"/>
    <x v="1"/>
    <d v="2017-04-03T00:00:00"/>
    <x v="95"/>
    <n v="1"/>
    <n v="0"/>
  </r>
  <r>
    <s v="3BQTRX5Y"/>
    <x v="16"/>
    <x v="2"/>
    <x v="1"/>
    <s v="Faxquote"/>
    <x v="1"/>
    <d v="2017-04-03T00:00:00"/>
    <x v="59"/>
    <n v="53"/>
    <n v="0"/>
  </r>
  <r>
    <s v="YTL8VNGT"/>
    <x v="16"/>
    <x v="2"/>
    <x v="3"/>
    <s v="J-Texon"/>
    <x v="0"/>
    <d v="2017-04-03T00:00:00"/>
    <x v="103"/>
    <n v="9"/>
    <n v="565"/>
  </r>
  <r>
    <s v="BL4SKUCN"/>
    <x v="23"/>
    <x v="0"/>
    <x v="3"/>
    <s v="Ron-tech"/>
    <x v="1"/>
    <d v="2017-04-03T00:00:00"/>
    <x v="102"/>
    <n v="8"/>
    <n v="0"/>
  </r>
  <r>
    <s v="W355HYRD"/>
    <x v="19"/>
    <x v="4"/>
    <x v="1"/>
    <s v="Gekko &amp; Co"/>
    <x v="1"/>
    <d v="2017-04-03T00:00:00"/>
    <x v="94"/>
    <n v="2"/>
    <n v="0"/>
  </r>
  <r>
    <s v="5UE0TE1R"/>
    <x v="19"/>
    <x v="4"/>
    <x v="1"/>
    <s v="Yearin"/>
    <x v="0"/>
    <d v="2017-04-03T00:00:00"/>
    <x v="105"/>
    <n v="11"/>
    <n v="3991"/>
  </r>
  <r>
    <s v="RFNRVNXJ"/>
    <x v="17"/>
    <x v="5"/>
    <x v="1"/>
    <s v="Kinnamplus"/>
    <x v="0"/>
    <d v="2017-04-03T00:00:00"/>
    <x v="44"/>
    <n v="47"/>
    <n v="5763"/>
  </r>
  <r>
    <s v="UTZDDOU7"/>
    <x v="12"/>
    <x v="0"/>
    <x v="2"/>
    <s v="Conecom"/>
    <x v="1"/>
    <d v="2017-04-03T00:00:00"/>
    <x v="105"/>
    <n v="11"/>
    <n v="0"/>
  </r>
  <r>
    <s v="2ZXKC707"/>
    <x v="4"/>
    <x v="3"/>
    <x v="5"/>
    <s v="Cheers"/>
    <x v="1"/>
    <d v="2017-04-03T00:00:00"/>
    <x v="102"/>
    <n v="8"/>
    <n v="0"/>
  </r>
  <r>
    <s v="VNCFE4LQ"/>
    <x v="4"/>
    <x v="3"/>
    <x v="3"/>
    <s v="J-Texon"/>
    <x v="0"/>
    <d v="2017-04-03T00:00:00"/>
    <x v="107"/>
    <n v="12"/>
    <n v="456"/>
  </r>
  <r>
    <s v="28QWFYSP"/>
    <x v="20"/>
    <x v="5"/>
    <x v="2"/>
    <s v="Bluth Company"/>
    <x v="1"/>
    <d v="2017-04-03T00:00:00"/>
    <x v="94"/>
    <n v="2"/>
    <n v="0"/>
  </r>
  <r>
    <s v="VIV0OXU6"/>
    <x v="3"/>
    <x v="0"/>
    <x v="3"/>
    <s v="Domzoom"/>
    <x v="0"/>
    <d v="2017-04-04T00:00:00"/>
    <x v="102"/>
    <n v="7"/>
    <n v="582"/>
  </r>
  <r>
    <s v="KVF0HK8S"/>
    <x v="3"/>
    <x v="0"/>
    <x v="2"/>
    <s v="Domzoom"/>
    <x v="0"/>
    <d v="2017-04-04T00:00:00"/>
    <x v="103"/>
    <n v="8"/>
    <n v="59"/>
  </r>
  <r>
    <s v="JLT2LLR3"/>
    <x v="24"/>
    <x v="4"/>
    <x v="5"/>
    <s v="Donquadtech"/>
    <x v="0"/>
    <d v="2017-04-04T00:00:00"/>
    <x v="100"/>
    <n v="5"/>
    <n v="3259"/>
  </r>
  <r>
    <s v="2LF1TSPZ"/>
    <x v="26"/>
    <x v="5"/>
    <x v="3"/>
    <s v="Ganjaflex"/>
    <x v="1"/>
    <d v="2017-04-04T00:00:00"/>
    <x v="33"/>
    <n v="36"/>
    <n v="0"/>
  </r>
  <r>
    <s v="FBJHTF91"/>
    <x v="26"/>
    <x v="5"/>
    <x v="0"/>
    <s v="Kan-code"/>
    <x v="1"/>
    <d v="2017-04-04T00:00:00"/>
    <x v="102"/>
    <n v="7"/>
    <n v="0"/>
  </r>
  <r>
    <s v="Z50GQV8I"/>
    <x v="26"/>
    <x v="5"/>
    <x v="3"/>
    <s v="Vehement Capital Partners"/>
    <x v="0"/>
    <d v="2017-04-04T00:00:00"/>
    <x v="102"/>
    <n v="7"/>
    <n v="593"/>
  </r>
  <r>
    <s v="O2CPAAF0"/>
    <x v="26"/>
    <x v="5"/>
    <x v="1"/>
    <s v="Plussunin"/>
    <x v="0"/>
    <d v="2017-04-04T00:00:00"/>
    <x v="85"/>
    <n v="83"/>
    <n v="5197"/>
  </r>
  <r>
    <s v="CEOTU8PX"/>
    <x v="1"/>
    <x v="1"/>
    <x v="1"/>
    <s v="dambase"/>
    <x v="1"/>
    <d v="2017-04-04T00:00:00"/>
    <x v="107"/>
    <n v="11"/>
    <n v="0"/>
  </r>
  <r>
    <s v="2S3DHZFO"/>
    <x v="1"/>
    <x v="1"/>
    <x v="1"/>
    <s v="Konmatfix"/>
    <x v="1"/>
    <d v="2017-04-04T00:00:00"/>
    <x v="91"/>
    <n v="78"/>
    <n v="0"/>
  </r>
  <r>
    <s v="ZE1ZKD7Q"/>
    <x v="1"/>
    <x v="1"/>
    <x v="2"/>
    <s v="Statholdings"/>
    <x v="1"/>
    <d v="2017-04-04T00:00:00"/>
    <x v="103"/>
    <n v="8"/>
    <n v="0"/>
  </r>
  <r>
    <s v="Y9XOOWHS"/>
    <x v="1"/>
    <x v="1"/>
    <x v="5"/>
    <s v="Finhigh"/>
    <x v="0"/>
    <d v="2017-04-04T00:00:00"/>
    <x v="69"/>
    <n v="75"/>
    <n v="3031"/>
  </r>
  <r>
    <s v="5FIGO7XN"/>
    <x v="25"/>
    <x v="4"/>
    <x v="1"/>
    <s v="Gekko &amp; Co"/>
    <x v="1"/>
    <d v="2017-04-04T00:00:00"/>
    <x v="107"/>
    <n v="11"/>
    <n v="0"/>
  </r>
  <r>
    <s v="EFO8XWXE"/>
    <x v="25"/>
    <x v="4"/>
    <x v="1"/>
    <s v="Zencorporation"/>
    <x v="0"/>
    <d v="2017-04-04T00:00:00"/>
    <x v="48"/>
    <n v="51"/>
    <n v="5244"/>
  </r>
  <r>
    <s v="62R8ERQ0"/>
    <x v="14"/>
    <x v="3"/>
    <x v="2"/>
    <s v="Green-Plus"/>
    <x v="1"/>
    <d v="2017-04-04T00:00:00"/>
    <x v="101"/>
    <n v="6"/>
    <n v="0"/>
  </r>
  <r>
    <s v="HYCELUAD"/>
    <x v="21"/>
    <x v="5"/>
    <x v="4"/>
    <s v="Ontomedia"/>
    <x v="0"/>
    <d v="2017-04-04T00:00:00"/>
    <x v="71"/>
    <n v="77"/>
    <n v="5946"/>
  </r>
  <r>
    <s v="MJZP9WYC"/>
    <x v="10"/>
    <x v="3"/>
    <x v="0"/>
    <s v="Golddex"/>
    <x v="1"/>
    <d v="2017-04-04T00:00:00"/>
    <x v="99"/>
    <n v="4"/>
    <n v="0"/>
  </r>
  <r>
    <s v="JNYS6BIJ"/>
    <x v="8"/>
    <x v="2"/>
    <x v="4"/>
    <s v="Labdrill"/>
    <x v="1"/>
    <d v="2017-04-04T00:00:00"/>
    <x v="102"/>
    <n v="7"/>
    <n v="0"/>
  </r>
  <r>
    <s v="LUT9KYJA"/>
    <x v="8"/>
    <x v="2"/>
    <x v="1"/>
    <s v="Singletechno"/>
    <x v="0"/>
    <d v="2017-04-04T00:00:00"/>
    <x v="46"/>
    <n v="63"/>
    <n v="4335"/>
  </r>
  <r>
    <s v="DIWC1AHU"/>
    <x v="29"/>
    <x v="1"/>
    <x v="4"/>
    <s v="Finhigh"/>
    <x v="1"/>
    <d v="2017-04-04T00:00:00"/>
    <x v="97"/>
    <n v="2"/>
    <n v="0"/>
  </r>
  <r>
    <s v="ILYP3YGW"/>
    <x v="29"/>
    <x v="1"/>
    <x v="1"/>
    <s v="Konmatfix"/>
    <x v="0"/>
    <d v="2017-04-04T00:00:00"/>
    <x v="97"/>
    <n v="2"/>
    <n v="5063"/>
  </r>
  <r>
    <s v="0XC4DR3F"/>
    <x v="29"/>
    <x v="1"/>
    <x v="1"/>
    <s v="Streethex"/>
    <x v="0"/>
    <d v="2017-04-04T00:00:00"/>
    <x v="101"/>
    <n v="6"/>
    <n v="5032"/>
  </r>
  <r>
    <s v="3ZM8BJQO"/>
    <x v="16"/>
    <x v="2"/>
    <x v="1"/>
    <s v="Labdrill"/>
    <x v="0"/>
    <d v="2017-04-04T00:00:00"/>
    <x v="65"/>
    <n v="57"/>
    <n v="4398"/>
  </r>
  <r>
    <s v="AM5J5QPK"/>
    <x v="16"/>
    <x v="2"/>
    <x v="1"/>
    <s v="Scotfind"/>
    <x v="0"/>
    <d v="2017-04-04T00:00:00"/>
    <x v="97"/>
    <n v="2"/>
    <n v="4449"/>
  </r>
  <r>
    <s v="DRFUPEOU"/>
    <x v="18"/>
    <x v="2"/>
    <x v="4"/>
    <s v="Blackzim"/>
    <x v="1"/>
    <d v="2017-04-04T00:00:00"/>
    <x v="33"/>
    <n v="36"/>
    <n v="0"/>
  </r>
  <r>
    <s v="I19TOSXS"/>
    <x v="23"/>
    <x v="0"/>
    <x v="3"/>
    <s v="Treequote"/>
    <x v="1"/>
    <d v="2017-04-04T00:00:00"/>
    <x v="97"/>
    <n v="2"/>
    <n v="0"/>
  </r>
  <r>
    <s v="DWO4HD34"/>
    <x v="23"/>
    <x v="0"/>
    <x v="5"/>
    <s v="Isdom"/>
    <x v="1"/>
    <d v="2017-04-04T00:00:00"/>
    <x v="107"/>
    <n v="11"/>
    <n v="0"/>
  </r>
  <r>
    <s v="4YH4JR1Q"/>
    <x v="23"/>
    <x v="0"/>
    <x v="2"/>
    <s v="Funholding"/>
    <x v="0"/>
    <d v="2017-04-04T00:00:00"/>
    <x v="65"/>
    <n v="57"/>
    <n v="50"/>
  </r>
  <r>
    <s v="NUA0OE6Z"/>
    <x v="5"/>
    <x v="3"/>
    <x v="3"/>
    <s v="Goodsilron"/>
    <x v="0"/>
    <d v="2017-04-04T00:00:00"/>
    <x v="70"/>
    <n v="60"/>
    <n v="605"/>
  </r>
  <r>
    <s v="GDOHDB6U"/>
    <x v="5"/>
    <x v="3"/>
    <x v="2"/>
    <s v="Scotfind"/>
    <x v="0"/>
    <d v="2017-04-04T00:00:00"/>
    <x v="99"/>
    <n v="4"/>
    <n v="57"/>
  </r>
  <r>
    <s v="I58DG1XE"/>
    <x v="5"/>
    <x v="3"/>
    <x v="5"/>
    <s v="Cheers"/>
    <x v="0"/>
    <d v="2017-04-04T00:00:00"/>
    <x v="75"/>
    <n v="67"/>
    <n v="2882"/>
  </r>
  <r>
    <s v="YA3O04NX"/>
    <x v="22"/>
    <x v="1"/>
    <x v="5"/>
    <s v="Gogozoom"/>
    <x v="0"/>
    <d v="2017-04-04T00:00:00"/>
    <x v="47"/>
    <n v="62"/>
    <n v="3011"/>
  </r>
  <r>
    <s v="C2X9D7JO"/>
    <x v="9"/>
    <x v="2"/>
    <x v="0"/>
    <s v="Rantouch"/>
    <x v="0"/>
    <d v="2017-04-04T00:00:00"/>
    <x v="102"/>
    <n v="7"/>
    <n v="1181"/>
  </r>
  <r>
    <s v="SBLP2LJB"/>
    <x v="6"/>
    <x v="1"/>
    <x v="0"/>
    <s v="Betatech"/>
    <x v="0"/>
    <d v="2017-04-04T00:00:00"/>
    <x v="79"/>
    <n v="68"/>
    <n v="1067"/>
  </r>
  <r>
    <s v="3CWKBXEN"/>
    <x v="19"/>
    <x v="4"/>
    <x v="3"/>
    <s v="Donquadtech"/>
    <x v="1"/>
    <d v="2017-04-04T00:00:00"/>
    <x v="104"/>
    <n v="9"/>
    <n v="0"/>
  </r>
  <r>
    <s v="ZG82F4GH"/>
    <x v="19"/>
    <x v="4"/>
    <x v="3"/>
    <s v="Initech"/>
    <x v="1"/>
    <d v="2017-04-04T00:00:00"/>
    <x v="100"/>
    <n v="5"/>
    <n v="0"/>
  </r>
  <r>
    <s v="64KS4KGN"/>
    <x v="12"/>
    <x v="0"/>
    <x v="2"/>
    <s v="Isdom"/>
    <x v="0"/>
    <d v="2017-04-04T00:00:00"/>
    <x v="97"/>
    <n v="2"/>
    <n v="54"/>
  </r>
  <r>
    <s v="637HKAFD"/>
    <x v="2"/>
    <x v="2"/>
    <x v="3"/>
    <s v="Plexzap"/>
    <x v="0"/>
    <d v="2017-04-04T00:00:00"/>
    <x v="90"/>
    <n v="86"/>
    <n v="564"/>
  </r>
  <r>
    <s v="U9E3G8UT"/>
    <x v="3"/>
    <x v="0"/>
    <x v="0"/>
    <s v="Conecom"/>
    <x v="1"/>
    <d v="2017-04-05T00:00:00"/>
    <x v="97"/>
    <n v="1"/>
    <n v="0"/>
  </r>
  <r>
    <s v="FB1AO8SL"/>
    <x v="3"/>
    <x v="0"/>
    <x v="2"/>
    <s v="Betatech"/>
    <x v="0"/>
    <d v="2017-04-05T00:00:00"/>
    <x v="105"/>
    <n v="9"/>
    <n v="57"/>
  </r>
  <r>
    <s v="79LGX9EX"/>
    <x v="27"/>
    <x v="4"/>
    <x v="1"/>
    <s v="Yearin"/>
    <x v="0"/>
    <d v="2017-04-05T00:00:00"/>
    <x v="88"/>
    <n v="86"/>
    <n v="5558"/>
  </r>
  <r>
    <s v="LOAYKUEO"/>
    <x v="28"/>
    <x v="0"/>
    <x v="4"/>
    <s v="Treequote"/>
    <x v="1"/>
    <d v="2017-04-05T00:00:00"/>
    <x v="101"/>
    <n v="5"/>
    <n v="0"/>
  </r>
  <r>
    <s v="EM4XNIPW"/>
    <x v="26"/>
    <x v="5"/>
    <x v="3"/>
    <s v="Silis"/>
    <x v="1"/>
    <d v="2017-04-05T00:00:00"/>
    <x v="98"/>
    <n v="2"/>
    <n v="0"/>
  </r>
  <r>
    <s v="E6WG7J0I"/>
    <x v="26"/>
    <x v="5"/>
    <x v="0"/>
    <s v="Bubba Gump"/>
    <x v="0"/>
    <d v="2017-04-05T00:00:00"/>
    <x v="101"/>
    <n v="5"/>
    <n v="1083"/>
  </r>
  <r>
    <s v="37FL55S0"/>
    <x v="1"/>
    <x v="1"/>
    <x v="1"/>
    <s v="Treequote"/>
    <x v="0"/>
    <d v="2017-04-05T00:00:00"/>
    <x v="97"/>
    <n v="1"/>
    <n v="5647"/>
  </r>
  <r>
    <s v="RSXFS096"/>
    <x v="25"/>
    <x v="4"/>
    <x v="3"/>
    <s v="Zencorporation"/>
    <x v="1"/>
    <d v="2017-04-05T00:00:00"/>
    <x v="108"/>
    <n v="124"/>
    <n v="0"/>
  </r>
  <r>
    <s v="5QSU8PQU"/>
    <x v="25"/>
    <x v="4"/>
    <x v="1"/>
    <s v="Silis"/>
    <x v="0"/>
    <d v="2017-04-05T00:00:00"/>
    <x v="83"/>
    <n v="75"/>
    <n v="4648"/>
  </r>
  <r>
    <s v="N58V2ML8"/>
    <x v="25"/>
    <x v="4"/>
    <x v="2"/>
    <s v="Plussunin"/>
    <x v="0"/>
    <d v="2017-04-05T00:00:00"/>
    <x v="105"/>
    <n v="9"/>
    <n v="50"/>
  </r>
  <r>
    <s v="SFI9TVH3"/>
    <x v="7"/>
    <x v="1"/>
    <x v="5"/>
    <s v="Hottechi"/>
    <x v="1"/>
    <d v="2017-04-05T00:00:00"/>
    <x v="98"/>
    <n v="2"/>
    <n v="0"/>
  </r>
  <r>
    <s v="0G65AQVC"/>
    <x v="8"/>
    <x v="2"/>
    <x v="3"/>
    <s v="Kan-code"/>
    <x v="1"/>
    <d v="2017-04-05T00:00:00"/>
    <x v="76"/>
    <n v="55"/>
    <n v="0"/>
  </r>
  <r>
    <s v="F91QWQ1G"/>
    <x v="8"/>
    <x v="2"/>
    <x v="1"/>
    <s v="Singletechno"/>
    <x v="1"/>
    <d v="2017-04-05T00:00:00"/>
    <x v="98"/>
    <n v="2"/>
    <n v="0"/>
  </r>
  <r>
    <s v="XEP9GSSY"/>
    <x v="29"/>
    <x v="1"/>
    <x v="3"/>
    <s v="dambase"/>
    <x v="1"/>
    <d v="2017-04-05T00:00:00"/>
    <x v="108"/>
    <n v="124"/>
    <n v="0"/>
  </r>
  <r>
    <s v="0000I7AO"/>
    <x v="29"/>
    <x v="1"/>
    <x v="3"/>
    <s v="Rangreen"/>
    <x v="0"/>
    <d v="2017-04-05T00:00:00"/>
    <x v="50"/>
    <n v="37"/>
    <n v="505"/>
  </r>
  <r>
    <s v="A0VM9Q5M"/>
    <x v="18"/>
    <x v="2"/>
    <x v="1"/>
    <s v="Doncon"/>
    <x v="1"/>
    <d v="2017-04-05T00:00:00"/>
    <x v="107"/>
    <n v="10"/>
    <n v="0"/>
  </r>
  <r>
    <s v="P9SDPJJO"/>
    <x v="18"/>
    <x v="2"/>
    <x v="3"/>
    <s v="Green-Plus"/>
    <x v="0"/>
    <d v="2017-04-05T00:00:00"/>
    <x v="97"/>
    <n v="1"/>
    <n v="450"/>
  </r>
  <r>
    <s v="NW6OPA4M"/>
    <x v="18"/>
    <x v="2"/>
    <x v="4"/>
    <s v="Blackzim"/>
    <x v="0"/>
    <d v="2017-04-05T00:00:00"/>
    <x v="73"/>
    <n v="46"/>
    <n v="4983"/>
  </r>
  <r>
    <s v="ZZQB2NPD"/>
    <x v="23"/>
    <x v="0"/>
    <x v="0"/>
    <s v="Ron-tech"/>
    <x v="0"/>
    <d v="2017-04-05T00:00:00"/>
    <x v="83"/>
    <n v="75"/>
    <n v="1140"/>
  </r>
  <r>
    <s v="KG5JIU81"/>
    <x v="5"/>
    <x v="3"/>
    <x v="0"/>
    <s v="Faxquote"/>
    <x v="1"/>
    <d v="2017-04-05T00:00:00"/>
    <x v="98"/>
    <n v="2"/>
    <n v="0"/>
  </r>
  <r>
    <s v="4XGA0K6N"/>
    <x v="5"/>
    <x v="3"/>
    <x v="5"/>
    <s v="J-Texon"/>
    <x v="0"/>
    <d v="2017-04-05T00:00:00"/>
    <x v="80"/>
    <n v="78"/>
    <n v="3188"/>
  </r>
  <r>
    <s v="MV1LBCP5"/>
    <x v="19"/>
    <x v="4"/>
    <x v="3"/>
    <s v="Silis"/>
    <x v="1"/>
    <d v="2017-04-05T00:00:00"/>
    <x v="97"/>
    <n v="1"/>
    <n v="0"/>
  </r>
  <r>
    <s v="UIFIWKNI"/>
    <x v="19"/>
    <x v="4"/>
    <x v="0"/>
    <s v="Xx-zobam"/>
    <x v="0"/>
    <d v="2017-04-05T00:00:00"/>
    <x v="109"/>
    <n v="119"/>
    <n v="1091"/>
  </r>
  <r>
    <s v="MBGVOGCY"/>
    <x v="19"/>
    <x v="4"/>
    <x v="4"/>
    <s v="Bioplex"/>
    <x v="0"/>
    <d v="2017-04-05T00:00:00"/>
    <x v="103"/>
    <n v="7"/>
    <n v="5095"/>
  </r>
  <r>
    <s v="2WQ5FUPR"/>
    <x v="19"/>
    <x v="4"/>
    <x v="2"/>
    <s v="Condax"/>
    <x v="0"/>
    <d v="2017-04-05T00:00:00"/>
    <x v="109"/>
    <n v="119"/>
    <n v="51"/>
  </r>
  <r>
    <s v="DA6LGJ66"/>
    <x v="11"/>
    <x v="3"/>
    <x v="2"/>
    <s v="Green-Plus"/>
    <x v="0"/>
    <d v="2017-04-05T00:00:00"/>
    <x v="83"/>
    <n v="75"/>
    <n v="62"/>
  </r>
  <r>
    <s v="OJSYLHMZ"/>
    <x v="4"/>
    <x v="3"/>
    <x v="3"/>
    <s v="Zoomit"/>
    <x v="0"/>
    <d v="2017-04-05T00:00:00"/>
    <x v="87"/>
    <n v="84"/>
    <n v="550"/>
  </r>
  <r>
    <s v="QO6CI3P4"/>
    <x v="15"/>
    <x v="5"/>
    <x v="2"/>
    <s v="Gekko &amp; Co"/>
    <x v="0"/>
    <d v="2017-04-05T00:00:00"/>
    <x v="98"/>
    <n v="2"/>
    <n v="45"/>
  </r>
  <r>
    <s v="HJP5X1MT"/>
    <x v="3"/>
    <x v="0"/>
    <x v="3"/>
    <s v="Dontechi"/>
    <x v="0"/>
    <d v="2017-04-06T00:00:00"/>
    <x v="72"/>
    <n v="64"/>
    <n v="527"/>
  </r>
  <r>
    <s v="JO4MF90Q"/>
    <x v="27"/>
    <x v="4"/>
    <x v="3"/>
    <s v="Kinnamplus"/>
    <x v="1"/>
    <d v="2017-04-06T00:00:00"/>
    <x v="107"/>
    <n v="9"/>
    <n v="0"/>
  </r>
  <r>
    <s v="RX95UPUC"/>
    <x v="27"/>
    <x v="4"/>
    <x v="0"/>
    <s v="Xx-zobam"/>
    <x v="1"/>
    <d v="2017-04-06T00:00:00"/>
    <x v="76"/>
    <n v="54"/>
    <n v="0"/>
  </r>
  <r>
    <s v="0SMQAD34"/>
    <x v="1"/>
    <x v="1"/>
    <x v="5"/>
    <s v="Domzoom"/>
    <x v="1"/>
    <d v="2017-04-06T00:00:00"/>
    <x v="99"/>
    <n v="2"/>
    <n v="0"/>
  </r>
  <r>
    <s v="THMEDL51"/>
    <x v="1"/>
    <x v="1"/>
    <x v="2"/>
    <s v="Rundofase"/>
    <x v="0"/>
    <d v="2017-04-06T00:00:00"/>
    <x v="105"/>
    <n v="8"/>
    <n v="64"/>
  </r>
  <r>
    <s v="94B4785B"/>
    <x v="25"/>
    <x v="4"/>
    <x v="5"/>
    <s v="Plussunin"/>
    <x v="0"/>
    <d v="2017-04-06T00:00:00"/>
    <x v="107"/>
    <n v="9"/>
    <n v="3655"/>
  </r>
  <r>
    <s v="SLN6HHLD"/>
    <x v="7"/>
    <x v="1"/>
    <x v="2"/>
    <s v="Bioholding"/>
    <x v="1"/>
    <d v="2017-04-06T00:00:00"/>
    <x v="110"/>
    <n v="10"/>
    <n v="0"/>
  </r>
  <r>
    <s v="MU3PM8ON"/>
    <x v="7"/>
    <x v="1"/>
    <x v="5"/>
    <s v="Rundofase"/>
    <x v="1"/>
    <d v="2017-04-06T00:00:00"/>
    <x v="104"/>
    <n v="7"/>
    <n v="0"/>
  </r>
  <r>
    <s v="E6GVZ30Q"/>
    <x v="8"/>
    <x v="2"/>
    <x v="3"/>
    <s v="Finjob"/>
    <x v="0"/>
    <d v="2017-04-06T00:00:00"/>
    <x v="73"/>
    <n v="45"/>
    <n v="561"/>
  </r>
  <r>
    <s v="QVWM8LUB"/>
    <x v="18"/>
    <x v="2"/>
    <x v="3"/>
    <s v="Hatfan"/>
    <x v="1"/>
    <d v="2017-04-06T00:00:00"/>
    <x v="111"/>
    <n v="122"/>
    <n v="0"/>
  </r>
  <r>
    <s v="7C2HU8OC"/>
    <x v="18"/>
    <x v="2"/>
    <x v="0"/>
    <s v="Faxquote"/>
    <x v="1"/>
    <d v="2017-04-06T00:00:00"/>
    <x v="110"/>
    <n v="10"/>
    <n v="0"/>
  </r>
  <r>
    <s v="74P8ZFDD"/>
    <x v="18"/>
    <x v="2"/>
    <x v="4"/>
    <s v="Plexzap"/>
    <x v="0"/>
    <d v="2017-04-06T00:00:00"/>
    <x v="98"/>
    <n v="1"/>
    <n v="6154"/>
  </r>
  <r>
    <s v="MB3376Q1"/>
    <x v="18"/>
    <x v="2"/>
    <x v="1"/>
    <s v="Cheers"/>
    <x v="0"/>
    <d v="2017-04-06T00:00:00"/>
    <x v="103"/>
    <n v="6"/>
    <n v="4756"/>
  </r>
  <r>
    <s v="RSAGMF10"/>
    <x v="23"/>
    <x v="0"/>
    <x v="3"/>
    <s v="Streethex"/>
    <x v="1"/>
    <d v="2017-04-06T00:00:00"/>
    <x v="105"/>
    <n v="8"/>
    <n v="0"/>
  </r>
  <r>
    <s v="3N6VGWVS"/>
    <x v="23"/>
    <x v="0"/>
    <x v="2"/>
    <s v="Gogozoom"/>
    <x v="0"/>
    <d v="2017-04-06T00:00:00"/>
    <x v="76"/>
    <n v="54"/>
    <n v="61"/>
  </r>
  <r>
    <s v="KG61YJ92"/>
    <x v="0"/>
    <x v="0"/>
    <x v="3"/>
    <s v="Warephase"/>
    <x v="0"/>
    <d v="2017-04-06T00:00:00"/>
    <x v="89"/>
    <n v="79"/>
    <n v="575"/>
  </r>
  <r>
    <s v="Z4A1R9CJ"/>
    <x v="0"/>
    <x v="0"/>
    <x v="0"/>
    <s v="Finhigh"/>
    <x v="0"/>
    <d v="2017-04-06T00:00:00"/>
    <x v="56"/>
    <n v="46"/>
    <n v="1147"/>
  </r>
  <r>
    <s v="I6ZWBDU6"/>
    <x v="0"/>
    <x v="0"/>
    <x v="5"/>
    <s v="Funholding"/>
    <x v="0"/>
    <d v="2017-04-06T00:00:00"/>
    <x v="81"/>
    <n v="67"/>
    <n v="3161"/>
  </r>
  <r>
    <s v="3DB2J8UR"/>
    <x v="6"/>
    <x v="1"/>
    <x v="3"/>
    <s v="Isdom"/>
    <x v="1"/>
    <d v="2017-04-06T00:00:00"/>
    <x v="110"/>
    <n v="10"/>
    <n v="0"/>
  </r>
  <r>
    <s v="6ER2KL7X"/>
    <x v="4"/>
    <x v="3"/>
    <x v="5"/>
    <s v="Condax"/>
    <x v="1"/>
    <d v="2017-04-06T00:00:00"/>
    <x v="105"/>
    <n v="8"/>
    <n v="0"/>
  </r>
  <r>
    <s v="CBTC7BHL"/>
    <x v="4"/>
    <x v="3"/>
    <x v="3"/>
    <s v="Scotfind"/>
    <x v="0"/>
    <d v="2017-04-06T00:00:00"/>
    <x v="31"/>
    <n v="28"/>
    <n v="525"/>
  </r>
  <r>
    <s v="93JCG10L"/>
    <x v="2"/>
    <x v="2"/>
    <x v="1"/>
    <s v="Dalttechnology"/>
    <x v="0"/>
    <d v="2017-04-06T00:00:00"/>
    <x v="103"/>
    <n v="6"/>
    <n v="4168"/>
  </r>
  <r>
    <s v="X9BUD48V"/>
    <x v="3"/>
    <x v="0"/>
    <x v="3"/>
    <s v="Warephase"/>
    <x v="0"/>
    <d v="2017-04-07T00:00:00"/>
    <x v="99"/>
    <n v="1"/>
    <n v="596"/>
  </r>
  <r>
    <s v="TQLJOZBP"/>
    <x v="24"/>
    <x v="4"/>
    <x v="2"/>
    <s v="Zotware"/>
    <x v="0"/>
    <d v="2017-04-07T00:00:00"/>
    <x v="107"/>
    <n v="8"/>
    <n v="59"/>
  </r>
  <r>
    <s v="9IE6GBXM"/>
    <x v="27"/>
    <x v="4"/>
    <x v="1"/>
    <s v="Ontomedia"/>
    <x v="1"/>
    <d v="2017-04-07T00:00:00"/>
    <x v="38"/>
    <n v="37"/>
    <n v="0"/>
  </r>
  <r>
    <s v="BG2656VA"/>
    <x v="26"/>
    <x v="5"/>
    <x v="4"/>
    <s v="Konex"/>
    <x v="0"/>
    <d v="2017-04-07T00:00:00"/>
    <x v="107"/>
    <n v="8"/>
    <n v="5684"/>
  </r>
  <r>
    <s v="JXBUN5MY"/>
    <x v="13"/>
    <x v="4"/>
    <x v="5"/>
    <s v="Kan-code"/>
    <x v="1"/>
    <d v="2017-04-07T00:00:00"/>
    <x v="107"/>
    <n v="8"/>
    <n v="0"/>
  </r>
  <r>
    <s v="7TJEHAED"/>
    <x v="1"/>
    <x v="1"/>
    <x v="1"/>
    <s v="Gogozoom"/>
    <x v="0"/>
    <d v="2017-04-07T00:00:00"/>
    <x v="107"/>
    <n v="8"/>
    <n v="4413"/>
  </r>
  <r>
    <s v="QPOE9V6Y"/>
    <x v="25"/>
    <x v="4"/>
    <x v="5"/>
    <s v="Opentech"/>
    <x v="1"/>
    <d v="2017-04-07T00:00:00"/>
    <x v="112"/>
    <n v="10"/>
    <n v="0"/>
  </r>
  <r>
    <s v="ULJM9JGL"/>
    <x v="25"/>
    <x v="4"/>
    <x v="5"/>
    <s v="Vehement Capital Partners"/>
    <x v="1"/>
    <d v="2017-04-07T00:00:00"/>
    <x v="107"/>
    <n v="8"/>
    <n v="0"/>
  </r>
  <r>
    <s v="PYY9M6Q4"/>
    <x v="25"/>
    <x v="4"/>
    <x v="1"/>
    <s v="Mathtouch"/>
    <x v="0"/>
    <d v="2017-04-07T00:00:00"/>
    <x v="104"/>
    <n v="6"/>
    <n v="4152"/>
  </r>
  <r>
    <s v="WAF692K8"/>
    <x v="14"/>
    <x v="3"/>
    <x v="2"/>
    <s v="Dalttechnology"/>
    <x v="0"/>
    <d v="2017-04-07T00:00:00"/>
    <x v="89"/>
    <n v="78"/>
    <n v="51"/>
  </r>
  <r>
    <s v="0UDLH6I3"/>
    <x v="21"/>
    <x v="5"/>
    <x v="3"/>
    <s v="Zathunicon"/>
    <x v="1"/>
    <d v="2017-04-07T00:00:00"/>
    <x v="107"/>
    <n v="8"/>
    <n v="0"/>
  </r>
  <r>
    <s v="WUGE2QUO"/>
    <x v="7"/>
    <x v="1"/>
    <x v="5"/>
    <s v="Toughzap"/>
    <x v="1"/>
    <d v="2017-04-07T00:00:00"/>
    <x v="113"/>
    <n v="11"/>
    <n v="0"/>
  </r>
  <r>
    <s v="XBLA9VO6"/>
    <x v="8"/>
    <x v="2"/>
    <x v="0"/>
    <s v="Sonron"/>
    <x v="0"/>
    <d v="2017-04-07T00:00:00"/>
    <x v="39"/>
    <n v="41"/>
    <n v="1103"/>
  </r>
  <r>
    <s v="QL7H3WQZ"/>
    <x v="29"/>
    <x v="1"/>
    <x v="0"/>
    <s v="Warephase"/>
    <x v="0"/>
    <d v="2017-04-07T00:00:00"/>
    <x v="100"/>
    <n v="2"/>
    <n v="1091"/>
  </r>
  <r>
    <s v="DXBLA2BS"/>
    <x v="29"/>
    <x v="1"/>
    <x v="0"/>
    <s v="Zumgoity"/>
    <x v="0"/>
    <d v="2017-04-07T00:00:00"/>
    <x v="112"/>
    <n v="10"/>
    <n v="1189"/>
  </r>
  <r>
    <s v="EYW0QD8A"/>
    <x v="29"/>
    <x v="1"/>
    <x v="1"/>
    <s v="Streethex"/>
    <x v="0"/>
    <d v="2017-04-07T00:00:00"/>
    <x v="86"/>
    <n v="81"/>
    <n v="4534"/>
  </r>
  <r>
    <s v="NXWNJ7U5"/>
    <x v="16"/>
    <x v="2"/>
    <x v="3"/>
    <s v="Golddex"/>
    <x v="1"/>
    <d v="2017-04-07T00:00:00"/>
    <x v="50"/>
    <n v="35"/>
    <n v="0"/>
  </r>
  <r>
    <s v="8LVFBGN4"/>
    <x v="16"/>
    <x v="2"/>
    <x v="0"/>
    <s v="Konex"/>
    <x v="1"/>
    <d v="2017-04-07T00:00:00"/>
    <x v="110"/>
    <n v="9"/>
    <n v="0"/>
  </r>
  <r>
    <s v="SUQNORF2"/>
    <x v="23"/>
    <x v="0"/>
    <x v="3"/>
    <s v="Codehow"/>
    <x v="1"/>
    <d v="2017-04-07T00:00:00"/>
    <x v="110"/>
    <n v="9"/>
    <n v="0"/>
  </r>
  <r>
    <s v="3M03SX77"/>
    <x v="5"/>
    <x v="3"/>
    <x v="3"/>
    <s v="Condax"/>
    <x v="0"/>
    <d v="2017-04-07T00:00:00"/>
    <x v="104"/>
    <n v="6"/>
    <n v="522"/>
  </r>
  <r>
    <s v="C7Y0UUIN"/>
    <x v="5"/>
    <x v="3"/>
    <x v="1"/>
    <s v="Goodsilron"/>
    <x v="0"/>
    <d v="2017-04-07T00:00:00"/>
    <x v="62"/>
    <n v="50"/>
    <n v="5012"/>
  </r>
  <r>
    <s v="DI6H5ERU"/>
    <x v="9"/>
    <x v="2"/>
    <x v="0"/>
    <s v="Rantouch"/>
    <x v="0"/>
    <d v="2017-04-07T00:00:00"/>
    <x v="99"/>
    <n v="1"/>
    <n v="1109"/>
  </r>
  <r>
    <s v="SQZ293C0"/>
    <x v="0"/>
    <x v="0"/>
    <x v="4"/>
    <s v="Genco Pura Olive Oil Company"/>
    <x v="0"/>
    <d v="2017-04-07T00:00:00"/>
    <x v="104"/>
    <n v="6"/>
    <n v="4659"/>
  </r>
  <r>
    <s v="2SGRE4VE"/>
    <x v="6"/>
    <x v="1"/>
    <x v="3"/>
    <s v="Cancity"/>
    <x v="1"/>
    <d v="2017-04-07T00:00:00"/>
    <x v="110"/>
    <n v="9"/>
    <n v="0"/>
  </r>
  <r>
    <s v="AMKR98V4"/>
    <x v="12"/>
    <x v="0"/>
    <x v="4"/>
    <s v="Codehow"/>
    <x v="1"/>
    <d v="2017-04-07T00:00:00"/>
    <x v="67"/>
    <n v="67"/>
    <n v="0"/>
  </r>
  <r>
    <s v="DESFU690"/>
    <x v="12"/>
    <x v="0"/>
    <x v="4"/>
    <s v="Treequote"/>
    <x v="1"/>
    <d v="2017-04-07T00:00:00"/>
    <x v="100"/>
    <n v="2"/>
    <n v="0"/>
  </r>
  <r>
    <s v="V8HMIE7M"/>
    <x v="12"/>
    <x v="0"/>
    <x v="2"/>
    <s v="Konmatfix"/>
    <x v="1"/>
    <d v="2017-04-07T00:00:00"/>
    <x v="76"/>
    <n v="53"/>
    <n v="0"/>
  </r>
  <r>
    <s v="91JBU17E"/>
    <x v="12"/>
    <x v="0"/>
    <x v="5"/>
    <s v="Rangreen"/>
    <x v="1"/>
    <d v="2017-04-07T00:00:00"/>
    <x v="103"/>
    <n v="5"/>
    <n v="0"/>
  </r>
  <r>
    <s v="4MMQZHCK"/>
    <x v="4"/>
    <x v="3"/>
    <x v="5"/>
    <s v="Konex"/>
    <x v="1"/>
    <d v="2017-04-07T00:00:00"/>
    <x v="110"/>
    <n v="9"/>
    <n v="0"/>
  </r>
  <r>
    <s v="RSKU2ZHM"/>
    <x v="2"/>
    <x v="2"/>
    <x v="5"/>
    <s v="Finjob"/>
    <x v="1"/>
    <d v="2017-04-07T00:00:00"/>
    <x v="104"/>
    <n v="6"/>
    <n v="0"/>
  </r>
  <r>
    <s v="8LTQ9ESQ"/>
    <x v="3"/>
    <x v="0"/>
    <x v="5"/>
    <s v="dambase"/>
    <x v="1"/>
    <d v="2017-04-08T00:00:00"/>
    <x v="107"/>
    <n v="7"/>
    <n v="0"/>
  </r>
  <r>
    <s v="EBBIJKLT"/>
    <x v="3"/>
    <x v="0"/>
    <x v="0"/>
    <s v="Stanredtax"/>
    <x v="0"/>
    <d v="2017-04-08T00:00:00"/>
    <x v="107"/>
    <n v="7"/>
    <n v="1142"/>
  </r>
  <r>
    <s v="8RIKWACO"/>
    <x v="26"/>
    <x v="5"/>
    <x v="3"/>
    <s v="Zathunicon"/>
    <x v="0"/>
    <d v="2017-04-08T00:00:00"/>
    <x v="62"/>
    <n v="49"/>
    <n v="491"/>
  </r>
  <r>
    <s v="U3394VAL"/>
    <x v="1"/>
    <x v="1"/>
    <x v="1"/>
    <s v="Finhigh"/>
    <x v="1"/>
    <d v="2017-04-08T00:00:00"/>
    <x v="113"/>
    <n v="10"/>
    <n v="0"/>
  </r>
  <r>
    <s v="G58AHYTW"/>
    <x v="1"/>
    <x v="1"/>
    <x v="2"/>
    <s v="Domzoom"/>
    <x v="1"/>
    <d v="2017-04-08T00:00:00"/>
    <x v="105"/>
    <n v="6"/>
    <n v="0"/>
  </r>
  <r>
    <s v="KK7L97V7"/>
    <x v="1"/>
    <x v="1"/>
    <x v="1"/>
    <s v="Funholding"/>
    <x v="0"/>
    <d v="2017-04-08T00:00:00"/>
    <x v="100"/>
    <n v="1"/>
    <n v="5678"/>
  </r>
  <r>
    <s v="GWRPJWRO"/>
    <x v="25"/>
    <x v="4"/>
    <x v="1"/>
    <s v="Bioplex"/>
    <x v="1"/>
    <d v="2017-04-08T00:00:00"/>
    <x v="110"/>
    <n v="8"/>
    <n v="0"/>
  </r>
  <r>
    <s v="GNKFTK7J"/>
    <x v="25"/>
    <x v="4"/>
    <x v="3"/>
    <s v="Sumace"/>
    <x v="0"/>
    <d v="2017-04-08T00:00:00"/>
    <x v="63"/>
    <n v="67"/>
    <n v="547"/>
  </r>
  <r>
    <s v="UEL6CAP9"/>
    <x v="21"/>
    <x v="5"/>
    <x v="3"/>
    <s v="Umbrella Corporation"/>
    <x v="1"/>
    <d v="2017-04-08T00:00:00"/>
    <x v="110"/>
    <n v="8"/>
    <n v="0"/>
  </r>
  <r>
    <s v="2FEA30KT"/>
    <x v="10"/>
    <x v="3"/>
    <x v="0"/>
    <s v="Singletechno"/>
    <x v="0"/>
    <d v="2017-04-08T00:00:00"/>
    <x v="48"/>
    <n v="47"/>
    <n v="935"/>
  </r>
  <r>
    <s v="P2VXL7MO"/>
    <x v="10"/>
    <x v="3"/>
    <x v="4"/>
    <s v="Scotfind"/>
    <x v="0"/>
    <d v="2017-04-08T00:00:00"/>
    <x v="101"/>
    <n v="2"/>
    <n v="4761"/>
  </r>
  <r>
    <s v="YT7QY06V"/>
    <x v="10"/>
    <x v="3"/>
    <x v="5"/>
    <s v="Newex"/>
    <x v="0"/>
    <d v="2017-04-08T00:00:00"/>
    <x v="105"/>
    <n v="6"/>
    <n v="3224"/>
  </r>
  <r>
    <s v="L66MAMK5"/>
    <x v="16"/>
    <x v="2"/>
    <x v="3"/>
    <s v="Sunnamplex"/>
    <x v="0"/>
    <d v="2017-04-08T00:00:00"/>
    <x v="112"/>
    <n v="9"/>
    <n v="501"/>
  </r>
  <r>
    <s v="RGYBSSEK"/>
    <x v="23"/>
    <x v="0"/>
    <x v="5"/>
    <s v="Statholdings"/>
    <x v="0"/>
    <d v="2017-04-08T00:00:00"/>
    <x v="112"/>
    <n v="9"/>
    <n v="3532"/>
  </r>
  <r>
    <s v="5KC9ZGBX"/>
    <x v="9"/>
    <x v="2"/>
    <x v="1"/>
    <s v="Xx-holding"/>
    <x v="0"/>
    <d v="2017-04-08T00:00:00"/>
    <x v="103"/>
    <n v="4"/>
    <n v="4320"/>
  </r>
  <r>
    <s v="AYIPNQFR"/>
    <x v="0"/>
    <x v="0"/>
    <x v="2"/>
    <s v="Genco Pura Olive Oil Company"/>
    <x v="1"/>
    <d v="2017-04-08T00:00:00"/>
    <x v="101"/>
    <n v="2"/>
    <n v="0"/>
  </r>
  <r>
    <s v="Q1MP64HG"/>
    <x v="19"/>
    <x v="4"/>
    <x v="0"/>
    <s v="Zotware"/>
    <x v="0"/>
    <d v="2017-04-08T00:00:00"/>
    <x v="79"/>
    <n v="64"/>
    <n v="1123"/>
  </r>
  <r>
    <s v="XGD6BFD6"/>
    <x v="17"/>
    <x v="5"/>
    <x v="1"/>
    <s v="Xx-zobam"/>
    <x v="0"/>
    <d v="2017-04-08T00:00:00"/>
    <x v="100"/>
    <n v="1"/>
    <n v="5217"/>
  </r>
  <r>
    <s v="1IH166HI"/>
    <x v="12"/>
    <x v="0"/>
    <x v="2"/>
    <s v="Codehow"/>
    <x v="1"/>
    <d v="2017-04-08T00:00:00"/>
    <x v="62"/>
    <n v="49"/>
    <n v="0"/>
  </r>
  <r>
    <s v="BK85705L"/>
    <x v="4"/>
    <x v="3"/>
    <x v="3"/>
    <s v="Labdrill"/>
    <x v="0"/>
    <d v="2017-04-08T00:00:00"/>
    <x v="75"/>
    <n v="63"/>
    <n v="595"/>
  </r>
  <r>
    <s v="77MKNCO3"/>
    <x v="4"/>
    <x v="3"/>
    <x v="4"/>
    <s v="Konex"/>
    <x v="0"/>
    <d v="2017-04-08T00:00:00"/>
    <x v="110"/>
    <n v="8"/>
    <n v="5848"/>
  </r>
  <r>
    <s v="OB7TAJOZ"/>
    <x v="2"/>
    <x v="2"/>
    <x v="3"/>
    <s v="Faxquote"/>
    <x v="1"/>
    <d v="2017-04-08T00:00:00"/>
    <x v="100"/>
    <n v="1"/>
    <n v="0"/>
  </r>
  <r>
    <s v="DU0E2LMZ"/>
    <x v="2"/>
    <x v="2"/>
    <x v="2"/>
    <s v="Plexzap"/>
    <x v="1"/>
    <d v="2017-04-08T00:00:00"/>
    <x v="104"/>
    <n v="5"/>
    <n v="0"/>
  </r>
  <r>
    <s v="1B4CL153"/>
    <x v="2"/>
    <x v="2"/>
    <x v="4"/>
    <s v="Xx-holding"/>
    <x v="0"/>
    <d v="2017-04-08T00:00:00"/>
    <x v="112"/>
    <n v="9"/>
    <n v="5884"/>
  </r>
  <r>
    <s v="93X2W24Q"/>
    <x v="3"/>
    <x v="0"/>
    <x v="5"/>
    <s v="Betatech"/>
    <x v="0"/>
    <d v="2017-04-09T00:00:00"/>
    <x v="41"/>
    <n v="54"/>
    <n v="3666"/>
  </r>
  <r>
    <s v="U0E9CRX5"/>
    <x v="24"/>
    <x v="4"/>
    <x v="3"/>
    <s v="Zathunicon"/>
    <x v="1"/>
    <d v="2017-04-09T00:00:00"/>
    <x v="113"/>
    <n v="9"/>
    <n v="0"/>
  </r>
  <r>
    <s v="I7KV29LC"/>
    <x v="27"/>
    <x v="4"/>
    <x v="3"/>
    <s v="Konex"/>
    <x v="0"/>
    <d v="2017-04-09T00:00:00"/>
    <x v="114"/>
    <n v="11"/>
    <n v="598"/>
  </r>
  <r>
    <s v="NNM6GN1J"/>
    <x v="27"/>
    <x v="4"/>
    <x v="5"/>
    <s v="Initech"/>
    <x v="0"/>
    <d v="2017-04-09T00:00:00"/>
    <x v="110"/>
    <n v="7"/>
    <n v="3275"/>
  </r>
  <r>
    <s v="D1UDLFVY"/>
    <x v="28"/>
    <x v="0"/>
    <x v="3"/>
    <s v="Funholding"/>
    <x v="1"/>
    <d v="2017-04-09T00:00:00"/>
    <x v="101"/>
    <n v="1"/>
    <n v="0"/>
  </r>
  <r>
    <s v="M8WP93D4"/>
    <x v="28"/>
    <x v="0"/>
    <x v="3"/>
    <s v="Isdom"/>
    <x v="1"/>
    <d v="2017-04-09T00:00:00"/>
    <x v="113"/>
    <n v="9"/>
    <n v="0"/>
  </r>
  <r>
    <s v="3GPAFD3X"/>
    <x v="28"/>
    <x v="0"/>
    <x v="2"/>
    <s v="Zumgoity"/>
    <x v="1"/>
    <d v="2017-04-09T00:00:00"/>
    <x v="114"/>
    <n v="11"/>
    <n v="0"/>
  </r>
  <r>
    <s v="XUQ7RS1Q"/>
    <x v="13"/>
    <x v="4"/>
    <x v="1"/>
    <s v="Betasoloin"/>
    <x v="1"/>
    <d v="2017-04-09T00:00:00"/>
    <x v="76"/>
    <n v="51"/>
    <n v="0"/>
  </r>
  <r>
    <s v="UFGI9P05"/>
    <x v="1"/>
    <x v="1"/>
    <x v="1"/>
    <s v="Ron-tech"/>
    <x v="0"/>
    <d v="2017-04-09T00:00:00"/>
    <x v="113"/>
    <n v="9"/>
    <n v="4978"/>
  </r>
  <r>
    <s v="RDQZ245F"/>
    <x v="14"/>
    <x v="3"/>
    <x v="2"/>
    <s v="Dalttechnology"/>
    <x v="0"/>
    <d v="2017-04-09T00:00:00"/>
    <x v="55"/>
    <n v="50"/>
    <n v="56"/>
  </r>
  <r>
    <s v="JA2CDNVM"/>
    <x v="7"/>
    <x v="1"/>
    <x v="5"/>
    <s v="Inity"/>
    <x v="0"/>
    <d v="2017-04-09T00:00:00"/>
    <x v="105"/>
    <n v="5"/>
    <n v="3077"/>
  </r>
  <r>
    <s v="R0XAJA2I"/>
    <x v="10"/>
    <x v="3"/>
    <x v="0"/>
    <s v="Hottechi"/>
    <x v="0"/>
    <d v="2017-04-09T00:00:00"/>
    <x v="112"/>
    <n v="8"/>
    <n v="974"/>
  </r>
  <r>
    <s v="BU1B6PHK"/>
    <x v="16"/>
    <x v="2"/>
    <x v="0"/>
    <s v="Cheers"/>
    <x v="0"/>
    <d v="2017-04-09T00:00:00"/>
    <x v="101"/>
    <n v="1"/>
    <n v="915"/>
  </r>
  <r>
    <s v="C3918FWQ"/>
    <x v="18"/>
    <x v="2"/>
    <x v="0"/>
    <s v="Singletechno"/>
    <x v="1"/>
    <d v="2017-04-09T00:00:00"/>
    <x v="115"/>
    <n v="125"/>
    <n v="0"/>
  </r>
  <r>
    <s v="8GBXTWXE"/>
    <x v="18"/>
    <x v="2"/>
    <x v="5"/>
    <s v="Blackzim"/>
    <x v="1"/>
    <d v="2017-04-09T00:00:00"/>
    <x v="110"/>
    <n v="7"/>
    <n v="0"/>
  </r>
  <r>
    <s v="Z29AX2KB"/>
    <x v="18"/>
    <x v="2"/>
    <x v="0"/>
    <s v="Condax"/>
    <x v="0"/>
    <d v="2017-04-09T00:00:00"/>
    <x v="71"/>
    <n v="72"/>
    <n v="983"/>
  </r>
  <r>
    <s v="E733YMVH"/>
    <x v="22"/>
    <x v="1"/>
    <x v="0"/>
    <s v="Inity"/>
    <x v="0"/>
    <d v="2017-04-09T00:00:00"/>
    <x v="101"/>
    <n v="1"/>
    <n v="1204"/>
  </r>
  <r>
    <s v="Y35ES8UY"/>
    <x v="0"/>
    <x v="0"/>
    <x v="4"/>
    <s v="Condax"/>
    <x v="1"/>
    <d v="2017-04-09T00:00:00"/>
    <x v="110"/>
    <n v="7"/>
    <n v="0"/>
  </r>
  <r>
    <s v="QDRYCR05"/>
    <x v="6"/>
    <x v="1"/>
    <x v="0"/>
    <s v="Konmatfix"/>
    <x v="0"/>
    <d v="2017-04-09T00:00:00"/>
    <x v="101"/>
    <n v="1"/>
    <n v="970"/>
  </r>
  <r>
    <s v="TYWS7KJR"/>
    <x v="19"/>
    <x v="4"/>
    <x v="3"/>
    <s v="Betasoloin"/>
    <x v="0"/>
    <d v="2017-04-09T00:00:00"/>
    <x v="110"/>
    <n v="7"/>
    <n v="575"/>
  </r>
  <r>
    <s v="X22G55Y5"/>
    <x v="17"/>
    <x v="5"/>
    <x v="4"/>
    <s v="Ganjaflex"/>
    <x v="0"/>
    <d v="2017-04-09T00:00:00"/>
    <x v="69"/>
    <n v="70"/>
    <n v="5986"/>
  </r>
  <r>
    <s v="X7FZMKZW"/>
    <x v="12"/>
    <x v="0"/>
    <x v="0"/>
    <s v="Finhigh"/>
    <x v="1"/>
    <d v="2017-04-09T00:00:00"/>
    <x v="116"/>
    <n v="12"/>
    <n v="0"/>
  </r>
  <r>
    <s v="72WE0PUH"/>
    <x v="4"/>
    <x v="3"/>
    <x v="2"/>
    <s v="Rantouch"/>
    <x v="0"/>
    <d v="2017-04-09T00:00:00"/>
    <x v="82"/>
    <n v="68"/>
    <n v="64"/>
  </r>
  <r>
    <s v="HLGGWYP1"/>
    <x v="2"/>
    <x v="2"/>
    <x v="3"/>
    <s v="Scotfind"/>
    <x v="1"/>
    <d v="2017-04-09T00:00:00"/>
    <x v="107"/>
    <n v="6"/>
    <n v="0"/>
  </r>
  <r>
    <s v="RU3OP2BA"/>
    <x v="2"/>
    <x v="2"/>
    <x v="5"/>
    <s v="J-Texon"/>
    <x v="0"/>
    <d v="2017-04-09T00:00:00"/>
    <x v="85"/>
    <n v="78"/>
    <n v="3070"/>
  </r>
  <r>
    <s v="YXOM4S7G"/>
    <x v="3"/>
    <x v="0"/>
    <x v="2"/>
    <s v="Finhigh"/>
    <x v="1"/>
    <d v="2017-04-10T00:00:00"/>
    <x v="102"/>
    <n v="1"/>
    <n v="0"/>
  </r>
  <r>
    <s v="JPH5WS60"/>
    <x v="24"/>
    <x v="4"/>
    <x v="3"/>
    <s v="Initech"/>
    <x v="1"/>
    <d v="2017-04-10T00:00:00"/>
    <x v="102"/>
    <n v="1"/>
    <n v="0"/>
  </r>
  <r>
    <s v="O1TDG6YN"/>
    <x v="27"/>
    <x v="4"/>
    <x v="0"/>
    <s v="Mathtouch"/>
    <x v="1"/>
    <d v="2017-04-10T00:00:00"/>
    <x v="112"/>
    <n v="7"/>
    <n v="0"/>
  </r>
  <r>
    <s v="4INFXLM5"/>
    <x v="28"/>
    <x v="0"/>
    <x v="2"/>
    <s v="Rangreen"/>
    <x v="1"/>
    <d v="2017-04-10T00:00:00"/>
    <x v="114"/>
    <n v="10"/>
    <n v="0"/>
  </r>
  <r>
    <s v="LIZMTGH2"/>
    <x v="28"/>
    <x v="0"/>
    <x v="5"/>
    <s v="Isdom"/>
    <x v="0"/>
    <d v="2017-04-10T00:00:00"/>
    <x v="113"/>
    <n v="8"/>
    <n v="3409"/>
  </r>
  <r>
    <s v="04LU4OPA"/>
    <x v="13"/>
    <x v="4"/>
    <x v="4"/>
    <s v="Acme Corporation"/>
    <x v="0"/>
    <d v="2017-04-10T00:00:00"/>
    <x v="79"/>
    <n v="62"/>
    <n v="5721"/>
  </r>
  <r>
    <s v="T1I8GE75"/>
    <x v="13"/>
    <x v="4"/>
    <x v="1"/>
    <s v="Ganjaflex"/>
    <x v="0"/>
    <d v="2017-04-10T00:00:00"/>
    <x v="87"/>
    <n v="79"/>
    <n v="5039"/>
  </r>
  <r>
    <s v="2HU581DM"/>
    <x v="13"/>
    <x v="4"/>
    <x v="1"/>
    <s v="Xx-zobam"/>
    <x v="0"/>
    <d v="2017-04-10T00:00:00"/>
    <x v="102"/>
    <n v="1"/>
    <n v="5000"/>
  </r>
  <r>
    <s v="75S7S74S"/>
    <x v="1"/>
    <x v="1"/>
    <x v="3"/>
    <s v="Hottechi"/>
    <x v="1"/>
    <d v="2017-04-10T00:00:00"/>
    <x v="113"/>
    <n v="8"/>
    <n v="0"/>
  </r>
  <r>
    <s v="VTVF5TBV"/>
    <x v="1"/>
    <x v="1"/>
    <x v="1"/>
    <s v="Codehow"/>
    <x v="1"/>
    <d v="2017-04-10T00:00:00"/>
    <x v="113"/>
    <n v="8"/>
    <n v="0"/>
  </r>
  <r>
    <s v="6AC2ATXU"/>
    <x v="1"/>
    <x v="1"/>
    <x v="4"/>
    <s v="Gogozoom"/>
    <x v="0"/>
    <d v="2017-04-10T00:00:00"/>
    <x v="110"/>
    <n v="6"/>
    <n v="4955"/>
  </r>
  <r>
    <s v="F4J6AVPQ"/>
    <x v="1"/>
    <x v="1"/>
    <x v="1"/>
    <s v="Condax"/>
    <x v="0"/>
    <d v="2017-04-10T00:00:00"/>
    <x v="112"/>
    <n v="7"/>
    <n v="5065"/>
  </r>
  <r>
    <s v="NFTSU7RW"/>
    <x v="1"/>
    <x v="1"/>
    <x v="1"/>
    <s v="Globex Corporation"/>
    <x v="0"/>
    <d v="2017-04-10T00:00:00"/>
    <x v="112"/>
    <n v="7"/>
    <n v="4343"/>
  </r>
  <r>
    <s v="NCUXZU3S"/>
    <x v="1"/>
    <x v="1"/>
    <x v="1"/>
    <s v="Stanredtax"/>
    <x v="0"/>
    <d v="2017-04-10T00:00:00"/>
    <x v="114"/>
    <n v="10"/>
    <n v="3892"/>
  </r>
  <r>
    <s v="YGNVLLUR"/>
    <x v="7"/>
    <x v="1"/>
    <x v="3"/>
    <s v="Warephase"/>
    <x v="1"/>
    <d v="2017-04-10T00:00:00"/>
    <x v="114"/>
    <n v="10"/>
    <n v="0"/>
  </r>
  <r>
    <s v="O08NQM1J"/>
    <x v="8"/>
    <x v="2"/>
    <x v="5"/>
    <s v="Cheers"/>
    <x v="1"/>
    <d v="2017-04-10T00:00:00"/>
    <x v="102"/>
    <n v="1"/>
    <n v="0"/>
  </r>
  <r>
    <s v="5OJ4IRW4"/>
    <x v="29"/>
    <x v="1"/>
    <x v="0"/>
    <s v="Conecom"/>
    <x v="0"/>
    <d v="2017-04-10T00:00:00"/>
    <x v="86"/>
    <n v="78"/>
    <n v="1115"/>
  </r>
  <r>
    <s v="ZLY8SZXO"/>
    <x v="16"/>
    <x v="2"/>
    <x v="3"/>
    <s v="Kan-code"/>
    <x v="0"/>
    <d v="2017-04-10T00:00:00"/>
    <x v="110"/>
    <n v="6"/>
    <n v="533"/>
  </r>
  <r>
    <s v="DCC85LZO"/>
    <x v="16"/>
    <x v="2"/>
    <x v="0"/>
    <s v="Cheers"/>
    <x v="0"/>
    <d v="2017-04-10T00:00:00"/>
    <x v="104"/>
    <n v="3"/>
    <n v="1290"/>
  </r>
  <r>
    <s v="ZVWUL0LL"/>
    <x v="18"/>
    <x v="2"/>
    <x v="3"/>
    <s v="Hottechi"/>
    <x v="1"/>
    <d v="2017-04-10T00:00:00"/>
    <x v="103"/>
    <n v="2"/>
    <n v="0"/>
  </r>
  <r>
    <s v="4R5LIB5F"/>
    <x v="18"/>
    <x v="2"/>
    <x v="0"/>
    <s v="Green-Plus"/>
    <x v="1"/>
    <d v="2017-04-10T00:00:00"/>
    <x v="67"/>
    <n v="64"/>
    <n v="0"/>
  </r>
  <r>
    <s v="P010EEZF"/>
    <x v="23"/>
    <x v="0"/>
    <x v="2"/>
    <s v="Dontechi"/>
    <x v="1"/>
    <d v="2017-04-10T00:00:00"/>
    <x v="103"/>
    <n v="2"/>
    <n v="0"/>
  </r>
  <r>
    <s v="7AL9GWK6"/>
    <x v="23"/>
    <x v="0"/>
    <x v="0"/>
    <s v="Codehow"/>
    <x v="0"/>
    <d v="2017-04-10T00:00:00"/>
    <x v="41"/>
    <n v="53"/>
    <n v="1047"/>
  </r>
  <r>
    <s v="RHXY2M2W"/>
    <x v="23"/>
    <x v="0"/>
    <x v="2"/>
    <s v="Gogozoom"/>
    <x v="0"/>
    <d v="2017-04-10T00:00:00"/>
    <x v="113"/>
    <n v="8"/>
    <n v="47"/>
  </r>
  <r>
    <s v="R7SESFM0"/>
    <x v="22"/>
    <x v="1"/>
    <x v="3"/>
    <s v="Condax"/>
    <x v="1"/>
    <d v="2017-04-10T00:00:00"/>
    <x v="116"/>
    <n v="11"/>
    <n v="0"/>
  </r>
  <r>
    <s v="X501NN9P"/>
    <x v="22"/>
    <x v="1"/>
    <x v="1"/>
    <s v="Rangreen"/>
    <x v="0"/>
    <d v="2017-04-10T00:00:00"/>
    <x v="72"/>
    <n v="60"/>
    <n v="4413"/>
  </r>
  <r>
    <s v="AUDYTWRK"/>
    <x v="9"/>
    <x v="2"/>
    <x v="0"/>
    <s v="Hottechi"/>
    <x v="0"/>
    <d v="2017-04-10T00:00:00"/>
    <x v="85"/>
    <n v="77"/>
    <n v="950"/>
  </r>
  <r>
    <s v="EUKD4Z0V"/>
    <x v="19"/>
    <x v="4"/>
    <x v="1"/>
    <s v="Plussunin"/>
    <x v="1"/>
    <d v="2017-04-10T00:00:00"/>
    <x v="110"/>
    <n v="6"/>
    <n v="0"/>
  </r>
  <r>
    <s v="KPUHKYWU"/>
    <x v="19"/>
    <x v="4"/>
    <x v="1"/>
    <s v="The New York Inquirer"/>
    <x v="0"/>
    <d v="2017-04-10T00:00:00"/>
    <x v="114"/>
    <n v="10"/>
    <n v="4136"/>
  </r>
  <r>
    <s v="B0KF3NFK"/>
    <x v="12"/>
    <x v="0"/>
    <x v="2"/>
    <s v="Rundofase"/>
    <x v="0"/>
    <d v="2017-04-10T00:00:00"/>
    <x v="113"/>
    <n v="8"/>
    <n v="62"/>
  </r>
  <r>
    <s v="70M5V003"/>
    <x v="4"/>
    <x v="3"/>
    <x v="2"/>
    <s v="J-Texon"/>
    <x v="1"/>
    <d v="2017-04-10T00:00:00"/>
    <x v="113"/>
    <n v="8"/>
    <n v="0"/>
  </r>
  <r>
    <s v="OC66D0JA"/>
    <x v="2"/>
    <x v="2"/>
    <x v="3"/>
    <s v="Goodsilron"/>
    <x v="0"/>
    <d v="2017-04-10T00:00:00"/>
    <x v="102"/>
    <n v="1"/>
    <n v="467"/>
  </r>
  <r>
    <s v="KE7SZLG7"/>
    <x v="24"/>
    <x v="4"/>
    <x v="0"/>
    <s v="Gekko &amp; Co"/>
    <x v="0"/>
    <d v="2017-04-11T00:00:00"/>
    <x v="79"/>
    <n v="61"/>
    <n v="1075"/>
  </r>
  <r>
    <s v="XYZ39YT2"/>
    <x v="28"/>
    <x v="0"/>
    <x v="2"/>
    <s v="Betatech"/>
    <x v="1"/>
    <d v="2017-04-11T00:00:00"/>
    <x v="117"/>
    <n v="8"/>
    <n v="0"/>
  </r>
  <r>
    <s v="O4LNS6IC"/>
    <x v="13"/>
    <x v="4"/>
    <x v="2"/>
    <s v="Ontomedia"/>
    <x v="0"/>
    <d v="2017-04-11T00:00:00"/>
    <x v="104"/>
    <n v="2"/>
    <n v="52"/>
  </r>
  <r>
    <s v="UKIM9XIZ"/>
    <x v="1"/>
    <x v="1"/>
    <x v="1"/>
    <s v="Inity"/>
    <x v="1"/>
    <d v="2017-04-11T00:00:00"/>
    <x v="117"/>
    <n v="8"/>
    <n v="0"/>
  </r>
  <r>
    <s v="5Z0ACVAM"/>
    <x v="1"/>
    <x v="1"/>
    <x v="1"/>
    <s v="Inity"/>
    <x v="1"/>
    <d v="2017-04-11T00:00:00"/>
    <x v="103"/>
    <n v="1"/>
    <n v="0"/>
  </r>
  <r>
    <s v="DIAR4IM7"/>
    <x v="1"/>
    <x v="1"/>
    <x v="1"/>
    <s v="Condax"/>
    <x v="0"/>
    <d v="2017-04-11T00:00:00"/>
    <x v="113"/>
    <n v="7"/>
    <n v="4837"/>
  </r>
  <r>
    <s v="30YWHJV8"/>
    <x v="25"/>
    <x v="4"/>
    <x v="0"/>
    <s v="Plussunin"/>
    <x v="1"/>
    <d v="2017-04-11T00:00:00"/>
    <x v="113"/>
    <n v="7"/>
    <n v="0"/>
  </r>
  <r>
    <s v="ABXW1X4U"/>
    <x v="14"/>
    <x v="3"/>
    <x v="3"/>
    <s v="Faxquote"/>
    <x v="1"/>
    <d v="2017-04-11T00:00:00"/>
    <x v="80"/>
    <n v="72"/>
    <n v="0"/>
  </r>
  <r>
    <s v="SZ1H1L8I"/>
    <x v="14"/>
    <x v="3"/>
    <x v="0"/>
    <s v="Xx-holding"/>
    <x v="0"/>
    <d v="2017-04-11T00:00:00"/>
    <x v="104"/>
    <n v="2"/>
    <n v="1163"/>
  </r>
  <r>
    <s v="IR03B656"/>
    <x v="7"/>
    <x v="1"/>
    <x v="3"/>
    <s v="Rundofase"/>
    <x v="1"/>
    <d v="2017-04-11T00:00:00"/>
    <x v="116"/>
    <n v="10"/>
    <n v="0"/>
  </r>
  <r>
    <s v="6NZROTHF"/>
    <x v="8"/>
    <x v="2"/>
    <x v="4"/>
    <s v="Rantouch"/>
    <x v="1"/>
    <d v="2017-04-11T00:00:00"/>
    <x v="75"/>
    <n v="60"/>
    <n v="0"/>
  </r>
  <r>
    <s v="IFIIB8Y6"/>
    <x v="16"/>
    <x v="2"/>
    <x v="3"/>
    <s v="Konex"/>
    <x v="1"/>
    <d v="2017-04-11T00:00:00"/>
    <x v="104"/>
    <n v="2"/>
    <n v="0"/>
  </r>
  <r>
    <s v="R2CS85YJ"/>
    <x v="18"/>
    <x v="2"/>
    <x v="3"/>
    <s v="Groovestreet"/>
    <x v="1"/>
    <d v="2017-04-11T00:00:00"/>
    <x v="104"/>
    <n v="2"/>
    <n v="0"/>
  </r>
  <r>
    <s v="8EAINY61"/>
    <x v="18"/>
    <x v="2"/>
    <x v="3"/>
    <s v="Singletechno"/>
    <x v="1"/>
    <d v="2017-04-11T00:00:00"/>
    <x v="113"/>
    <n v="7"/>
    <n v="0"/>
  </r>
  <r>
    <s v="T23MHC9C"/>
    <x v="18"/>
    <x v="2"/>
    <x v="3"/>
    <s v="Doncon"/>
    <x v="0"/>
    <d v="2017-04-11T00:00:00"/>
    <x v="113"/>
    <n v="7"/>
    <n v="568"/>
  </r>
  <r>
    <s v="D30QC4EE"/>
    <x v="18"/>
    <x v="2"/>
    <x v="1"/>
    <s v="Rantouch"/>
    <x v="0"/>
    <d v="2017-04-11T00:00:00"/>
    <x v="83"/>
    <n v="69"/>
    <n v="5063"/>
  </r>
  <r>
    <s v="JHIX3ODA"/>
    <x v="0"/>
    <x v="0"/>
    <x v="5"/>
    <s v="dambase"/>
    <x v="1"/>
    <d v="2017-04-11T00:00:00"/>
    <x v="116"/>
    <n v="10"/>
    <n v="0"/>
  </r>
  <r>
    <s v="BPUE8GTU"/>
    <x v="0"/>
    <x v="0"/>
    <x v="2"/>
    <s v="Rundofase"/>
    <x v="0"/>
    <d v="2017-04-11T00:00:00"/>
    <x v="46"/>
    <n v="56"/>
    <n v="46"/>
  </r>
  <r>
    <s v="2DOJKFNW"/>
    <x v="6"/>
    <x v="1"/>
    <x v="5"/>
    <s v="dambase"/>
    <x v="1"/>
    <d v="2017-04-11T00:00:00"/>
    <x v="103"/>
    <n v="1"/>
    <n v="0"/>
  </r>
  <r>
    <s v="0PSKGNYE"/>
    <x v="6"/>
    <x v="1"/>
    <x v="3"/>
    <s v="Gogozoom"/>
    <x v="0"/>
    <d v="2017-04-11T00:00:00"/>
    <x v="103"/>
    <n v="1"/>
    <n v="504"/>
  </r>
  <r>
    <s v="J75N0QYA"/>
    <x v="6"/>
    <x v="1"/>
    <x v="2"/>
    <s v="Gogozoom"/>
    <x v="0"/>
    <d v="2017-04-11T00:00:00"/>
    <x v="104"/>
    <n v="2"/>
    <n v="55"/>
  </r>
  <r>
    <s v="SDS8SAZC"/>
    <x v="11"/>
    <x v="3"/>
    <x v="1"/>
    <s v="Hatfan"/>
    <x v="0"/>
    <d v="2017-04-11T00:00:00"/>
    <x v="68"/>
    <n v="67"/>
    <n v="4760"/>
  </r>
  <r>
    <s v="1426E8W6"/>
    <x v="12"/>
    <x v="0"/>
    <x v="3"/>
    <s v="Cancity"/>
    <x v="1"/>
    <d v="2017-04-11T00:00:00"/>
    <x v="116"/>
    <n v="10"/>
    <n v="0"/>
  </r>
  <r>
    <s v="3BFBN8JW"/>
    <x v="12"/>
    <x v="0"/>
    <x v="5"/>
    <s v="Funholding"/>
    <x v="1"/>
    <d v="2017-04-11T00:00:00"/>
    <x v="113"/>
    <n v="7"/>
    <n v="0"/>
  </r>
  <r>
    <s v="W1GERPB9"/>
    <x v="4"/>
    <x v="3"/>
    <x v="1"/>
    <s v="Fasehatice"/>
    <x v="0"/>
    <d v="2017-04-11T00:00:00"/>
    <x v="91"/>
    <n v="71"/>
    <n v="4653"/>
  </r>
  <r>
    <s v="922DHXBA"/>
    <x v="15"/>
    <x v="5"/>
    <x v="2"/>
    <s v="Opentech"/>
    <x v="1"/>
    <d v="2017-04-11T00:00:00"/>
    <x v="118"/>
    <n v="11"/>
    <n v="0"/>
  </r>
  <r>
    <s v="L36WU4AH"/>
    <x v="15"/>
    <x v="5"/>
    <x v="2"/>
    <s v="Massive Dynamic"/>
    <x v="0"/>
    <d v="2017-04-11T00:00:00"/>
    <x v="103"/>
    <n v="1"/>
    <n v="55"/>
  </r>
  <r>
    <s v="2K8H292S"/>
    <x v="3"/>
    <x v="0"/>
    <x v="3"/>
    <s v="Rundofase"/>
    <x v="1"/>
    <d v="2017-04-12T00:00:00"/>
    <x v="113"/>
    <n v="6"/>
    <n v="0"/>
  </r>
  <r>
    <s v="XNHGOHPW"/>
    <x v="24"/>
    <x v="4"/>
    <x v="5"/>
    <s v="Konex"/>
    <x v="0"/>
    <d v="2017-04-12T00:00:00"/>
    <x v="118"/>
    <n v="10"/>
    <n v="3223"/>
  </r>
  <r>
    <s v="GAM8C5ET"/>
    <x v="27"/>
    <x v="4"/>
    <x v="4"/>
    <s v="Betasoloin"/>
    <x v="1"/>
    <d v="2017-04-12T00:00:00"/>
    <x v="112"/>
    <n v="5"/>
    <n v="0"/>
  </r>
  <r>
    <s v="BHT7UEDJ"/>
    <x v="27"/>
    <x v="4"/>
    <x v="3"/>
    <s v="Zathunicon"/>
    <x v="0"/>
    <d v="2017-04-12T00:00:00"/>
    <x v="117"/>
    <n v="7"/>
    <n v="553"/>
  </r>
  <r>
    <s v="7PAVX9CP"/>
    <x v="27"/>
    <x v="4"/>
    <x v="0"/>
    <s v="Gekko &amp; Co"/>
    <x v="0"/>
    <d v="2017-04-12T00:00:00"/>
    <x v="105"/>
    <n v="2"/>
    <n v="1114"/>
  </r>
  <r>
    <s v="IVW8MQGN"/>
    <x v="28"/>
    <x v="0"/>
    <x v="5"/>
    <s v="dambase"/>
    <x v="0"/>
    <d v="2017-04-12T00:00:00"/>
    <x v="114"/>
    <n v="8"/>
    <n v="3785"/>
  </r>
  <r>
    <s v="1VHUPB8X"/>
    <x v="1"/>
    <x v="1"/>
    <x v="0"/>
    <s v="Streethex"/>
    <x v="1"/>
    <d v="2017-04-12T00:00:00"/>
    <x v="105"/>
    <n v="2"/>
    <n v="0"/>
  </r>
  <r>
    <s v="G5FN7I7T"/>
    <x v="1"/>
    <x v="1"/>
    <x v="5"/>
    <s v="Gogozoom"/>
    <x v="1"/>
    <d v="2017-04-12T00:00:00"/>
    <x v="87"/>
    <n v="77"/>
    <n v="0"/>
  </r>
  <r>
    <s v="OHVPXBSR"/>
    <x v="25"/>
    <x v="4"/>
    <x v="1"/>
    <s v="Yearin"/>
    <x v="0"/>
    <d v="2017-04-12T00:00:00"/>
    <x v="104"/>
    <n v="1"/>
    <n v="5316"/>
  </r>
  <r>
    <s v="GHY9QZKG"/>
    <x v="10"/>
    <x v="3"/>
    <x v="2"/>
    <s v="Goodsilron"/>
    <x v="1"/>
    <d v="2017-04-12T00:00:00"/>
    <x v="110"/>
    <n v="4"/>
    <n v="0"/>
  </r>
  <r>
    <s v="M9RGVU1F"/>
    <x v="29"/>
    <x v="1"/>
    <x v="1"/>
    <s v="Cancity"/>
    <x v="1"/>
    <d v="2017-04-12T00:00:00"/>
    <x v="119"/>
    <n v="12"/>
    <n v="0"/>
  </r>
  <r>
    <s v="JBBJL4C2"/>
    <x v="29"/>
    <x v="1"/>
    <x v="3"/>
    <s v="Dontechi"/>
    <x v="0"/>
    <d v="2017-04-12T00:00:00"/>
    <x v="77"/>
    <n v="72"/>
    <n v="531"/>
  </r>
  <r>
    <s v="HMI6RBK9"/>
    <x v="29"/>
    <x v="1"/>
    <x v="3"/>
    <s v="Rangreen"/>
    <x v="0"/>
    <d v="2017-04-12T00:00:00"/>
    <x v="82"/>
    <n v="65"/>
    <n v="544"/>
  </r>
  <r>
    <s v="2EKGLB0Q"/>
    <x v="16"/>
    <x v="2"/>
    <x v="3"/>
    <s v="Y-corporation"/>
    <x v="0"/>
    <d v="2017-04-12T00:00:00"/>
    <x v="104"/>
    <n v="1"/>
    <n v="478"/>
  </r>
  <r>
    <s v="NBYPJR21"/>
    <x v="16"/>
    <x v="2"/>
    <x v="1"/>
    <s v="Finjob"/>
    <x v="0"/>
    <d v="2017-04-12T00:00:00"/>
    <x v="118"/>
    <n v="10"/>
    <n v="5672"/>
  </r>
  <r>
    <s v="HYPZOTY8"/>
    <x v="16"/>
    <x v="2"/>
    <x v="2"/>
    <s v="Goodsilron"/>
    <x v="0"/>
    <d v="2017-04-12T00:00:00"/>
    <x v="117"/>
    <n v="7"/>
    <n v="51"/>
  </r>
  <r>
    <s v="31I0SB7T"/>
    <x v="16"/>
    <x v="2"/>
    <x v="5"/>
    <s v="Konex"/>
    <x v="0"/>
    <d v="2017-04-12T00:00:00"/>
    <x v="117"/>
    <n v="7"/>
    <n v="3141"/>
  </r>
  <r>
    <s v="UIDAJBAI"/>
    <x v="18"/>
    <x v="2"/>
    <x v="1"/>
    <s v="Doncon"/>
    <x v="1"/>
    <d v="2017-04-12T00:00:00"/>
    <x v="104"/>
    <n v="1"/>
    <n v="0"/>
  </r>
  <r>
    <s v="VO3C2LE4"/>
    <x v="18"/>
    <x v="2"/>
    <x v="2"/>
    <s v="Groovestreet"/>
    <x v="1"/>
    <d v="2017-04-12T00:00:00"/>
    <x v="110"/>
    <n v="4"/>
    <n v="0"/>
  </r>
  <r>
    <s v="UC7JT39Q"/>
    <x v="5"/>
    <x v="3"/>
    <x v="2"/>
    <s v="Golddex"/>
    <x v="1"/>
    <d v="2017-04-12T00:00:00"/>
    <x v="104"/>
    <n v="1"/>
    <n v="0"/>
  </r>
  <r>
    <s v="F1LLBOUV"/>
    <x v="22"/>
    <x v="1"/>
    <x v="0"/>
    <s v="Codehow"/>
    <x v="1"/>
    <d v="2017-04-12T00:00:00"/>
    <x v="104"/>
    <n v="1"/>
    <n v="0"/>
  </r>
  <r>
    <s v="7H9J8W50"/>
    <x v="22"/>
    <x v="1"/>
    <x v="4"/>
    <s v="Hottechi"/>
    <x v="1"/>
    <d v="2017-04-12T00:00:00"/>
    <x v="105"/>
    <n v="2"/>
    <n v="0"/>
  </r>
  <r>
    <s v="8O03S3U3"/>
    <x v="0"/>
    <x v="0"/>
    <x v="4"/>
    <s v="Conecom"/>
    <x v="1"/>
    <d v="2017-04-12T00:00:00"/>
    <x v="118"/>
    <n v="10"/>
    <n v="0"/>
  </r>
  <r>
    <s v="TGQN6HTN"/>
    <x v="19"/>
    <x v="4"/>
    <x v="4"/>
    <s v="Kan-code"/>
    <x v="0"/>
    <d v="2017-04-12T00:00:00"/>
    <x v="91"/>
    <n v="70"/>
    <n v="5393"/>
  </r>
  <r>
    <s v="CPJK2600"/>
    <x v="12"/>
    <x v="0"/>
    <x v="2"/>
    <s v="Statholdings"/>
    <x v="1"/>
    <d v="2017-04-12T00:00:00"/>
    <x v="117"/>
    <n v="7"/>
    <n v="0"/>
  </r>
  <r>
    <s v="TLXS1NB8"/>
    <x v="4"/>
    <x v="3"/>
    <x v="4"/>
    <s v="Green-Plus"/>
    <x v="1"/>
    <d v="2017-04-12T00:00:00"/>
    <x v="117"/>
    <n v="7"/>
    <n v="0"/>
  </r>
  <r>
    <s v="TRR34NSR"/>
    <x v="4"/>
    <x v="3"/>
    <x v="3"/>
    <s v="Hottechi"/>
    <x v="0"/>
    <d v="2017-04-12T00:00:00"/>
    <x v="46"/>
    <n v="55"/>
    <n v="638"/>
  </r>
  <r>
    <s v="F2KINGVU"/>
    <x v="4"/>
    <x v="3"/>
    <x v="2"/>
    <s v="J-Texon"/>
    <x v="0"/>
    <d v="2017-04-12T00:00:00"/>
    <x v="120"/>
    <n v="11"/>
    <n v="50"/>
  </r>
  <r>
    <s v="Q169CIK6"/>
    <x v="15"/>
    <x v="5"/>
    <x v="5"/>
    <s v="Bioplex"/>
    <x v="1"/>
    <d v="2017-04-12T00:00:00"/>
    <x v="113"/>
    <n v="6"/>
    <n v="0"/>
  </r>
  <r>
    <s v="1QWG9VM6"/>
    <x v="2"/>
    <x v="2"/>
    <x v="1"/>
    <s v="Hatfan"/>
    <x v="0"/>
    <d v="2017-04-12T00:00:00"/>
    <x v="118"/>
    <n v="10"/>
    <n v="4272"/>
  </r>
  <r>
    <s v="8OHCCD42"/>
    <x v="3"/>
    <x v="0"/>
    <x v="0"/>
    <s v="Bioholding"/>
    <x v="1"/>
    <d v="2017-04-13T00:00:00"/>
    <x v="107"/>
    <n v="2"/>
    <n v="0"/>
  </r>
  <r>
    <s v="QBCK25DV"/>
    <x v="3"/>
    <x v="0"/>
    <x v="2"/>
    <s v="Inity"/>
    <x v="0"/>
    <d v="2017-04-13T00:00:00"/>
    <x v="107"/>
    <n v="2"/>
    <n v="58"/>
  </r>
  <r>
    <s v="8IEVY30X"/>
    <x v="24"/>
    <x v="4"/>
    <x v="0"/>
    <s v="Ontomedia"/>
    <x v="0"/>
    <d v="2017-04-13T00:00:00"/>
    <x v="105"/>
    <n v="1"/>
    <n v="1088"/>
  </r>
  <r>
    <s v="6444O6DK"/>
    <x v="26"/>
    <x v="5"/>
    <x v="3"/>
    <s v="Donquadtech"/>
    <x v="1"/>
    <d v="2017-04-13T00:00:00"/>
    <x v="120"/>
    <n v="10"/>
    <n v="0"/>
  </r>
  <r>
    <s v="GNL7T2JP"/>
    <x v="26"/>
    <x v="5"/>
    <x v="1"/>
    <s v="Silis"/>
    <x v="1"/>
    <d v="2017-04-13T00:00:00"/>
    <x v="113"/>
    <n v="5"/>
    <n v="0"/>
  </r>
  <r>
    <s v="V9YR14KW"/>
    <x v="13"/>
    <x v="4"/>
    <x v="3"/>
    <s v="Plussunin"/>
    <x v="1"/>
    <d v="2017-04-13T00:00:00"/>
    <x v="114"/>
    <n v="7"/>
    <n v="0"/>
  </r>
  <r>
    <s v="24LP4J8U"/>
    <x v="13"/>
    <x v="4"/>
    <x v="1"/>
    <s v="Kan-code"/>
    <x v="1"/>
    <d v="2017-04-13T00:00:00"/>
    <x v="58"/>
    <n v="30"/>
    <n v="0"/>
  </r>
  <r>
    <s v="37LTMWB0"/>
    <x v="1"/>
    <x v="1"/>
    <x v="3"/>
    <s v="Betatech"/>
    <x v="1"/>
    <d v="2017-04-13T00:00:00"/>
    <x v="114"/>
    <n v="7"/>
    <n v="0"/>
  </r>
  <r>
    <s v="8BH9RNZI"/>
    <x v="1"/>
    <x v="1"/>
    <x v="1"/>
    <s v="Globex Corporation"/>
    <x v="1"/>
    <d v="2017-04-13T00:00:00"/>
    <x v="105"/>
    <n v="1"/>
    <n v="0"/>
  </r>
  <r>
    <s v="2ZU519Y6"/>
    <x v="1"/>
    <x v="1"/>
    <x v="0"/>
    <s v="Domzoom"/>
    <x v="0"/>
    <d v="2017-04-13T00:00:00"/>
    <x v="117"/>
    <n v="6"/>
    <n v="1327"/>
  </r>
  <r>
    <s v="ZESI2PFU"/>
    <x v="1"/>
    <x v="1"/>
    <x v="0"/>
    <s v="Dontechi"/>
    <x v="0"/>
    <d v="2017-04-13T00:00:00"/>
    <x v="86"/>
    <n v="75"/>
    <n v="923"/>
  </r>
  <r>
    <s v="X8T4XLTY"/>
    <x v="1"/>
    <x v="1"/>
    <x v="0"/>
    <s v="Scottech"/>
    <x v="0"/>
    <d v="2017-04-13T00:00:00"/>
    <x v="120"/>
    <n v="10"/>
    <n v="1058"/>
  </r>
  <r>
    <s v="OS2CD01K"/>
    <x v="1"/>
    <x v="1"/>
    <x v="4"/>
    <s v="Streethex"/>
    <x v="0"/>
    <d v="2017-04-13T00:00:00"/>
    <x v="116"/>
    <n v="8"/>
    <n v="5220"/>
  </r>
  <r>
    <s v="JNKDEAG9"/>
    <x v="7"/>
    <x v="1"/>
    <x v="4"/>
    <s v="Condax"/>
    <x v="1"/>
    <d v="2017-04-13T00:00:00"/>
    <x v="117"/>
    <n v="6"/>
    <n v="0"/>
  </r>
  <r>
    <s v="7MGVL7FC"/>
    <x v="7"/>
    <x v="1"/>
    <x v="2"/>
    <s v="Ron-tech"/>
    <x v="0"/>
    <d v="2017-04-13T00:00:00"/>
    <x v="118"/>
    <n v="9"/>
    <n v="55"/>
  </r>
  <r>
    <s v="IFJ2AE9R"/>
    <x v="10"/>
    <x v="3"/>
    <x v="5"/>
    <s v="Dalttechnology"/>
    <x v="1"/>
    <d v="2017-04-13T00:00:00"/>
    <x v="114"/>
    <n v="7"/>
    <n v="0"/>
  </r>
  <r>
    <s v="HEDUIEUN"/>
    <x v="10"/>
    <x v="3"/>
    <x v="2"/>
    <s v="Hatfan"/>
    <x v="0"/>
    <d v="2017-04-13T00:00:00"/>
    <x v="77"/>
    <n v="71"/>
    <n v="62"/>
  </r>
  <r>
    <s v="D3OST43E"/>
    <x v="8"/>
    <x v="2"/>
    <x v="0"/>
    <s v="Golddex"/>
    <x v="0"/>
    <d v="2017-04-13T00:00:00"/>
    <x v="114"/>
    <n v="7"/>
    <n v="996"/>
  </r>
  <r>
    <s v="9537WTHG"/>
    <x v="16"/>
    <x v="2"/>
    <x v="3"/>
    <s v="Rantouch"/>
    <x v="1"/>
    <d v="2017-04-13T00:00:00"/>
    <x v="72"/>
    <n v="57"/>
    <n v="0"/>
  </r>
  <r>
    <s v="6PMHI9G4"/>
    <x v="16"/>
    <x v="2"/>
    <x v="3"/>
    <s v="Hottechi"/>
    <x v="0"/>
    <d v="2017-04-13T00:00:00"/>
    <x v="118"/>
    <n v="9"/>
    <n v="543"/>
  </r>
  <r>
    <s v="H3ITKE4I"/>
    <x v="18"/>
    <x v="2"/>
    <x v="1"/>
    <s v="Hatfan"/>
    <x v="1"/>
    <d v="2017-04-13T00:00:00"/>
    <x v="117"/>
    <n v="6"/>
    <n v="0"/>
  </r>
  <r>
    <s v="4RPUMZ9M"/>
    <x v="18"/>
    <x v="2"/>
    <x v="1"/>
    <s v="Y-corporation"/>
    <x v="1"/>
    <d v="2017-04-13T00:00:00"/>
    <x v="116"/>
    <n v="8"/>
    <n v="0"/>
  </r>
  <r>
    <s v="U9RFE81I"/>
    <x v="0"/>
    <x v="0"/>
    <x v="2"/>
    <s v="Warephase"/>
    <x v="1"/>
    <d v="2017-04-13T00:00:00"/>
    <x v="121"/>
    <n v="125"/>
    <n v="0"/>
  </r>
  <r>
    <s v="4T2XENE2"/>
    <x v="6"/>
    <x v="1"/>
    <x v="0"/>
    <s v="Scottech"/>
    <x v="1"/>
    <d v="2017-04-13T00:00:00"/>
    <x v="82"/>
    <n v="64"/>
    <n v="0"/>
  </r>
  <r>
    <s v="LIFA0JYO"/>
    <x v="12"/>
    <x v="0"/>
    <x v="2"/>
    <s v="Finhigh"/>
    <x v="1"/>
    <d v="2017-04-13T00:00:00"/>
    <x v="59"/>
    <n v="43"/>
    <n v="0"/>
  </r>
  <r>
    <s v="JQ8V4I1K"/>
    <x v="12"/>
    <x v="0"/>
    <x v="2"/>
    <s v="Bioholding"/>
    <x v="0"/>
    <d v="2017-04-13T00:00:00"/>
    <x v="118"/>
    <n v="9"/>
    <n v="56"/>
  </r>
  <r>
    <s v="N5CCEEOY"/>
    <x v="4"/>
    <x v="3"/>
    <x v="4"/>
    <s v="Kan-code"/>
    <x v="1"/>
    <d v="2017-04-13T00:00:00"/>
    <x v="114"/>
    <n v="7"/>
    <n v="0"/>
  </r>
  <r>
    <s v="C0SNGBJU"/>
    <x v="4"/>
    <x v="3"/>
    <x v="5"/>
    <s v="Blackzim"/>
    <x v="1"/>
    <d v="2017-04-13T00:00:00"/>
    <x v="120"/>
    <n v="10"/>
    <n v="0"/>
  </r>
  <r>
    <s v="VN6JB8HU"/>
    <x v="15"/>
    <x v="5"/>
    <x v="0"/>
    <s v="Sumace"/>
    <x v="0"/>
    <d v="2017-04-13T00:00:00"/>
    <x v="75"/>
    <n v="58"/>
    <n v="1145"/>
  </r>
  <r>
    <s v="JK4IB77I"/>
    <x v="20"/>
    <x v="5"/>
    <x v="1"/>
    <s v="Silis"/>
    <x v="1"/>
    <d v="2017-04-13T00:00:00"/>
    <x v="122"/>
    <n v="13"/>
    <n v="0"/>
  </r>
  <r>
    <s v="XMEYATKB"/>
    <x v="27"/>
    <x v="4"/>
    <x v="4"/>
    <s v="Zencorporation"/>
    <x v="1"/>
    <d v="2017-04-14T00:00:00"/>
    <x v="117"/>
    <n v="5"/>
    <n v="0"/>
  </r>
  <r>
    <s v="IUDDK8Q0"/>
    <x v="27"/>
    <x v="4"/>
    <x v="1"/>
    <s v="Bluth Company"/>
    <x v="1"/>
    <d v="2017-04-14T00:00:00"/>
    <x v="118"/>
    <n v="8"/>
    <n v="0"/>
  </r>
  <r>
    <s v="YQXAY03C"/>
    <x v="27"/>
    <x v="4"/>
    <x v="5"/>
    <s v="Umbrella Corporation"/>
    <x v="1"/>
    <d v="2017-04-14T00:00:00"/>
    <x v="117"/>
    <n v="5"/>
    <n v="0"/>
  </r>
  <r>
    <s v="QKQ5N9Z1"/>
    <x v="26"/>
    <x v="5"/>
    <x v="0"/>
    <s v="Massive Dynamic"/>
    <x v="0"/>
    <d v="2017-04-14T00:00:00"/>
    <x v="120"/>
    <n v="9"/>
    <n v="1033"/>
  </r>
  <r>
    <s v="RZRRMWTH"/>
    <x v="13"/>
    <x v="4"/>
    <x v="5"/>
    <s v="The New York Inquirer"/>
    <x v="1"/>
    <d v="2017-04-14T00:00:00"/>
    <x v="114"/>
    <n v="6"/>
    <n v="0"/>
  </r>
  <r>
    <s v="JS9SCCJ3"/>
    <x v="1"/>
    <x v="1"/>
    <x v="0"/>
    <s v="Gogozoom"/>
    <x v="1"/>
    <d v="2017-04-14T00:00:00"/>
    <x v="107"/>
    <n v="1"/>
    <n v="0"/>
  </r>
  <r>
    <s v="WOBZWEPI"/>
    <x v="1"/>
    <x v="1"/>
    <x v="1"/>
    <s v="Treequote"/>
    <x v="1"/>
    <d v="2017-04-14T00:00:00"/>
    <x v="110"/>
    <n v="2"/>
    <n v="0"/>
  </r>
  <r>
    <s v="HBIQF55L"/>
    <x v="1"/>
    <x v="1"/>
    <x v="1"/>
    <s v="Cancity"/>
    <x v="0"/>
    <d v="2017-04-14T00:00:00"/>
    <x v="123"/>
    <n v="122"/>
    <n v="4359"/>
  </r>
  <r>
    <s v="V5XB0UPL"/>
    <x v="1"/>
    <x v="1"/>
    <x v="1"/>
    <s v="Warephase"/>
    <x v="0"/>
    <d v="2017-04-14T00:00:00"/>
    <x v="41"/>
    <n v="49"/>
    <n v="4575"/>
  </r>
  <r>
    <s v="QW9JMUTD"/>
    <x v="1"/>
    <x v="1"/>
    <x v="2"/>
    <s v="Finhigh"/>
    <x v="0"/>
    <d v="2017-04-14T00:00:00"/>
    <x v="118"/>
    <n v="8"/>
    <n v="53"/>
  </r>
  <r>
    <s v="7ODLTF4W"/>
    <x v="14"/>
    <x v="3"/>
    <x v="3"/>
    <s v="J-Texon"/>
    <x v="0"/>
    <d v="2017-04-14T00:00:00"/>
    <x v="110"/>
    <n v="2"/>
    <n v="597"/>
  </r>
  <r>
    <s v="RUCPPMPY"/>
    <x v="14"/>
    <x v="3"/>
    <x v="5"/>
    <s v="Zoomit"/>
    <x v="0"/>
    <d v="2017-04-14T00:00:00"/>
    <x v="82"/>
    <n v="63"/>
    <n v="3179"/>
  </r>
  <r>
    <s v="SJHD5TFA"/>
    <x v="7"/>
    <x v="1"/>
    <x v="3"/>
    <s v="Globex Corporation"/>
    <x v="1"/>
    <d v="2017-04-14T00:00:00"/>
    <x v="82"/>
    <n v="63"/>
    <n v="0"/>
  </r>
  <r>
    <s v="2B0QVPBT"/>
    <x v="7"/>
    <x v="1"/>
    <x v="2"/>
    <s v="Stanredtax"/>
    <x v="0"/>
    <d v="2017-04-14T00:00:00"/>
    <x v="107"/>
    <n v="1"/>
    <n v="57"/>
  </r>
  <r>
    <s v="YIZ1VQ3U"/>
    <x v="10"/>
    <x v="3"/>
    <x v="5"/>
    <s v="Hottechi"/>
    <x v="1"/>
    <d v="2017-04-14T00:00:00"/>
    <x v="107"/>
    <n v="1"/>
    <n v="0"/>
  </r>
  <r>
    <s v="FMNSL9TP"/>
    <x v="10"/>
    <x v="3"/>
    <x v="5"/>
    <s v="Scotfind"/>
    <x v="0"/>
    <d v="2017-04-14T00:00:00"/>
    <x v="119"/>
    <n v="10"/>
    <n v="2997"/>
  </r>
  <r>
    <s v="8ZU8D508"/>
    <x v="8"/>
    <x v="2"/>
    <x v="3"/>
    <s v="Faxquote"/>
    <x v="0"/>
    <d v="2017-04-14T00:00:00"/>
    <x v="55"/>
    <n v="45"/>
    <n v="545"/>
  </r>
  <r>
    <s v="NVDVFYGE"/>
    <x v="29"/>
    <x v="1"/>
    <x v="3"/>
    <s v="Zumgoity"/>
    <x v="0"/>
    <d v="2017-04-14T00:00:00"/>
    <x v="124"/>
    <n v="11"/>
    <n v="565"/>
  </r>
  <r>
    <s v="QQH0YV1W"/>
    <x v="29"/>
    <x v="1"/>
    <x v="2"/>
    <s v="Treequote"/>
    <x v="0"/>
    <d v="2017-04-14T00:00:00"/>
    <x v="119"/>
    <n v="10"/>
    <n v="54"/>
  </r>
  <r>
    <s v="IUNX2OMX"/>
    <x v="16"/>
    <x v="2"/>
    <x v="3"/>
    <s v="J-Texon"/>
    <x v="1"/>
    <d v="2017-04-14T00:00:00"/>
    <x v="107"/>
    <n v="1"/>
    <n v="0"/>
  </r>
  <r>
    <s v="6WODV6KD"/>
    <x v="16"/>
    <x v="2"/>
    <x v="1"/>
    <s v="Sunnamplex"/>
    <x v="0"/>
    <d v="2017-04-14T00:00:00"/>
    <x v="116"/>
    <n v="7"/>
    <n v="4991"/>
  </r>
  <r>
    <s v="RTZFPWVN"/>
    <x v="9"/>
    <x v="2"/>
    <x v="4"/>
    <s v="Hottechi"/>
    <x v="1"/>
    <d v="2017-04-14T00:00:00"/>
    <x v="117"/>
    <n v="5"/>
    <n v="0"/>
  </r>
  <r>
    <s v="VYDCTUAU"/>
    <x v="9"/>
    <x v="2"/>
    <x v="5"/>
    <s v="Blackzim"/>
    <x v="1"/>
    <d v="2017-04-14T00:00:00"/>
    <x v="110"/>
    <n v="2"/>
    <n v="0"/>
  </r>
  <r>
    <s v="KYFONJP5"/>
    <x v="17"/>
    <x v="5"/>
    <x v="1"/>
    <s v="Silis"/>
    <x v="0"/>
    <d v="2017-04-14T00:00:00"/>
    <x v="82"/>
    <n v="63"/>
    <n v="5546"/>
  </r>
  <r>
    <s v="ANXSK3QV"/>
    <x v="4"/>
    <x v="3"/>
    <x v="2"/>
    <s v="Hottechi"/>
    <x v="0"/>
    <d v="2017-04-14T00:00:00"/>
    <x v="114"/>
    <n v="6"/>
    <n v="59"/>
  </r>
  <r>
    <s v="7I6OHUE4"/>
    <x v="3"/>
    <x v="0"/>
    <x v="0"/>
    <s v="Statholdings"/>
    <x v="1"/>
    <d v="2017-04-15T00:00:00"/>
    <x v="120"/>
    <n v="8"/>
    <n v="0"/>
  </r>
  <r>
    <s v="AY9NWO78"/>
    <x v="3"/>
    <x v="0"/>
    <x v="2"/>
    <s v="Statholdings"/>
    <x v="1"/>
    <d v="2017-04-15T00:00:00"/>
    <x v="114"/>
    <n v="5"/>
    <n v="0"/>
  </r>
  <r>
    <s v="BEP06EN5"/>
    <x v="3"/>
    <x v="0"/>
    <x v="4"/>
    <s v="Statholdings"/>
    <x v="0"/>
    <d v="2017-04-15T00:00:00"/>
    <x v="110"/>
    <n v="1"/>
    <n v="5082"/>
  </r>
  <r>
    <s v="8H95X3AP"/>
    <x v="24"/>
    <x v="4"/>
    <x v="4"/>
    <s v="Iselectrics"/>
    <x v="0"/>
    <d v="2017-04-15T00:00:00"/>
    <x v="119"/>
    <n v="9"/>
    <n v="5293"/>
  </r>
  <r>
    <s v="P7LVKDC9"/>
    <x v="28"/>
    <x v="0"/>
    <x v="0"/>
    <s v="Hottechi"/>
    <x v="0"/>
    <d v="2017-04-15T00:00:00"/>
    <x v="86"/>
    <n v="73"/>
    <n v="1163"/>
  </r>
  <r>
    <s v="QRVHBQSF"/>
    <x v="25"/>
    <x v="4"/>
    <x v="2"/>
    <s v="Ganjaflex"/>
    <x v="0"/>
    <d v="2017-04-15T00:00:00"/>
    <x v="110"/>
    <n v="1"/>
    <n v="49"/>
  </r>
  <r>
    <s v="8KH8XJRE"/>
    <x v="21"/>
    <x v="5"/>
    <x v="2"/>
    <s v="Donquadtech"/>
    <x v="0"/>
    <d v="2017-04-15T00:00:00"/>
    <x v="45"/>
    <n v="16"/>
    <n v="53"/>
  </r>
  <r>
    <s v="YZ4AIQQR"/>
    <x v="7"/>
    <x v="1"/>
    <x v="5"/>
    <s v="Betatech"/>
    <x v="1"/>
    <d v="2017-04-15T00:00:00"/>
    <x v="110"/>
    <n v="1"/>
    <n v="0"/>
  </r>
  <r>
    <s v="R8CW1D6X"/>
    <x v="7"/>
    <x v="1"/>
    <x v="5"/>
    <s v="Gogozoom"/>
    <x v="1"/>
    <d v="2017-04-15T00:00:00"/>
    <x v="81"/>
    <n v="58"/>
    <n v="0"/>
  </r>
  <r>
    <s v="68KYNPDQ"/>
    <x v="10"/>
    <x v="3"/>
    <x v="0"/>
    <s v="Lexiqvolax"/>
    <x v="1"/>
    <d v="2017-04-15T00:00:00"/>
    <x v="119"/>
    <n v="9"/>
    <n v="0"/>
  </r>
  <r>
    <s v="9B0HGLRU"/>
    <x v="16"/>
    <x v="2"/>
    <x v="3"/>
    <s v="Fasehatice"/>
    <x v="1"/>
    <d v="2017-04-15T00:00:00"/>
    <x v="116"/>
    <n v="6"/>
    <n v="0"/>
  </r>
  <r>
    <s v="TN59K8NP"/>
    <x v="18"/>
    <x v="2"/>
    <x v="3"/>
    <s v="Sunnamplex"/>
    <x v="1"/>
    <d v="2017-04-15T00:00:00"/>
    <x v="108"/>
    <n v="114"/>
    <n v="0"/>
  </r>
  <r>
    <s v="3OBMD08T"/>
    <x v="0"/>
    <x v="0"/>
    <x v="5"/>
    <s v="Codehow"/>
    <x v="1"/>
    <d v="2017-04-15T00:00:00"/>
    <x v="112"/>
    <n v="2"/>
    <n v="0"/>
  </r>
  <r>
    <s v="5FWBETTO"/>
    <x v="12"/>
    <x v="0"/>
    <x v="5"/>
    <s v="Finhigh"/>
    <x v="0"/>
    <d v="2017-04-15T00:00:00"/>
    <x v="64"/>
    <n v="34"/>
    <n v="3641"/>
  </r>
  <r>
    <s v="UDTQF84C"/>
    <x v="15"/>
    <x v="5"/>
    <x v="3"/>
    <s v="Condax"/>
    <x v="1"/>
    <d v="2017-04-15T00:00:00"/>
    <x v="112"/>
    <n v="2"/>
    <n v="0"/>
  </r>
  <r>
    <s v="35IRGXY3"/>
    <x v="2"/>
    <x v="2"/>
    <x v="3"/>
    <s v="Condax"/>
    <x v="0"/>
    <d v="2017-04-15T00:00:00"/>
    <x v="54"/>
    <n v="38"/>
    <n v="501"/>
  </r>
  <r>
    <s v="YHRVQVPV"/>
    <x v="2"/>
    <x v="2"/>
    <x v="4"/>
    <s v="Konex"/>
    <x v="0"/>
    <d v="2017-04-15T00:00:00"/>
    <x v="114"/>
    <n v="5"/>
    <n v="4687"/>
  </r>
  <r>
    <s v="0PGJNCD7"/>
    <x v="3"/>
    <x v="0"/>
    <x v="3"/>
    <s v="dambase"/>
    <x v="0"/>
    <d v="2017-04-16T00:00:00"/>
    <x v="77"/>
    <n v="68"/>
    <n v="626"/>
  </r>
  <r>
    <s v="7X7YIWJO"/>
    <x v="3"/>
    <x v="0"/>
    <x v="3"/>
    <s v="Finhigh"/>
    <x v="0"/>
    <d v="2017-04-16T00:00:00"/>
    <x v="125"/>
    <n v="109"/>
    <n v="489"/>
  </r>
  <r>
    <s v="2IO3IJPO"/>
    <x v="27"/>
    <x v="4"/>
    <x v="1"/>
    <s v="Zencorporation"/>
    <x v="0"/>
    <d v="2017-04-16T00:00:00"/>
    <x v="126"/>
    <n v="11"/>
    <n v="4852"/>
  </r>
  <r>
    <s v="WCSJBX3N"/>
    <x v="28"/>
    <x v="0"/>
    <x v="5"/>
    <s v="Warephase"/>
    <x v="1"/>
    <d v="2017-04-16T00:00:00"/>
    <x v="87"/>
    <n v="73"/>
    <n v="0"/>
  </r>
  <r>
    <s v="FCNYDFK3"/>
    <x v="13"/>
    <x v="4"/>
    <x v="0"/>
    <s v="Bubba Gump"/>
    <x v="0"/>
    <d v="2017-04-16T00:00:00"/>
    <x v="46"/>
    <n v="51"/>
    <n v="1192"/>
  </r>
  <r>
    <s v="3Y26MZHI"/>
    <x v="13"/>
    <x v="4"/>
    <x v="1"/>
    <s v="Donquadtech"/>
    <x v="0"/>
    <d v="2017-04-16T00:00:00"/>
    <x v="112"/>
    <n v="1"/>
    <n v="5104"/>
  </r>
  <r>
    <s v="P0BMLVSL"/>
    <x v="1"/>
    <x v="1"/>
    <x v="1"/>
    <s v="Codehow"/>
    <x v="0"/>
    <d v="2017-04-16T00:00:00"/>
    <x v="127"/>
    <n v="115"/>
    <n v="5820"/>
  </r>
  <r>
    <s v="QK5BW61U"/>
    <x v="25"/>
    <x v="4"/>
    <x v="5"/>
    <s v="Acme Corporation"/>
    <x v="0"/>
    <d v="2017-04-16T00:00:00"/>
    <x v="128"/>
    <n v="111"/>
    <n v="3012"/>
  </r>
  <r>
    <s v="J3SZACNW"/>
    <x v="21"/>
    <x v="5"/>
    <x v="4"/>
    <s v="Sumace"/>
    <x v="1"/>
    <d v="2017-04-16T00:00:00"/>
    <x v="118"/>
    <n v="6"/>
    <n v="0"/>
  </r>
  <r>
    <s v="5SNTPPOV"/>
    <x v="21"/>
    <x v="5"/>
    <x v="1"/>
    <s v="Mathtouch"/>
    <x v="1"/>
    <d v="2017-04-16T00:00:00"/>
    <x v="113"/>
    <n v="2"/>
    <n v="0"/>
  </r>
  <r>
    <s v="D7F2AWWW"/>
    <x v="21"/>
    <x v="5"/>
    <x v="1"/>
    <s v="Konex"/>
    <x v="0"/>
    <d v="2017-04-16T00:00:00"/>
    <x v="120"/>
    <n v="7"/>
    <n v="3930"/>
  </r>
  <r>
    <s v="FUL5V96O"/>
    <x v="7"/>
    <x v="1"/>
    <x v="0"/>
    <s v="Domzoom"/>
    <x v="0"/>
    <d v="2017-04-16T00:00:00"/>
    <x v="118"/>
    <n v="6"/>
    <n v="1055"/>
  </r>
  <r>
    <s v="BWIWI1PC"/>
    <x v="10"/>
    <x v="3"/>
    <x v="5"/>
    <s v="Blackzim"/>
    <x v="1"/>
    <d v="2017-04-16T00:00:00"/>
    <x v="118"/>
    <n v="6"/>
    <n v="0"/>
  </r>
  <r>
    <s v="GYBIACTC"/>
    <x v="29"/>
    <x v="1"/>
    <x v="3"/>
    <s v="Scottech"/>
    <x v="0"/>
    <d v="2017-04-16T00:00:00"/>
    <x v="119"/>
    <n v="8"/>
    <n v="538"/>
  </r>
  <r>
    <s v="VD6BP6T2"/>
    <x v="29"/>
    <x v="1"/>
    <x v="2"/>
    <s v="Domzoom"/>
    <x v="0"/>
    <d v="2017-04-16T00:00:00"/>
    <x v="120"/>
    <n v="7"/>
    <n v="68"/>
  </r>
  <r>
    <s v="QA9XE19H"/>
    <x v="18"/>
    <x v="2"/>
    <x v="5"/>
    <s v="Newex"/>
    <x v="1"/>
    <d v="2017-04-16T00:00:00"/>
    <x v="120"/>
    <n v="7"/>
    <n v="0"/>
  </r>
  <r>
    <s v="8ZYPSX66"/>
    <x v="9"/>
    <x v="2"/>
    <x v="3"/>
    <s v="Newex"/>
    <x v="0"/>
    <d v="2017-04-16T00:00:00"/>
    <x v="129"/>
    <n v="12"/>
    <n v="572"/>
  </r>
  <r>
    <s v="0AN86YDG"/>
    <x v="9"/>
    <x v="2"/>
    <x v="0"/>
    <s v="Groovestreet"/>
    <x v="0"/>
    <d v="2017-04-16T00:00:00"/>
    <x v="119"/>
    <n v="8"/>
    <n v="1234"/>
  </r>
  <r>
    <s v="VKXZ36VE"/>
    <x v="0"/>
    <x v="0"/>
    <x v="3"/>
    <s v="Ron-tech"/>
    <x v="1"/>
    <d v="2017-04-16T00:00:00"/>
    <x v="113"/>
    <n v="2"/>
    <n v="0"/>
  </r>
  <r>
    <s v="OJYFSZ2O"/>
    <x v="12"/>
    <x v="0"/>
    <x v="2"/>
    <s v="Isdom"/>
    <x v="1"/>
    <d v="2017-04-16T00:00:00"/>
    <x v="112"/>
    <n v="1"/>
    <n v="0"/>
  </r>
  <r>
    <s v="YGL1F8K1"/>
    <x v="4"/>
    <x v="3"/>
    <x v="2"/>
    <s v="Plusstrip"/>
    <x v="0"/>
    <d v="2017-04-16T00:00:00"/>
    <x v="31"/>
    <n v="18"/>
    <n v="56"/>
  </r>
  <r>
    <s v="C1WGTTYF"/>
    <x v="15"/>
    <x v="5"/>
    <x v="2"/>
    <s v="Zathunicon"/>
    <x v="1"/>
    <d v="2017-04-16T00:00:00"/>
    <x v="43"/>
    <n v="17"/>
    <n v="0"/>
  </r>
  <r>
    <s v="1OZWGQK9"/>
    <x v="2"/>
    <x v="2"/>
    <x v="2"/>
    <s v="Doncon"/>
    <x v="1"/>
    <d v="2017-04-16T00:00:00"/>
    <x v="124"/>
    <n v="9"/>
    <n v="0"/>
  </r>
  <r>
    <s v="EXICVP8C"/>
    <x v="3"/>
    <x v="0"/>
    <x v="2"/>
    <s v="Warephase"/>
    <x v="0"/>
    <d v="2017-04-17T00:00:00"/>
    <x v="122"/>
    <n v="9"/>
    <n v="52"/>
  </r>
  <r>
    <s v="DLXFY70W"/>
    <x v="3"/>
    <x v="0"/>
    <x v="5"/>
    <s v="Codehow"/>
    <x v="0"/>
    <d v="2017-04-17T00:00:00"/>
    <x v="119"/>
    <n v="7"/>
    <n v="3668"/>
  </r>
  <r>
    <s v="GO7UM9AV"/>
    <x v="24"/>
    <x v="4"/>
    <x v="3"/>
    <s v="Plussunin"/>
    <x v="1"/>
    <d v="2017-04-17T00:00:00"/>
    <x v="117"/>
    <n v="2"/>
    <n v="0"/>
  </r>
  <r>
    <s v="F5ITRBMX"/>
    <x v="24"/>
    <x v="4"/>
    <x v="5"/>
    <s v="Zotware"/>
    <x v="0"/>
    <d v="2017-04-17T00:00:00"/>
    <x v="106"/>
    <n v="109"/>
    <n v="3138"/>
  </r>
  <r>
    <s v="8KFFRJSS"/>
    <x v="28"/>
    <x v="0"/>
    <x v="2"/>
    <s v="Conecom"/>
    <x v="1"/>
    <d v="2017-04-17T00:00:00"/>
    <x v="117"/>
    <n v="2"/>
    <n v="0"/>
  </r>
  <r>
    <s v="38VRB2P1"/>
    <x v="26"/>
    <x v="5"/>
    <x v="3"/>
    <s v="Ontomedia"/>
    <x v="1"/>
    <d v="2017-04-17T00:00:00"/>
    <x v="113"/>
    <n v="1"/>
    <n v="0"/>
  </r>
  <r>
    <s v="9CGD5QSZ"/>
    <x v="26"/>
    <x v="5"/>
    <x v="3"/>
    <s v="Zencorporation"/>
    <x v="1"/>
    <d v="2017-04-17T00:00:00"/>
    <x v="116"/>
    <n v="4"/>
    <n v="0"/>
  </r>
  <r>
    <s v="UPZRAO84"/>
    <x v="26"/>
    <x v="5"/>
    <x v="1"/>
    <s v="Iselectrics"/>
    <x v="0"/>
    <d v="2017-04-17T00:00:00"/>
    <x v="61"/>
    <n v="45"/>
    <n v="5032"/>
  </r>
  <r>
    <s v="BPCWRG9P"/>
    <x v="13"/>
    <x v="4"/>
    <x v="0"/>
    <s v="Plussunin"/>
    <x v="0"/>
    <d v="2017-04-17T00:00:00"/>
    <x v="114"/>
    <n v="3"/>
    <n v="1310"/>
  </r>
  <r>
    <s v="JE5085VJ"/>
    <x v="13"/>
    <x v="4"/>
    <x v="4"/>
    <s v="Mathtouch"/>
    <x v="0"/>
    <d v="2017-04-17T00:00:00"/>
    <x v="86"/>
    <n v="71"/>
    <n v="5076"/>
  </r>
  <r>
    <s v="P5MLWDXX"/>
    <x v="13"/>
    <x v="4"/>
    <x v="5"/>
    <s v="Vehement Capital Partners"/>
    <x v="0"/>
    <d v="2017-04-17T00:00:00"/>
    <x v="83"/>
    <n v="63"/>
    <n v="3641"/>
  </r>
  <r>
    <s v="IJ7AUTVC"/>
    <x v="1"/>
    <x v="1"/>
    <x v="1"/>
    <s v="Conecom"/>
    <x v="1"/>
    <d v="2017-04-17T00:00:00"/>
    <x v="113"/>
    <n v="1"/>
    <n v="0"/>
  </r>
  <r>
    <s v="84T104O7"/>
    <x v="1"/>
    <x v="1"/>
    <x v="0"/>
    <s v="Warephase"/>
    <x v="0"/>
    <d v="2017-04-17T00:00:00"/>
    <x v="124"/>
    <n v="8"/>
    <n v="1170"/>
  </r>
  <r>
    <s v="0GXXCA37"/>
    <x v="1"/>
    <x v="1"/>
    <x v="1"/>
    <s v="Domzoom"/>
    <x v="0"/>
    <d v="2017-04-17T00:00:00"/>
    <x v="45"/>
    <n v="14"/>
    <n v="4226"/>
  </r>
  <r>
    <s v="9PCWAYWC"/>
    <x v="14"/>
    <x v="3"/>
    <x v="5"/>
    <s v="Green-Plus"/>
    <x v="1"/>
    <d v="2017-04-17T00:00:00"/>
    <x v="113"/>
    <n v="1"/>
    <n v="0"/>
  </r>
  <r>
    <s v="OJ0C7S3T"/>
    <x v="7"/>
    <x v="1"/>
    <x v="1"/>
    <s v="Genco Pura Olive Oil Company"/>
    <x v="0"/>
    <d v="2017-04-17T00:00:00"/>
    <x v="119"/>
    <n v="7"/>
    <n v="4784"/>
  </r>
  <r>
    <s v="3VMC6PGJ"/>
    <x v="10"/>
    <x v="3"/>
    <x v="0"/>
    <s v="Faxquote"/>
    <x v="1"/>
    <d v="2017-04-17T00:00:00"/>
    <x v="124"/>
    <n v="8"/>
    <n v="0"/>
  </r>
  <r>
    <s v="E2MWXGNG"/>
    <x v="10"/>
    <x v="3"/>
    <x v="5"/>
    <s v="Blackzim"/>
    <x v="1"/>
    <d v="2017-04-17T00:00:00"/>
    <x v="117"/>
    <n v="2"/>
    <n v="0"/>
  </r>
  <r>
    <s v="QZ2E9TSL"/>
    <x v="8"/>
    <x v="2"/>
    <x v="5"/>
    <s v="Golddex"/>
    <x v="1"/>
    <d v="2017-04-17T00:00:00"/>
    <x v="115"/>
    <n v="117"/>
    <n v="0"/>
  </r>
  <r>
    <s v="L3AYCTGW"/>
    <x v="8"/>
    <x v="2"/>
    <x v="1"/>
    <s v="Goodsilron"/>
    <x v="0"/>
    <d v="2017-04-17T00:00:00"/>
    <x v="119"/>
    <n v="7"/>
    <n v="5451"/>
  </r>
  <r>
    <s v="IZ02GW0R"/>
    <x v="16"/>
    <x v="2"/>
    <x v="3"/>
    <s v="Faxquote"/>
    <x v="0"/>
    <d v="2017-04-17T00:00:00"/>
    <x v="117"/>
    <n v="2"/>
    <n v="527"/>
  </r>
  <r>
    <s v="5AI9WG6M"/>
    <x v="18"/>
    <x v="2"/>
    <x v="4"/>
    <s v="Y-corporation"/>
    <x v="1"/>
    <d v="2017-04-17T00:00:00"/>
    <x v="124"/>
    <n v="8"/>
    <n v="0"/>
  </r>
  <r>
    <s v="Q1DFFYB5"/>
    <x v="18"/>
    <x v="2"/>
    <x v="4"/>
    <s v="Y-corporation"/>
    <x v="1"/>
    <d v="2017-04-17T00:00:00"/>
    <x v="117"/>
    <n v="2"/>
    <n v="0"/>
  </r>
  <r>
    <s v="XWZG5VPL"/>
    <x v="18"/>
    <x v="2"/>
    <x v="1"/>
    <s v="Scotfind"/>
    <x v="1"/>
    <d v="2017-04-17T00:00:00"/>
    <x v="113"/>
    <n v="1"/>
    <n v="0"/>
  </r>
  <r>
    <s v="30FHAEJZ"/>
    <x v="18"/>
    <x v="2"/>
    <x v="4"/>
    <s v="Fasehatice"/>
    <x v="0"/>
    <d v="2017-04-17T00:00:00"/>
    <x v="117"/>
    <n v="2"/>
    <n v="5408"/>
  </r>
  <r>
    <s v="AZOXWEKL"/>
    <x v="23"/>
    <x v="0"/>
    <x v="0"/>
    <s v="Conecom"/>
    <x v="1"/>
    <d v="2017-04-17T00:00:00"/>
    <x v="34"/>
    <n v="15"/>
    <n v="0"/>
  </r>
  <r>
    <s v="2NKZR4IM"/>
    <x v="23"/>
    <x v="0"/>
    <x v="4"/>
    <s v="Isdom"/>
    <x v="1"/>
    <d v="2017-04-17T00:00:00"/>
    <x v="119"/>
    <n v="7"/>
    <n v="0"/>
  </r>
  <r>
    <s v="3PPB3Q04"/>
    <x v="23"/>
    <x v="0"/>
    <x v="2"/>
    <s v="Konmatfix"/>
    <x v="0"/>
    <d v="2017-04-17T00:00:00"/>
    <x v="77"/>
    <n v="67"/>
    <n v="48"/>
  </r>
  <r>
    <s v="610UUEAG"/>
    <x v="5"/>
    <x v="3"/>
    <x v="3"/>
    <s v="Plexzap"/>
    <x v="0"/>
    <d v="2017-04-17T00:00:00"/>
    <x v="119"/>
    <n v="7"/>
    <n v="527"/>
  </r>
  <r>
    <s v="FIYSM4E1"/>
    <x v="22"/>
    <x v="1"/>
    <x v="0"/>
    <s v="dambase"/>
    <x v="0"/>
    <d v="2017-04-17T00:00:00"/>
    <x v="120"/>
    <n v="6"/>
    <n v="1160"/>
  </r>
  <r>
    <s v="BCUR8B2A"/>
    <x v="6"/>
    <x v="1"/>
    <x v="3"/>
    <s v="Inity"/>
    <x v="0"/>
    <d v="2017-04-17T00:00:00"/>
    <x v="46"/>
    <n v="50"/>
    <n v="491"/>
  </r>
  <r>
    <s v="8PGDRAH2"/>
    <x v="19"/>
    <x v="4"/>
    <x v="3"/>
    <s v="Umbrella Corporation"/>
    <x v="0"/>
    <d v="2017-04-17T00:00:00"/>
    <x v="117"/>
    <n v="2"/>
    <n v="555"/>
  </r>
  <r>
    <s v="G1C9IG0T"/>
    <x v="11"/>
    <x v="3"/>
    <x v="2"/>
    <s v="Lexiqvolax"/>
    <x v="1"/>
    <d v="2017-04-17T00:00:00"/>
    <x v="126"/>
    <n v="10"/>
    <n v="0"/>
  </r>
  <r>
    <s v="G4B4Z525"/>
    <x v="12"/>
    <x v="0"/>
    <x v="2"/>
    <s v="Isdom"/>
    <x v="0"/>
    <d v="2017-04-17T00:00:00"/>
    <x v="120"/>
    <n v="6"/>
    <n v="62"/>
  </r>
  <r>
    <s v="J9SE3QJD"/>
    <x v="15"/>
    <x v="5"/>
    <x v="2"/>
    <s v="Ganjaflex"/>
    <x v="1"/>
    <d v="2017-04-17T00:00:00"/>
    <x v="122"/>
    <n v="9"/>
    <n v="0"/>
  </r>
  <r>
    <s v="JORFI81C"/>
    <x v="15"/>
    <x v="5"/>
    <x v="2"/>
    <s v="Konex"/>
    <x v="0"/>
    <d v="2017-04-17T00:00:00"/>
    <x v="124"/>
    <n v="8"/>
    <n v="56"/>
  </r>
  <r>
    <s v="GET2JILL"/>
    <x v="20"/>
    <x v="5"/>
    <x v="5"/>
    <s v="The New York Inquirer"/>
    <x v="0"/>
    <d v="2017-04-17T00:00:00"/>
    <x v="120"/>
    <n v="6"/>
    <n v="3490"/>
  </r>
  <r>
    <s v="E3HJPDFZ"/>
    <x v="2"/>
    <x v="2"/>
    <x v="1"/>
    <s v="Y-corporation"/>
    <x v="1"/>
    <d v="2017-04-17T00:00:00"/>
    <x v="89"/>
    <n v="68"/>
    <n v="0"/>
  </r>
  <r>
    <s v="Q22714T0"/>
    <x v="3"/>
    <x v="0"/>
    <x v="2"/>
    <s v="Betatech"/>
    <x v="1"/>
    <d v="2017-04-18T00:00:00"/>
    <x v="119"/>
    <n v="6"/>
    <n v="0"/>
  </r>
  <r>
    <s v="FCGE8U5M"/>
    <x v="3"/>
    <x v="0"/>
    <x v="2"/>
    <s v="Betatech"/>
    <x v="0"/>
    <d v="2017-04-18T00:00:00"/>
    <x v="124"/>
    <n v="7"/>
    <n v="51"/>
  </r>
  <r>
    <s v="ROQBT7TM"/>
    <x v="3"/>
    <x v="0"/>
    <x v="2"/>
    <s v="Condax"/>
    <x v="0"/>
    <d v="2017-04-18T00:00:00"/>
    <x v="71"/>
    <n v="63"/>
    <n v="54"/>
  </r>
  <r>
    <s v="WLFLY0BD"/>
    <x v="3"/>
    <x v="0"/>
    <x v="2"/>
    <s v="Conecom"/>
    <x v="0"/>
    <d v="2017-04-18T00:00:00"/>
    <x v="126"/>
    <n v="9"/>
    <n v="56"/>
  </r>
  <r>
    <s v="8S649LDO"/>
    <x v="24"/>
    <x v="4"/>
    <x v="1"/>
    <s v="Kan-code"/>
    <x v="1"/>
    <d v="2017-04-18T00:00:00"/>
    <x v="62"/>
    <n v="39"/>
    <n v="0"/>
  </r>
  <r>
    <s v="JR7SC0S2"/>
    <x v="27"/>
    <x v="4"/>
    <x v="5"/>
    <s v="Gekko &amp; Co"/>
    <x v="0"/>
    <d v="2017-04-18T00:00:00"/>
    <x v="106"/>
    <n v="108"/>
    <n v="3808"/>
  </r>
  <r>
    <s v="MFGCEDXE"/>
    <x v="26"/>
    <x v="5"/>
    <x v="4"/>
    <s v="Yearin"/>
    <x v="1"/>
    <d v="2017-04-18T00:00:00"/>
    <x v="31"/>
    <n v="16"/>
    <n v="0"/>
  </r>
  <r>
    <s v="Y9Y4TXD9"/>
    <x v="26"/>
    <x v="5"/>
    <x v="5"/>
    <s v="Konex"/>
    <x v="0"/>
    <d v="2017-04-18T00:00:00"/>
    <x v="43"/>
    <n v="15"/>
    <n v="3041"/>
  </r>
  <r>
    <s v="ZKOGIB6R"/>
    <x v="25"/>
    <x v="4"/>
    <x v="3"/>
    <s v="Xx-zobam"/>
    <x v="1"/>
    <d v="2017-04-18T00:00:00"/>
    <x v="124"/>
    <n v="7"/>
    <n v="0"/>
  </r>
  <r>
    <s v="Z353E8FR"/>
    <x v="21"/>
    <x v="5"/>
    <x v="5"/>
    <s v="Condax"/>
    <x v="1"/>
    <d v="2017-04-18T00:00:00"/>
    <x v="130"/>
    <n v="12"/>
    <n v="0"/>
  </r>
  <r>
    <s v="IKJSXBY0"/>
    <x v="7"/>
    <x v="1"/>
    <x v="1"/>
    <s v="Isdom"/>
    <x v="1"/>
    <d v="2017-04-18T00:00:00"/>
    <x v="31"/>
    <n v="16"/>
    <n v="0"/>
  </r>
  <r>
    <s v="5SYJS0HS"/>
    <x v="10"/>
    <x v="3"/>
    <x v="4"/>
    <s v="Goodsilron"/>
    <x v="1"/>
    <d v="2017-04-18T00:00:00"/>
    <x v="120"/>
    <n v="5"/>
    <n v="0"/>
  </r>
  <r>
    <s v="UXOQQR39"/>
    <x v="8"/>
    <x v="2"/>
    <x v="0"/>
    <s v="Golddex"/>
    <x v="1"/>
    <d v="2017-04-18T00:00:00"/>
    <x v="114"/>
    <n v="2"/>
    <n v="0"/>
  </r>
  <r>
    <s v="J5DF2ZO1"/>
    <x v="8"/>
    <x v="2"/>
    <x v="2"/>
    <s v="Kan-code"/>
    <x v="0"/>
    <d v="2017-04-18T00:00:00"/>
    <x v="131"/>
    <n v="11"/>
    <n v="44"/>
  </r>
  <r>
    <s v="HGF361RQ"/>
    <x v="16"/>
    <x v="2"/>
    <x v="4"/>
    <s v="Xx-holding"/>
    <x v="1"/>
    <d v="2017-04-18T00:00:00"/>
    <x v="119"/>
    <n v="6"/>
    <n v="0"/>
  </r>
  <r>
    <s v="9B8SPYAF"/>
    <x v="16"/>
    <x v="2"/>
    <x v="3"/>
    <s v="Doncon"/>
    <x v="0"/>
    <d v="2017-04-18T00:00:00"/>
    <x v="119"/>
    <n v="6"/>
    <n v="552"/>
  </r>
  <r>
    <s v="VTLI5HIE"/>
    <x v="18"/>
    <x v="2"/>
    <x v="3"/>
    <s v="Newex"/>
    <x v="0"/>
    <d v="2017-04-18T00:00:00"/>
    <x v="122"/>
    <n v="8"/>
    <n v="474"/>
  </r>
  <r>
    <s v="N60UJ28O"/>
    <x v="18"/>
    <x v="2"/>
    <x v="0"/>
    <s v="Xx-holding"/>
    <x v="0"/>
    <d v="2017-04-18T00:00:00"/>
    <x v="118"/>
    <n v="4"/>
    <n v="1158"/>
  </r>
  <r>
    <s v="R102IPTH"/>
    <x v="18"/>
    <x v="2"/>
    <x v="4"/>
    <s v="Faxquote"/>
    <x v="0"/>
    <d v="2017-04-18T00:00:00"/>
    <x v="117"/>
    <n v="1"/>
    <n v="5839"/>
  </r>
  <r>
    <s v="C9O4E52T"/>
    <x v="18"/>
    <x v="2"/>
    <x v="1"/>
    <s v="Singletechno"/>
    <x v="0"/>
    <d v="2017-04-18T00:00:00"/>
    <x v="111"/>
    <n v="110"/>
    <n v="4554"/>
  </r>
  <r>
    <s v="CJP7LWRK"/>
    <x v="18"/>
    <x v="2"/>
    <x v="1"/>
    <s v="Xx-holding"/>
    <x v="0"/>
    <d v="2017-04-18T00:00:00"/>
    <x v="119"/>
    <n v="6"/>
    <n v="5078"/>
  </r>
  <r>
    <s v="NHE1CETW"/>
    <x v="23"/>
    <x v="0"/>
    <x v="0"/>
    <s v="Genco Pura Olive Oil Company"/>
    <x v="1"/>
    <d v="2017-04-18T00:00:00"/>
    <x v="122"/>
    <n v="8"/>
    <n v="0"/>
  </r>
  <r>
    <s v="1O1GVZEU"/>
    <x v="5"/>
    <x v="3"/>
    <x v="3"/>
    <s v="Cheers"/>
    <x v="0"/>
    <d v="2017-04-18T00:00:00"/>
    <x v="42"/>
    <n v="47"/>
    <n v="561"/>
  </r>
  <r>
    <s v="2OQB2KPY"/>
    <x v="9"/>
    <x v="2"/>
    <x v="0"/>
    <s v="Finjob"/>
    <x v="1"/>
    <d v="2017-04-18T00:00:00"/>
    <x v="118"/>
    <n v="4"/>
    <n v="0"/>
  </r>
  <r>
    <s v="KK4VW0ZM"/>
    <x v="6"/>
    <x v="1"/>
    <x v="5"/>
    <s v="Ron-tech"/>
    <x v="1"/>
    <d v="2017-04-18T00:00:00"/>
    <x v="56"/>
    <n v="34"/>
    <n v="0"/>
  </r>
  <r>
    <s v="JHLG51ZI"/>
    <x v="6"/>
    <x v="1"/>
    <x v="5"/>
    <s v="Inity"/>
    <x v="0"/>
    <d v="2017-04-18T00:00:00"/>
    <x v="117"/>
    <n v="1"/>
    <n v="3392"/>
  </r>
  <r>
    <s v="TS4CB9TH"/>
    <x v="4"/>
    <x v="3"/>
    <x v="1"/>
    <s v="Fasehatice"/>
    <x v="0"/>
    <d v="2017-04-18T00:00:00"/>
    <x v="114"/>
    <n v="2"/>
    <n v="5040"/>
  </r>
  <r>
    <s v="BH40KWV5"/>
    <x v="2"/>
    <x v="2"/>
    <x v="1"/>
    <s v="Goodsilron"/>
    <x v="1"/>
    <d v="2017-04-18T00:00:00"/>
    <x v="119"/>
    <n v="6"/>
    <n v="0"/>
  </r>
  <r>
    <s v="MMVHAEI3"/>
    <x v="2"/>
    <x v="2"/>
    <x v="5"/>
    <s v="Rantouch"/>
    <x v="1"/>
    <d v="2017-04-18T00:00:00"/>
    <x v="124"/>
    <n v="7"/>
    <n v="0"/>
  </r>
  <r>
    <s v="PGRIPWHY"/>
    <x v="2"/>
    <x v="2"/>
    <x v="4"/>
    <s v="Sonron"/>
    <x v="0"/>
    <d v="2017-04-18T00:00:00"/>
    <x v="124"/>
    <n v="7"/>
    <n v="5853"/>
  </r>
  <r>
    <s v="0VXUZU7P"/>
    <x v="3"/>
    <x v="0"/>
    <x v="2"/>
    <s v="Scottech"/>
    <x v="0"/>
    <d v="2017-04-19T00:00:00"/>
    <x v="124"/>
    <n v="6"/>
    <n v="49"/>
  </r>
  <r>
    <s v="7B21SGQ8"/>
    <x v="24"/>
    <x v="4"/>
    <x v="0"/>
    <s v="Gekko &amp; Co"/>
    <x v="0"/>
    <d v="2017-04-19T00:00:00"/>
    <x v="131"/>
    <n v="10"/>
    <n v="1080"/>
  </r>
  <r>
    <s v="I6TVFB6J"/>
    <x v="28"/>
    <x v="0"/>
    <x v="3"/>
    <s v="Genco Pura Olive Oil Company"/>
    <x v="1"/>
    <d v="2017-04-19T00:00:00"/>
    <x v="129"/>
    <n v="9"/>
    <n v="0"/>
  </r>
  <r>
    <s v="PHAFVDFO"/>
    <x v="28"/>
    <x v="0"/>
    <x v="2"/>
    <s v="Konmatfix"/>
    <x v="0"/>
    <d v="2017-04-19T00:00:00"/>
    <x v="114"/>
    <n v="1"/>
    <n v="55"/>
  </r>
  <r>
    <s v="I6O855AE"/>
    <x v="13"/>
    <x v="4"/>
    <x v="0"/>
    <s v="Acme Corporation"/>
    <x v="0"/>
    <d v="2017-04-19T00:00:00"/>
    <x v="56"/>
    <n v="33"/>
    <n v="1282"/>
  </r>
  <r>
    <s v="OUIK8VX3"/>
    <x v="14"/>
    <x v="3"/>
    <x v="6"/>
    <s v="Lexiqvolax"/>
    <x v="0"/>
    <d v="2017-04-19T00:00:00"/>
    <x v="114"/>
    <n v="1"/>
    <n v="23746"/>
  </r>
  <r>
    <s v="RYO875D0"/>
    <x v="21"/>
    <x v="5"/>
    <x v="3"/>
    <s v="Massive Dynamic"/>
    <x v="1"/>
    <d v="2017-04-19T00:00:00"/>
    <x v="129"/>
    <n v="9"/>
    <n v="0"/>
  </r>
  <r>
    <s v="O5S6WEM7"/>
    <x v="8"/>
    <x v="2"/>
    <x v="3"/>
    <s v="Doncon"/>
    <x v="1"/>
    <d v="2017-04-19T00:00:00"/>
    <x v="45"/>
    <n v="12"/>
    <n v="0"/>
  </r>
  <r>
    <s v="DJ2FHO68"/>
    <x v="16"/>
    <x v="2"/>
    <x v="3"/>
    <s v="Golddex"/>
    <x v="1"/>
    <d v="2017-04-19T00:00:00"/>
    <x v="121"/>
    <n v="119"/>
    <n v="0"/>
  </r>
  <r>
    <s v="5LHNRZD3"/>
    <x v="23"/>
    <x v="0"/>
    <x v="5"/>
    <s v="Streethex"/>
    <x v="1"/>
    <d v="2017-04-19T00:00:00"/>
    <x v="116"/>
    <n v="2"/>
    <n v="0"/>
  </r>
  <r>
    <s v="URIKPDOJ"/>
    <x v="9"/>
    <x v="2"/>
    <x v="0"/>
    <s v="Cheers"/>
    <x v="1"/>
    <d v="2017-04-19T00:00:00"/>
    <x v="126"/>
    <n v="8"/>
    <n v="0"/>
  </r>
  <r>
    <s v="U1J4YN0I"/>
    <x v="6"/>
    <x v="1"/>
    <x v="3"/>
    <s v="Cancity"/>
    <x v="1"/>
    <d v="2017-04-19T00:00:00"/>
    <x v="116"/>
    <n v="2"/>
    <n v="0"/>
  </r>
  <r>
    <s v="QBUJF4I7"/>
    <x v="19"/>
    <x v="4"/>
    <x v="2"/>
    <s v="Opentech"/>
    <x v="1"/>
    <d v="2017-04-19T00:00:00"/>
    <x v="114"/>
    <n v="1"/>
    <n v="0"/>
  </r>
  <r>
    <s v="99QIJAAP"/>
    <x v="19"/>
    <x v="4"/>
    <x v="2"/>
    <s v="Opentech"/>
    <x v="0"/>
    <d v="2017-04-19T00:00:00"/>
    <x v="126"/>
    <n v="8"/>
    <n v="61"/>
  </r>
  <r>
    <s v="K127AFNP"/>
    <x v="11"/>
    <x v="3"/>
    <x v="2"/>
    <s v="J-Texon"/>
    <x v="1"/>
    <d v="2017-04-19T00:00:00"/>
    <x v="130"/>
    <n v="11"/>
    <n v="0"/>
  </r>
  <r>
    <s v="4K7PRO1B"/>
    <x v="11"/>
    <x v="3"/>
    <x v="3"/>
    <s v="Goodsilron"/>
    <x v="0"/>
    <d v="2017-04-19T00:00:00"/>
    <x v="129"/>
    <n v="9"/>
    <n v="600"/>
  </r>
  <r>
    <s v="AYB7DWUH"/>
    <x v="17"/>
    <x v="5"/>
    <x v="4"/>
    <s v="Opentech"/>
    <x v="0"/>
    <d v="2017-04-19T00:00:00"/>
    <x v="114"/>
    <n v="1"/>
    <n v="5805"/>
  </r>
  <r>
    <s v="6CKXLPAR"/>
    <x v="12"/>
    <x v="0"/>
    <x v="2"/>
    <s v="Hottechi"/>
    <x v="0"/>
    <d v="2017-04-19T00:00:00"/>
    <x v="86"/>
    <n v="69"/>
    <n v="58"/>
  </r>
  <r>
    <s v="FQ2F717F"/>
    <x v="12"/>
    <x v="0"/>
    <x v="2"/>
    <s v="Scottech"/>
    <x v="0"/>
    <d v="2017-04-19T00:00:00"/>
    <x v="125"/>
    <n v="106"/>
    <n v="52"/>
  </r>
  <r>
    <s v="2SBP68CP"/>
    <x v="15"/>
    <x v="5"/>
    <x v="2"/>
    <s v="Gekko &amp; Co"/>
    <x v="1"/>
    <d v="2017-04-19T00:00:00"/>
    <x v="116"/>
    <n v="2"/>
    <n v="0"/>
  </r>
  <r>
    <s v="LPGOTIM2"/>
    <x v="24"/>
    <x v="4"/>
    <x v="2"/>
    <s v="Silis"/>
    <x v="0"/>
    <d v="2017-04-20T00:00:00"/>
    <x v="82"/>
    <n v="57"/>
    <n v="55"/>
  </r>
  <r>
    <s v="LW8485Y2"/>
    <x v="27"/>
    <x v="4"/>
    <x v="0"/>
    <s v="Acme Corporation"/>
    <x v="0"/>
    <d v="2017-04-20T00:00:00"/>
    <x v="132"/>
    <n v="112"/>
    <n v="1161"/>
  </r>
  <r>
    <s v="UKLAKXP2"/>
    <x v="27"/>
    <x v="4"/>
    <x v="1"/>
    <s v="Plussunin"/>
    <x v="0"/>
    <d v="2017-04-20T00:00:00"/>
    <x v="124"/>
    <n v="5"/>
    <n v="5091"/>
  </r>
  <r>
    <s v="4LLWRSBJ"/>
    <x v="27"/>
    <x v="4"/>
    <x v="2"/>
    <s v="Donquadtech"/>
    <x v="0"/>
    <d v="2017-04-20T00:00:00"/>
    <x v="118"/>
    <n v="2"/>
    <n v="59"/>
  </r>
  <r>
    <s v="YYJILFBU"/>
    <x v="26"/>
    <x v="5"/>
    <x v="4"/>
    <s v="Plussunin"/>
    <x v="1"/>
    <d v="2017-04-20T00:00:00"/>
    <x v="45"/>
    <n v="11"/>
    <n v="0"/>
  </r>
  <r>
    <s v="AWVSWBQV"/>
    <x v="13"/>
    <x v="4"/>
    <x v="3"/>
    <s v="Ontomedia"/>
    <x v="1"/>
    <d v="2017-04-20T00:00:00"/>
    <x v="118"/>
    <n v="2"/>
    <n v="0"/>
  </r>
  <r>
    <s v="VORZHQ40"/>
    <x v="1"/>
    <x v="1"/>
    <x v="1"/>
    <s v="Gogozoom"/>
    <x v="1"/>
    <d v="2017-04-20T00:00:00"/>
    <x v="130"/>
    <n v="10"/>
    <n v="0"/>
  </r>
  <r>
    <s v="5QD09R7U"/>
    <x v="1"/>
    <x v="1"/>
    <x v="3"/>
    <s v="Rundofase"/>
    <x v="0"/>
    <d v="2017-04-20T00:00:00"/>
    <x v="129"/>
    <n v="8"/>
    <n v="549"/>
  </r>
  <r>
    <s v="ETISD84I"/>
    <x v="25"/>
    <x v="4"/>
    <x v="0"/>
    <s v="Zathunicon"/>
    <x v="1"/>
    <d v="2017-04-20T00:00:00"/>
    <x v="119"/>
    <n v="4"/>
    <n v="0"/>
  </r>
  <r>
    <s v="K0T5LJ3E"/>
    <x v="14"/>
    <x v="3"/>
    <x v="6"/>
    <s v="Plexzap"/>
    <x v="0"/>
    <d v="2017-04-20T00:00:00"/>
    <x v="87"/>
    <n v="69"/>
    <n v="24949"/>
  </r>
  <r>
    <s v="D5YLWCFW"/>
    <x v="7"/>
    <x v="1"/>
    <x v="0"/>
    <s v="Genco Pura Olive Oil Company"/>
    <x v="1"/>
    <d v="2017-04-20T00:00:00"/>
    <x v="34"/>
    <n v="12"/>
    <n v="0"/>
  </r>
  <r>
    <s v="ZALE38AC"/>
    <x v="8"/>
    <x v="2"/>
    <x v="1"/>
    <s v="Newex"/>
    <x v="1"/>
    <d v="2017-04-20T00:00:00"/>
    <x v="57"/>
    <n v="19"/>
    <n v="0"/>
  </r>
  <r>
    <s v="T7MVQ9SX"/>
    <x v="8"/>
    <x v="2"/>
    <x v="4"/>
    <s v="Fasehatice"/>
    <x v="0"/>
    <d v="2017-04-20T00:00:00"/>
    <x v="34"/>
    <n v="12"/>
    <n v="4985"/>
  </r>
  <r>
    <s v="GTEFJL6U"/>
    <x v="29"/>
    <x v="1"/>
    <x v="3"/>
    <s v="Toughzap"/>
    <x v="1"/>
    <d v="2017-04-20T00:00:00"/>
    <x v="118"/>
    <n v="2"/>
    <n v="0"/>
  </r>
  <r>
    <s v="D7MYDHMF"/>
    <x v="29"/>
    <x v="1"/>
    <x v="3"/>
    <s v="Conecom"/>
    <x v="0"/>
    <d v="2017-04-20T00:00:00"/>
    <x v="131"/>
    <n v="9"/>
    <n v="657"/>
  </r>
  <r>
    <s v="XAE858UJ"/>
    <x v="29"/>
    <x v="1"/>
    <x v="3"/>
    <s v="Streethex"/>
    <x v="0"/>
    <d v="2017-04-20T00:00:00"/>
    <x v="88"/>
    <n v="71"/>
    <n v="628"/>
  </r>
  <r>
    <s v="WTCU9X9M"/>
    <x v="29"/>
    <x v="1"/>
    <x v="0"/>
    <s v="Conecom"/>
    <x v="0"/>
    <d v="2017-04-20T00:00:00"/>
    <x v="74"/>
    <n v="56"/>
    <n v="1183"/>
  </r>
  <r>
    <s v="0IF5FH68"/>
    <x v="29"/>
    <x v="1"/>
    <x v="4"/>
    <s v="Domzoom"/>
    <x v="0"/>
    <d v="2017-04-20T00:00:00"/>
    <x v="125"/>
    <n v="105"/>
    <n v="5203"/>
  </r>
  <r>
    <s v="QUGPSHY8"/>
    <x v="29"/>
    <x v="1"/>
    <x v="2"/>
    <s v="Gogozoom"/>
    <x v="0"/>
    <d v="2017-04-20T00:00:00"/>
    <x v="126"/>
    <n v="7"/>
    <n v="56"/>
  </r>
  <r>
    <s v="QNFO4GX8"/>
    <x v="16"/>
    <x v="2"/>
    <x v="3"/>
    <s v="Blackzim"/>
    <x v="0"/>
    <d v="2017-04-20T00:00:00"/>
    <x v="129"/>
    <n v="8"/>
    <n v="502"/>
  </r>
  <r>
    <s v="H1NFMTJ4"/>
    <x v="18"/>
    <x v="2"/>
    <x v="3"/>
    <s v="Xx-holding"/>
    <x v="0"/>
    <d v="2017-04-20T00:00:00"/>
    <x v="78"/>
    <n v="66"/>
    <n v="527"/>
  </r>
  <r>
    <s v="AUJ21SKT"/>
    <x v="5"/>
    <x v="3"/>
    <x v="2"/>
    <s v="Xx-holding"/>
    <x v="1"/>
    <d v="2017-04-20T00:00:00"/>
    <x v="116"/>
    <n v="1"/>
    <n v="0"/>
  </r>
  <r>
    <s v="XIXNILOP"/>
    <x v="22"/>
    <x v="1"/>
    <x v="2"/>
    <s v="Finhigh"/>
    <x v="0"/>
    <d v="2017-04-20T00:00:00"/>
    <x v="129"/>
    <n v="8"/>
    <n v="64"/>
  </r>
  <r>
    <s v="M645P7NW"/>
    <x v="9"/>
    <x v="2"/>
    <x v="3"/>
    <s v="Scotfind"/>
    <x v="0"/>
    <d v="2017-04-20T00:00:00"/>
    <x v="126"/>
    <n v="7"/>
    <n v="579"/>
  </r>
  <r>
    <s v="UPAGB68Z"/>
    <x v="9"/>
    <x v="2"/>
    <x v="4"/>
    <s v="Lexiqvolax"/>
    <x v="0"/>
    <d v="2017-04-20T00:00:00"/>
    <x v="130"/>
    <n v="10"/>
    <n v="5958"/>
  </r>
  <r>
    <s v="7TCCYDR3"/>
    <x v="9"/>
    <x v="2"/>
    <x v="1"/>
    <s v="Scotfind"/>
    <x v="0"/>
    <d v="2017-04-20T00:00:00"/>
    <x v="62"/>
    <n v="37"/>
    <n v="4543"/>
  </r>
  <r>
    <s v="H5662N5X"/>
    <x v="0"/>
    <x v="0"/>
    <x v="3"/>
    <s v="Inity"/>
    <x v="1"/>
    <d v="2017-04-20T00:00:00"/>
    <x v="118"/>
    <n v="2"/>
    <n v="0"/>
  </r>
  <r>
    <s v="07BT6PBZ"/>
    <x v="0"/>
    <x v="0"/>
    <x v="2"/>
    <s v="Treequote"/>
    <x v="0"/>
    <d v="2017-04-20T00:00:00"/>
    <x v="34"/>
    <n v="12"/>
    <n v="58"/>
  </r>
  <r>
    <s v="N7FJ13VQ"/>
    <x v="19"/>
    <x v="4"/>
    <x v="0"/>
    <s v="Plussunin"/>
    <x v="1"/>
    <d v="2017-04-20T00:00:00"/>
    <x v="116"/>
    <n v="1"/>
    <n v="0"/>
  </r>
  <r>
    <s v="9UYDTR0R"/>
    <x v="19"/>
    <x v="4"/>
    <x v="4"/>
    <s v="Vehement Capital Partners"/>
    <x v="1"/>
    <d v="2017-04-20T00:00:00"/>
    <x v="126"/>
    <n v="7"/>
    <n v="0"/>
  </r>
  <r>
    <s v="JOLRMB6X"/>
    <x v="17"/>
    <x v="5"/>
    <x v="0"/>
    <s v="Betasoloin"/>
    <x v="0"/>
    <d v="2017-04-20T00:00:00"/>
    <x v="89"/>
    <n v="65"/>
    <n v="1036"/>
  </r>
  <r>
    <s v="K8DHOJWM"/>
    <x v="12"/>
    <x v="0"/>
    <x v="4"/>
    <s v="Genco Pura Olive Oil Company"/>
    <x v="0"/>
    <d v="2017-04-20T00:00:00"/>
    <x v="126"/>
    <n v="7"/>
    <n v="4878"/>
  </r>
  <r>
    <s v="NKBIYNK5"/>
    <x v="4"/>
    <x v="3"/>
    <x v="3"/>
    <s v="Faxquote"/>
    <x v="1"/>
    <d v="2017-04-20T00:00:00"/>
    <x v="129"/>
    <n v="8"/>
    <n v="0"/>
  </r>
  <r>
    <s v="8MXI6J6N"/>
    <x v="3"/>
    <x v="0"/>
    <x v="0"/>
    <s v="Streethex"/>
    <x v="1"/>
    <d v="2017-04-21T00:00:00"/>
    <x v="32"/>
    <n v="14"/>
    <n v="0"/>
  </r>
  <r>
    <s v="HRLYABOS"/>
    <x v="27"/>
    <x v="4"/>
    <x v="0"/>
    <s v="Bubba Gump"/>
    <x v="0"/>
    <d v="2017-04-21T00:00:00"/>
    <x v="133"/>
    <n v="122"/>
    <n v="1033"/>
  </r>
  <r>
    <s v="BTLXFPUB"/>
    <x v="13"/>
    <x v="4"/>
    <x v="4"/>
    <s v="Zathunicon"/>
    <x v="0"/>
    <d v="2017-04-21T00:00:00"/>
    <x v="81"/>
    <n v="52"/>
    <n v="5343"/>
  </r>
  <r>
    <s v="W7GVZL28"/>
    <x v="1"/>
    <x v="1"/>
    <x v="0"/>
    <s v="Conecom"/>
    <x v="1"/>
    <d v="2017-04-21T00:00:00"/>
    <x v="130"/>
    <n v="9"/>
    <n v="0"/>
  </r>
  <r>
    <s v="HK1JJKQL"/>
    <x v="1"/>
    <x v="1"/>
    <x v="1"/>
    <s v="Stanredtax"/>
    <x v="1"/>
    <d v="2017-04-21T00:00:00"/>
    <x v="126"/>
    <n v="6"/>
    <n v="0"/>
  </r>
  <r>
    <s v="D5TGHX3Y"/>
    <x v="1"/>
    <x v="1"/>
    <x v="1"/>
    <s v="Stanredtax"/>
    <x v="1"/>
    <d v="2017-04-21T00:00:00"/>
    <x v="132"/>
    <n v="111"/>
    <n v="0"/>
  </r>
  <r>
    <s v="HBXLK0B6"/>
    <x v="1"/>
    <x v="1"/>
    <x v="5"/>
    <s v="Finhigh"/>
    <x v="0"/>
    <d v="2017-04-21T00:00:00"/>
    <x v="122"/>
    <n v="5"/>
    <n v="3269"/>
  </r>
  <r>
    <s v="PZ6TGFY6"/>
    <x v="25"/>
    <x v="4"/>
    <x v="3"/>
    <s v="Silis"/>
    <x v="1"/>
    <d v="2017-04-21T00:00:00"/>
    <x v="49"/>
    <n v="16"/>
    <n v="0"/>
  </r>
  <r>
    <s v="ETADSAC3"/>
    <x v="25"/>
    <x v="4"/>
    <x v="1"/>
    <s v="Acme Corporation"/>
    <x v="0"/>
    <d v="2017-04-21T00:00:00"/>
    <x v="126"/>
    <n v="6"/>
    <n v="4605"/>
  </r>
  <r>
    <s v="8W206MO5"/>
    <x v="21"/>
    <x v="5"/>
    <x v="4"/>
    <s v="Mathtouch"/>
    <x v="0"/>
    <d v="2017-04-21T00:00:00"/>
    <x v="81"/>
    <n v="52"/>
    <n v="4908"/>
  </r>
  <r>
    <s v="Z9SY11HK"/>
    <x v="10"/>
    <x v="3"/>
    <x v="5"/>
    <s v="Labdrill"/>
    <x v="0"/>
    <d v="2017-04-21T00:00:00"/>
    <x v="130"/>
    <n v="9"/>
    <n v="3303"/>
  </r>
  <r>
    <s v="6YIW81M9"/>
    <x v="29"/>
    <x v="1"/>
    <x v="5"/>
    <s v="dambase"/>
    <x v="1"/>
    <d v="2017-04-21T00:00:00"/>
    <x v="118"/>
    <n v="1"/>
    <n v="0"/>
  </r>
  <r>
    <s v="0XI051FP"/>
    <x v="29"/>
    <x v="1"/>
    <x v="5"/>
    <s v="Ron-tech"/>
    <x v="1"/>
    <d v="2017-04-21T00:00:00"/>
    <x v="34"/>
    <n v="11"/>
    <n v="0"/>
  </r>
  <r>
    <s v="TBPGQYF8"/>
    <x v="29"/>
    <x v="1"/>
    <x v="2"/>
    <s v="Streethex"/>
    <x v="0"/>
    <d v="2017-04-21T00:00:00"/>
    <x v="118"/>
    <n v="1"/>
    <n v="55"/>
  </r>
  <r>
    <s v="7CC38V2J"/>
    <x v="16"/>
    <x v="2"/>
    <x v="3"/>
    <s v="Lexiqvolax"/>
    <x v="0"/>
    <d v="2017-04-21T00:00:00"/>
    <x v="90"/>
    <n v="69"/>
    <n v="531"/>
  </r>
  <r>
    <s v="PC2V729V"/>
    <x v="16"/>
    <x v="2"/>
    <x v="3"/>
    <s v="Newex"/>
    <x v="0"/>
    <d v="2017-04-21T00:00:00"/>
    <x v="31"/>
    <n v="13"/>
    <n v="557"/>
  </r>
  <r>
    <s v="7AOZ2F9R"/>
    <x v="23"/>
    <x v="0"/>
    <x v="3"/>
    <s v="Hottechi"/>
    <x v="0"/>
    <d v="2017-04-21T00:00:00"/>
    <x v="81"/>
    <n v="52"/>
    <n v="489"/>
  </r>
  <r>
    <s v="7I7BZHHT"/>
    <x v="22"/>
    <x v="1"/>
    <x v="5"/>
    <s v="Scottech"/>
    <x v="1"/>
    <d v="2017-04-21T00:00:00"/>
    <x v="55"/>
    <n v="38"/>
    <n v="0"/>
  </r>
  <r>
    <s v="79DYTU8Y"/>
    <x v="0"/>
    <x v="0"/>
    <x v="2"/>
    <s v="Streethex"/>
    <x v="0"/>
    <d v="2017-04-21T00:00:00"/>
    <x v="35"/>
    <n v="15"/>
    <n v="60"/>
  </r>
  <r>
    <s v="V4HYSJS2"/>
    <x v="19"/>
    <x v="4"/>
    <x v="5"/>
    <s v="Betasoloin"/>
    <x v="0"/>
    <d v="2017-04-21T00:00:00"/>
    <x v="42"/>
    <n v="44"/>
    <n v="2887"/>
  </r>
  <r>
    <s v="1L6M83Q5"/>
    <x v="19"/>
    <x v="4"/>
    <x v="5"/>
    <s v="Donware"/>
    <x v="0"/>
    <d v="2017-04-21T00:00:00"/>
    <x v="34"/>
    <n v="11"/>
    <n v="3214"/>
  </r>
  <r>
    <s v="POFA8BWL"/>
    <x v="17"/>
    <x v="5"/>
    <x v="5"/>
    <s v="Acme Corporation"/>
    <x v="0"/>
    <d v="2017-04-21T00:00:00"/>
    <x v="120"/>
    <n v="2"/>
    <n v="3850"/>
  </r>
  <r>
    <s v="AKXBF6IQ"/>
    <x v="12"/>
    <x v="0"/>
    <x v="2"/>
    <s v="Gogozoom"/>
    <x v="0"/>
    <d v="2017-04-21T00:00:00"/>
    <x v="72"/>
    <n v="49"/>
    <n v="54"/>
  </r>
  <r>
    <s v="VD94D677"/>
    <x v="4"/>
    <x v="3"/>
    <x v="2"/>
    <s v="Groovestreet"/>
    <x v="1"/>
    <d v="2017-04-21T00:00:00"/>
    <x v="131"/>
    <n v="8"/>
    <n v="0"/>
  </r>
  <r>
    <s v="EBUJQ571"/>
    <x v="4"/>
    <x v="3"/>
    <x v="1"/>
    <s v="Plexzap"/>
    <x v="0"/>
    <d v="2017-04-21T00:00:00"/>
    <x v="115"/>
    <n v="113"/>
    <n v="5040"/>
  </r>
  <r>
    <s v="Z2M1XXEK"/>
    <x v="20"/>
    <x v="5"/>
    <x v="4"/>
    <s v="Iselectrics"/>
    <x v="0"/>
    <d v="2017-04-21T00:00:00"/>
    <x v="118"/>
    <n v="1"/>
    <n v="6263"/>
  </r>
  <r>
    <s v="RBOI8DLQ"/>
    <x v="2"/>
    <x v="2"/>
    <x v="1"/>
    <s v="Scotfind"/>
    <x v="1"/>
    <d v="2017-04-21T00:00:00"/>
    <x v="34"/>
    <n v="11"/>
    <n v="0"/>
  </r>
  <r>
    <s v="OI6UHCTN"/>
    <x v="2"/>
    <x v="2"/>
    <x v="3"/>
    <s v="Blackzim"/>
    <x v="0"/>
    <d v="2017-04-21T00:00:00"/>
    <x v="120"/>
    <n v="2"/>
    <n v="570"/>
  </r>
  <r>
    <s v="LTOKXFP1"/>
    <x v="2"/>
    <x v="2"/>
    <x v="1"/>
    <s v="Dalttechnology"/>
    <x v="0"/>
    <d v="2017-04-21T00:00:00"/>
    <x v="131"/>
    <n v="8"/>
    <n v="4633"/>
  </r>
  <r>
    <s v="JV6PZSN6"/>
    <x v="24"/>
    <x v="4"/>
    <x v="4"/>
    <s v="Donquadtech"/>
    <x v="1"/>
    <d v="2017-04-22T00:00:00"/>
    <x v="131"/>
    <n v="7"/>
    <n v="0"/>
  </r>
  <r>
    <s v="9EGAFG1B"/>
    <x v="27"/>
    <x v="4"/>
    <x v="1"/>
    <s v="Kinnamplus"/>
    <x v="1"/>
    <d v="2017-04-22T00:00:00"/>
    <x v="37"/>
    <n v="16"/>
    <n v="0"/>
  </r>
  <r>
    <s v="VPSJHIAA"/>
    <x v="27"/>
    <x v="4"/>
    <x v="1"/>
    <s v="The New York Inquirer"/>
    <x v="0"/>
    <d v="2017-04-22T00:00:00"/>
    <x v="129"/>
    <n v="6"/>
    <n v="4891"/>
  </r>
  <r>
    <s v="MJF4D19K"/>
    <x v="1"/>
    <x v="1"/>
    <x v="4"/>
    <s v="Streethex"/>
    <x v="0"/>
    <d v="2017-04-22T00:00:00"/>
    <x v="131"/>
    <n v="7"/>
    <n v="5858"/>
  </r>
  <r>
    <s v="JR4WED6G"/>
    <x v="1"/>
    <x v="1"/>
    <x v="1"/>
    <s v="Rundofase"/>
    <x v="0"/>
    <d v="2017-04-22T00:00:00"/>
    <x v="60"/>
    <n v="32"/>
    <n v="4939"/>
  </r>
  <r>
    <s v="GC4YH9D0"/>
    <x v="29"/>
    <x v="1"/>
    <x v="3"/>
    <s v="Inity"/>
    <x v="0"/>
    <d v="2017-04-22T00:00:00"/>
    <x v="115"/>
    <n v="112"/>
    <n v="570"/>
  </r>
  <r>
    <s v="2ZUL1AAV"/>
    <x v="18"/>
    <x v="2"/>
    <x v="5"/>
    <s v="Fasehatice"/>
    <x v="1"/>
    <d v="2017-04-22T00:00:00"/>
    <x v="131"/>
    <n v="7"/>
    <n v="0"/>
  </r>
  <r>
    <s v="8CUN8O4Z"/>
    <x v="18"/>
    <x v="2"/>
    <x v="3"/>
    <s v="Y-corporation"/>
    <x v="0"/>
    <d v="2017-04-22T00:00:00"/>
    <x v="130"/>
    <n v="8"/>
    <n v="500"/>
  </r>
  <r>
    <s v="AMX2BM39"/>
    <x v="18"/>
    <x v="2"/>
    <x v="5"/>
    <s v="Kan-code"/>
    <x v="0"/>
    <d v="2017-04-22T00:00:00"/>
    <x v="120"/>
    <n v="1"/>
    <n v="3546"/>
  </r>
  <r>
    <s v="FK3NS3EW"/>
    <x v="5"/>
    <x v="3"/>
    <x v="3"/>
    <s v="Dalttechnology"/>
    <x v="0"/>
    <d v="2017-04-22T00:00:00"/>
    <x v="130"/>
    <n v="8"/>
    <n v="525"/>
  </r>
  <r>
    <s v="3AB31BUU"/>
    <x v="0"/>
    <x v="0"/>
    <x v="0"/>
    <s v="Conecom"/>
    <x v="0"/>
    <d v="2017-04-22T00:00:00"/>
    <x v="126"/>
    <n v="5"/>
    <n v="1024"/>
  </r>
  <r>
    <s v="ZQ7TYNUV"/>
    <x v="6"/>
    <x v="1"/>
    <x v="4"/>
    <s v="Streethex"/>
    <x v="0"/>
    <d v="2017-04-22T00:00:00"/>
    <x v="130"/>
    <n v="8"/>
    <n v="6384"/>
  </r>
  <r>
    <s v="2PCPSBP9"/>
    <x v="19"/>
    <x v="4"/>
    <x v="3"/>
    <s v="Acme Corporation"/>
    <x v="1"/>
    <d v="2017-04-22T00:00:00"/>
    <x v="37"/>
    <n v="16"/>
    <n v="0"/>
  </r>
  <r>
    <s v="E223LSRZ"/>
    <x v="19"/>
    <x v="4"/>
    <x v="3"/>
    <s v="Donware"/>
    <x v="0"/>
    <d v="2017-04-22T00:00:00"/>
    <x v="89"/>
    <n v="63"/>
    <n v="587"/>
  </r>
  <r>
    <s v="SW75F1Q1"/>
    <x v="11"/>
    <x v="3"/>
    <x v="2"/>
    <s v="Labdrill"/>
    <x v="0"/>
    <d v="2017-04-22T00:00:00"/>
    <x v="129"/>
    <n v="6"/>
    <n v="55"/>
  </r>
  <r>
    <s v="0Z6MNUF2"/>
    <x v="11"/>
    <x v="3"/>
    <x v="5"/>
    <s v="Y-corporation"/>
    <x v="0"/>
    <d v="2017-04-22T00:00:00"/>
    <x v="130"/>
    <n v="8"/>
    <n v="3242"/>
  </r>
  <r>
    <s v="HWD8ELR9"/>
    <x v="12"/>
    <x v="0"/>
    <x v="4"/>
    <s v="Zumgoity"/>
    <x v="0"/>
    <d v="2017-04-22T00:00:00"/>
    <x v="59"/>
    <n v="34"/>
    <n v="5558"/>
  </r>
  <r>
    <s v="XJI41C0L"/>
    <x v="4"/>
    <x v="3"/>
    <x v="1"/>
    <s v="Singletechno"/>
    <x v="0"/>
    <d v="2017-04-22T00:00:00"/>
    <x v="129"/>
    <n v="6"/>
    <n v="4869"/>
  </r>
  <r>
    <s v="9FWCMMM3"/>
    <x v="4"/>
    <x v="3"/>
    <x v="5"/>
    <s v="Hottechi"/>
    <x v="0"/>
    <d v="2017-04-22T00:00:00"/>
    <x v="131"/>
    <n v="7"/>
    <n v="3661"/>
  </r>
  <r>
    <s v="XPDLW6F0"/>
    <x v="2"/>
    <x v="2"/>
    <x v="1"/>
    <s v="Kan-code"/>
    <x v="0"/>
    <d v="2017-04-22T00:00:00"/>
    <x v="131"/>
    <n v="7"/>
    <n v="5456"/>
  </r>
  <r>
    <s v="NCL2AJUL"/>
    <x v="3"/>
    <x v="0"/>
    <x v="2"/>
    <s v="Globex Corporation"/>
    <x v="1"/>
    <d v="2017-04-23T00:00:00"/>
    <x v="134"/>
    <n v="125"/>
    <n v="0"/>
  </r>
  <r>
    <s v="1E2LYCWP"/>
    <x v="24"/>
    <x v="4"/>
    <x v="1"/>
    <s v="Plussunin"/>
    <x v="1"/>
    <d v="2017-04-23T00:00:00"/>
    <x v="119"/>
    <n v="1"/>
    <n v="0"/>
  </r>
  <r>
    <s v="NZPZ87IX"/>
    <x v="27"/>
    <x v="4"/>
    <x v="3"/>
    <s v="Ganjaflex"/>
    <x v="1"/>
    <d v="2017-04-23T00:00:00"/>
    <x v="130"/>
    <n v="7"/>
    <n v="0"/>
  </r>
  <r>
    <s v="SDJDM8RI"/>
    <x v="27"/>
    <x v="4"/>
    <x v="5"/>
    <s v="Umbrella Corporation"/>
    <x v="1"/>
    <d v="2017-04-23T00:00:00"/>
    <x v="135"/>
    <n v="119"/>
    <n v="0"/>
  </r>
  <r>
    <s v="O64JQPJ2"/>
    <x v="26"/>
    <x v="5"/>
    <x v="1"/>
    <s v="Mathtouch"/>
    <x v="1"/>
    <d v="2017-04-23T00:00:00"/>
    <x v="130"/>
    <n v="7"/>
    <n v="0"/>
  </r>
  <r>
    <s v="I18DIO6O"/>
    <x v="26"/>
    <x v="5"/>
    <x v="4"/>
    <s v="Zotware"/>
    <x v="0"/>
    <d v="2017-04-23T00:00:00"/>
    <x v="119"/>
    <n v="1"/>
    <n v="5780"/>
  </r>
  <r>
    <s v="8W464DG6"/>
    <x v="26"/>
    <x v="5"/>
    <x v="1"/>
    <s v="Zencorporation"/>
    <x v="0"/>
    <d v="2017-04-23T00:00:00"/>
    <x v="130"/>
    <n v="7"/>
    <n v="5787"/>
  </r>
  <r>
    <s v="FI5OA7O6"/>
    <x v="13"/>
    <x v="4"/>
    <x v="1"/>
    <s v="Bioplex"/>
    <x v="0"/>
    <d v="2017-04-23T00:00:00"/>
    <x v="124"/>
    <n v="2"/>
    <n v="5149"/>
  </r>
  <r>
    <s v="AT6SDVJ5"/>
    <x v="25"/>
    <x v="4"/>
    <x v="0"/>
    <s v="Ganjaflex"/>
    <x v="1"/>
    <d v="2017-04-23T00:00:00"/>
    <x v="134"/>
    <n v="125"/>
    <n v="0"/>
  </r>
  <r>
    <s v="YDBPPU6J"/>
    <x v="25"/>
    <x v="4"/>
    <x v="1"/>
    <s v="Betasoloin"/>
    <x v="0"/>
    <d v="2017-04-23T00:00:00"/>
    <x v="70"/>
    <n v="41"/>
    <n v="5100"/>
  </r>
  <r>
    <s v="L6PCVRJS"/>
    <x v="25"/>
    <x v="4"/>
    <x v="1"/>
    <s v="Vehement Capital Partners"/>
    <x v="0"/>
    <d v="2017-04-23T00:00:00"/>
    <x v="130"/>
    <n v="7"/>
    <n v="4810"/>
  </r>
  <r>
    <s v="UO6R0X7G"/>
    <x v="14"/>
    <x v="3"/>
    <x v="2"/>
    <s v="Goodsilron"/>
    <x v="1"/>
    <d v="2017-04-23T00:00:00"/>
    <x v="31"/>
    <n v="11"/>
    <n v="0"/>
  </r>
  <r>
    <s v="PC38XXQN"/>
    <x v="14"/>
    <x v="3"/>
    <x v="5"/>
    <s v="Blackzim"/>
    <x v="1"/>
    <d v="2017-04-23T00:00:00"/>
    <x v="136"/>
    <n v="100"/>
    <n v="0"/>
  </r>
  <r>
    <s v="7EBT21IA"/>
    <x v="7"/>
    <x v="1"/>
    <x v="3"/>
    <s v="Betatech"/>
    <x v="0"/>
    <d v="2017-04-23T00:00:00"/>
    <x v="119"/>
    <n v="1"/>
    <n v="560"/>
  </r>
  <r>
    <s v="M7W3E298"/>
    <x v="7"/>
    <x v="1"/>
    <x v="1"/>
    <s v="Inity"/>
    <x v="0"/>
    <d v="2017-04-23T00:00:00"/>
    <x v="34"/>
    <n v="9"/>
    <n v="4916"/>
  </r>
  <r>
    <s v="MCRDLBIE"/>
    <x v="8"/>
    <x v="2"/>
    <x v="2"/>
    <s v="Newex"/>
    <x v="0"/>
    <d v="2017-04-23T00:00:00"/>
    <x v="79"/>
    <n v="49"/>
    <n v="45"/>
  </r>
  <r>
    <s v="JW4K9O5H"/>
    <x v="16"/>
    <x v="2"/>
    <x v="0"/>
    <s v="Konex"/>
    <x v="1"/>
    <d v="2017-04-23T00:00:00"/>
    <x v="124"/>
    <n v="2"/>
    <n v="0"/>
  </r>
  <r>
    <s v="FX54MQFC"/>
    <x v="16"/>
    <x v="2"/>
    <x v="3"/>
    <s v="Golddex"/>
    <x v="0"/>
    <d v="2017-04-23T00:00:00"/>
    <x v="119"/>
    <n v="1"/>
    <n v="592"/>
  </r>
  <r>
    <s v="A2C5O4EN"/>
    <x v="18"/>
    <x v="2"/>
    <x v="3"/>
    <s v="Doncon"/>
    <x v="0"/>
    <d v="2017-04-23T00:00:00"/>
    <x v="131"/>
    <n v="6"/>
    <n v="529"/>
  </r>
  <r>
    <s v="79G6725X"/>
    <x v="18"/>
    <x v="2"/>
    <x v="1"/>
    <s v="J-Texon"/>
    <x v="0"/>
    <d v="2017-04-23T00:00:00"/>
    <x v="122"/>
    <n v="3"/>
    <n v="5415"/>
  </r>
  <r>
    <s v="GM6C1UK3"/>
    <x v="23"/>
    <x v="0"/>
    <x v="4"/>
    <s v="Streethex"/>
    <x v="1"/>
    <d v="2017-04-23T00:00:00"/>
    <x v="34"/>
    <n v="9"/>
    <n v="0"/>
  </r>
  <r>
    <s v="6VET70WX"/>
    <x v="23"/>
    <x v="0"/>
    <x v="3"/>
    <s v="Bioholding"/>
    <x v="0"/>
    <d v="2017-04-23T00:00:00"/>
    <x v="74"/>
    <n v="53"/>
    <n v="518"/>
  </r>
  <r>
    <s v="UQO59R6N"/>
    <x v="23"/>
    <x v="0"/>
    <x v="2"/>
    <s v="Warephase"/>
    <x v="0"/>
    <d v="2017-04-23T00:00:00"/>
    <x v="137"/>
    <n v="110"/>
    <n v="52"/>
  </r>
  <r>
    <s v="HEOTZFII"/>
    <x v="5"/>
    <x v="3"/>
    <x v="2"/>
    <s v="Labdrill"/>
    <x v="1"/>
    <d v="2017-04-23T00:00:00"/>
    <x v="119"/>
    <n v="1"/>
    <n v="0"/>
  </r>
  <r>
    <s v="8V4PEF5D"/>
    <x v="0"/>
    <x v="0"/>
    <x v="2"/>
    <s v="Funholding"/>
    <x v="0"/>
    <d v="2017-04-23T00:00:00"/>
    <x v="78"/>
    <n v="63"/>
    <n v="51"/>
  </r>
  <r>
    <s v="7RJMI3GC"/>
    <x v="6"/>
    <x v="1"/>
    <x v="3"/>
    <s v="Genco Pura Olive Oil Company"/>
    <x v="0"/>
    <d v="2017-04-23T00:00:00"/>
    <x v="119"/>
    <n v="1"/>
    <n v="554"/>
  </r>
  <r>
    <s v="2ZEFCKS3"/>
    <x v="6"/>
    <x v="1"/>
    <x v="1"/>
    <s v="Rundofase"/>
    <x v="0"/>
    <d v="2017-04-23T00:00:00"/>
    <x v="138"/>
    <n v="131"/>
    <n v="4835"/>
  </r>
  <r>
    <s v="3EGE42CM"/>
    <x v="19"/>
    <x v="4"/>
    <x v="5"/>
    <s v="Ontomedia"/>
    <x v="1"/>
    <d v="2017-04-23T00:00:00"/>
    <x v="119"/>
    <n v="1"/>
    <n v="0"/>
  </r>
  <r>
    <s v="APWT2PFU"/>
    <x v="11"/>
    <x v="3"/>
    <x v="2"/>
    <s v="Blackzim"/>
    <x v="0"/>
    <d v="2017-04-23T00:00:00"/>
    <x v="130"/>
    <n v="7"/>
    <n v="59"/>
  </r>
  <r>
    <s v="SUT0ZGFM"/>
    <x v="17"/>
    <x v="5"/>
    <x v="5"/>
    <s v="Initech"/>
    <x v="1"/>
    <d v="2017-04-23T00:00:00"/>
    <x v="35"/>
    <n v="13"/>
    <n v="0"/>
  </r>
  <r>
    <s v="PTCP8RP4"/>
    <x v="12"/>
    <x v="0"/>
    <x v="2"/>
    <s v="Zumgoity"/>
    <x v="1"/>
    <d v="2017-04-23T00:00:00"/>
    <x v="32"/>
    <n v="12"/>
    <n v="0"/>
  </r>
  <r>
    <s v="QRFKRSKS"/>
    <x v="12"/>
    <x v="0"/>
    <x v="5"/>
    <s v="Dontechi"/>
    <x v="1"/>
    <d v="2017-04-23T00:00:00"/>
    <x v="111"/>
    <n v="105"/>
    <n v="0"/>
  </r>
  <r>
    <s v="J82TWNI7"/>
    <x v="4"/>
    <x v="3"/>
    <x v="1"/>
    <s v="Plexzap"/>
    <x v="1"/>
    <d v="2017-04-23T00:00:00"/>
    <x v="139"/>
    <n v="112"/>
    <n v="0"/>
  </r>
  <r>
    <s v="DSIX9DGZ"/>
    <x v="4"/>
    <x v="3"/>
    <x v="2"/>
    <s v="Newex"/>
    <x v="1"/>
    <d v="2017-04-23T00:00:00"/>
    <x v="130"/>
    <n v="7"/>
    <n v="0"/>
  </r>
  <r>
    <s v="64WCPKZ1"/>
    <x v="15"/>
    <x v="5"/>
    <x v="4"/>
    <s v="Xx-zobam"/>
    <x v="0"/>
    <d v="2017-04-23T00:00:00"/>
    <x v="37"/>
    <n v="15"/>
    <n v="5813"/>
  </r>
  <r>
    <s v="D3G7ER0D"/>
    <x v="20"/>
    <x v="5"/>
    <x v="1"/>
    <s v="Opentech"/>
    <x v="0"/>
    <d v="2017-04-23T00:00:00"/>
    <x v="45"/>
    <n v="8"/>
    <n v="5414"/>
  </r>
  <r>
    <s v="LITG1BL1"/>
    <x v="2"/>
    <x v="2"/>
    <x v="4"/>
    <s v="Xx-holding"/>
    <x v="1"/>
    <d v="2017-04-23T00:00:00"/>
    <x v="129"/>
    <n v="5"/>
    <n v="0"/>
  </r>
  <r>
    <s v="7FKONHLX"/>
    <x v="3"/>
    <x v="0"/>
    <x v="2"/>
    <s v="Ron-tech"/>
    <x v="0"/>
    <d v="2017-04-24T00:00:00"/>
    <x v="124"/>
    <n v="1"/>
    <n v="62"/>
  </r>
  <r>
    <s v="S439SXI1"/>
    <x v="26"/>
    <x v="5"/>
    <x v="1"/>
    <s v="Plussunin"/>
    <x v="0"/>
    <d v="2017-04-24T00:00:00"/>
    <x v="106"/>
    <n v="102"/>
    <n v="4505"/>
  </r>
  <r>
    <s v="SG1T9M5F"/>
    <x v="1"/>
    <x v="1"/>
    <x v="1"/>
    <s v="Isdom"/>
    <x v="1"/>
    <d v="2017-04-24T00:00:00"/>
    <x v="130"/>
    <n v="6"/>
    <n v="0"/>
  </r>
  <r>
    <s v="SLP4PTFK"/>
    <x v="1"/>
    <x v="1"/>
    <x v="0"/>
    <s v="Konmatfix"/>
    <x v="0"/>
    <d v="2017-04-24T00:00:00"/>
    <x v="35"/>
    <n v="12"/>
    <n v="1020"/>
  </r>
  <r>
    <s v="X3S5O9LJ"/>
    <x v="1"/>
    <x v="1"/>
    <x v="4"/>
    <s v="Domzoom"/>
    <x v="0"/>
    <d v="2017-04-24T00:00:00"/>
    <x v="131"/>
    <n v="5"/>
    <n v="5029"/>
  </r>
  <r>
    <s v="ZA6AJ0N1"/>
    <x v="1"/>
    <x v="1"/>
    <x v="1"/>
    <s v="Scottech"/>
    <x v="0"/>
    <d v="2017-04-24T00:00:00"/>
    <x v="140"/>
    <n v="113"/>
    <n v="5191"/>
  </r>
  <r>
    <s v="QGBMWIO6"/>
    <x v="21"/>
    <x v="5"/>
    <x v="3"/>
    <s v="Zotware"/>
    <x v="1"/>
    <d v="2017-04-24T00:00:00"/>
    <x v="35"/>
    <n v="12"/>
    <n v="0"/>
  </r>
  <r>
    <s v="T361XRAQ"/>
    <x v="7"/>
    <x v="1"/>
    <x v="1"/>
    <s v="Dontechi"/>
    <x v="1"/>
    <d v="2017-04-24T00:00:00"/>
    <x v="43"/>
    <n v="9"/>
    <n v="0"/>
  </r>
  <r>
    <s v="GWRN1R49"/>
    <x v="8"/>
    <x v="2"/>
    <x v="5"/>
    <s v="Scotfind"/>
    <x v="0"/>
    <d v="2017-04-24T00:00:00"/>
    <x v="32"/>
    <n v="11"/>
    <n v="3042"/>
  </r>
  <r>
    <s v="Q0KYIEKA"/>
    <x v="29"/>
    <x v="1"/>
    <x v="3"/>
    <s v="Globex Corporation"/>
    <x v="0"/>
    <d v="2017-04-24T00:00:00"/>
    <x v="122"/>
    <n v="2"/>
    <n v="580"/>
  </r>
  <r>
    <s v="2K7R3QHZ"/>
    <x v="18"/>
    <x v="2"/>
    <x v="3"/>
    <s v="Nam-zim"/>
    <x v="0"/>
    <d v="2017-04-24T00:00:00"/>
    <x v="141"/>
    <n v="132"/>
    <n v="616"/>
  </r>
  <r>
    <s v="WUWOHRX2"/>
    <x v="5"/>
    <x v="3"/>
    <x v="0"/>
    <s v="J-Texon"/>
    <x v="0"/>
    <d v="2017-04-24T00:00:00"/>
    <x v="131"/>
    <n v="5"/>
    <n v="788"/>
  </r>
  <r>
    <s v="2OPR77CI"/>
    <x v="9"/>
    <x v="2"/>
    <x v="3"/>
    <s v="Kan-code"/>
    <x v="1"/>
    <d v="2017-04-24T00:00:00"/>
    <x v="122"/>
    <n v="2"/>
    <n v="0"/>
  </r>
  <r>
    <s v="EO481IOJ"/>
    <x v="19"/>
    <x v="4"/>
    <x v="1"/>
    <s v="Vehement Capital Partners"/>
    <x v="0"/>
    <d v="2017-04-24T00:00:00"/>
    <x v="124"/>
    <n v="1"/>
    <n v="4980"/>
  </r>
  <r>
    <s v="1VIKWVHD"/>
    <x v="4"/>
    <x v="3"/>
    <x v="3"/>
    <s v="Green-Plus"/>
    <x v="1"/>
    <d v="2017-04-24T00:00:00"/>
    <x v="132"/>
    <n v="108"/>
    <n v="0"/>
  </r>
  <r>
    <s v="UOXKC4UG"/>
    <x v="15"/>
    <x v="5"/>
    <x v="5"/>
    <s v="Bioplex"/>
    <x v="0"/>
    <d v="2017-04-24T00:00:00"/>
    <x v="106"/>
    <n v="102"/>
    <n v="2981"/>
  </r>
  <r>
    <s v="RDF2R9F8"/>
    <x v="2"/>
    <x v="2"/>
    <x v="3"/>
    <s v="Finjob"/>
    <x v="1"/>
    <d v="2017-04-24T00:00:00"/>
    <x v="130"/>
    <n v="6"/>
    <n v="0"/>
  </r>
  <r>
    <s v="196BHHOS"/>
    <x v="2"/>
    <x v="2"/>
    <x v="4"/>
    <s v="Green-Plus"/>
    <x v="1"/>
    <d v="2017-04-24T00:00:00"/>
    <x v="126"/>
    <n v="3"/>
    <n v="0"/>
  </r>
  <r>
    <s v="EYZ1MNSS"/>
    <x v="24"/>
    <x v="4"/>
    <x v="3"/>
    <s v="Zencorporation"/>
    <x v="0"/>
    <d v="2017-04-25T00:00:00"/>
    <x v="126"/>
    <n v="2"/>
    <n v="560"/>
  </r>
  <r>
    <s v="KFVI73X6"/>
    <x v="27"/>
    <x v="4"/>
    <x v="5"/>
    <s v="Donquadtech"/>
    <x v="0"/>
    <d v="2017-04-25T00:00:00"/>
    <x v="33"/>
    <n v="15"/>
    <n v="3844"/>
  </r>
  <r>
    <s v="88R4UBAN"/>
    <x v="26"/>
    <x v="5"/>
    <x v="3"/>
    <s v="Bluth Company"/>
    <x v="0"/>
    <d v="2017-04-25T00:00:00"/>
    <x v="35"/>
    <n v="11"/>
    <n v="562"/>
  </r>
  <r>
    <s v="08EX3XKE"/>
    <x v="13"/>
    <x v="4"/>
    <x v="2"/>
    <s v="The New York Inquirer"/>
    <x v="0"/>
    <d v="2017-04-25T00:00:00"/>
    <x v="45"/>
    <n v="6"/>
    <n v="51"/>
  </r>
  <r>
    <s v="4DK84UMX"/>
    <x v="1"/>
    <x v="1"/>
    <x v="0"/>
    <s v="Finhigh"/>
    <x v="0"/>
    <d v="2017-04-25T00:00:00"/>
    <x v="71"/>
    <n v="56"/>
    <n v="984"/>
  </r>
  <r>
    <s v="735GFCU0"/>
    <x v="1"/>
    <x v="1"/>
    <x v="1"/>
    <s v="Gogozoom"/>
    <x v="0"/>
    <d v="2017-04-25T00:00:00"/>
    <x v="51"/>
    <n v="43"/>
    <n v="4923"/>
  </r>
  <r>
    <s v="2L8LJJRJ"/>
    <x v="8"/>
    <x v="2"/>
    <x v="3"/>
    <s v="Faxquote"/>
    <x v="1"/>
    <d v="2017-04-25T00:00:00"/>
    <x v="125"/>
    <n v="100"/>
    <n v="0"/>
  </r>
  <r>
    <s v="2EO70V27"/>
    <x v="18"/>
    <x v="2"/>
    <x v="1"/>
    <s v="Sunnamplex"/>
    <x v="1"/>
    <d v="2017-04-25T00:00:00"/>
    <x v="126"/>
    <n v="2"/>
    <n v="0"/>
  </r>
  <r>
    <s v="7KU6B599"/>
    <x v="23"/>
    <x v="0"/>
    <x v="3"/>
    <s v="Hottechi"/>
    <x v="1"/>
    <d v="2017-04-25T00:00:00"/>
    <x v="121"/>
    <n v="113"/>
    <n v="0"/>
  </r>
  <r>
    <s v="PNBSQPBR"/>
    <x v="22"/>
    <x v="1"/>
    <x v="5"/>
    <s v="Konmatfix"/>
    <x v="1"/>
    <d v="2017-04-25T00:00:00"/>
    <x v="34"/>
    <n v="7"/>
    <n v="0"/>
  </r>
  <r>
    <s v="S87Y1DOY"/>
    <x v="9"/>
    <x v="2"/>
    <x v="0"/>
    <s v="Y-corporation"/>
    <x v="0"/>
    <d v="2017-04-25T00:00:00"/>
    <x v="122"/>
    <n v="1"/>
    <n v="1113"/>
  </r>
  <r>
    <s v="EUE812O3"/>
    <x v="6"/>
    <x v="1"/>
    <x v="4"/>
    <s v="Treequote"/>
    <x v="0"/>
    <d v="2017-04-25T00:00:00"/>
    <x v="53"/>
    <n v="16"/>
    <n v="6039"/>
  </r>
  <r>
    <s v="OBE9NAIO"/>
    <x v="19"/>
    <x v="4"/>
    <x v="3"/>
    <s v="Massive Dynamic"/>
    <x v="0"/>
    <d v="2017-04-25T00:00:00"/>
    <x v="42"/>
    <n v="40"/>
    <n v="538"/>
  </r>
  <r>
    <s v="7CTCDP9S"/>
    <x v="12"/>
    <x v="0"/>
    <x v="5"/>
    <s v="Globex Corporation"/>
    <x v="1"/>
    <d v="2017-04-25T00:00:00"/>
    <x v="126"/>
    <n v="2"/>
    <n v="0"/>
  </r>
  <r>
    <s v="XE84LNAS"/>
    <x v="4"/>
    <x v="3"/>
    <x v="1"/>
    <s v="Groovestreet"/>
    <x v="0"/>
    <d v="2017-04-25T00:00:00"/>
    <x v="56"/>
    <n v="27"/>
    <n v="4364"/>
  </r>
  <r>
    <s v="QRW4NKCY"/>
    <x v="2"/>
    <x v="2"/>
    <x v="3"/>
    <s v="Labdrill"/>
    <x v="1"/>
    <d v="2017-04-25T00:00:00"/>
    <x v="108"/>
    <n v="104"/>
    <n v="0"/>
  </r>
  <r>
    <s v="RD0L0NJG"/>
    <x v="2"/>
    <x v="2"/>
    <x v="3"/>
    <s v="Rantouch"/>
    <x v="0"/>
    <d v="2017-04-25T00:00:00"/>
    <x v="126"/>
    <n v="2"/>
    <n v="464"/>
  </r>
  <r>
    <s v="PEPOKEFV"/>
    <x v="3"/>
    <x v="0"/>
    <x v="0"/>
    <s v="Cancity"/>
    <x v="1"/>
    <d v="2017-04-26T00:00:00"/>
    <x v="136"/>
    <n v="97"/>
    <n v="0"/>
  </r>
  <r>
    <s v="M16WB7N8"/>
    <x v="3"/>
    <x v="0"/>
    <x v="4"/>
    <s v="Warephase"/>
    <x v="1"/>
    <d v="2017-04-26T00:00:00"/>
    <x v="136"/>
    <n v="97"/>
    <n v="0"/>
  </r>
  <r>
    <s v="JHVY8I1M"/>
    <x v="3"/>
    <x v="0"/>
    <x v="0"/>
    <s v="Hottechi"/>
    <x v="0"/>
    <d v="2017-04-26T00:00:00"/>
    <x v="88"/>
    <n v="65"/>
    <n v="1073"/>
  </r>
  <r>
    <s v="E59MLGMH"/>
    <x v="24"/>
    <x v="4"/>
    <x v="3"/>
    <s v="Umbrella Corporation"/>
    <x v="1"/>
    <d v="2017-04-26T00:00:00"/>
    <x v="129"/>
    <n v="2"/>
    <n v="0"/>
  </r>
  <r>
    <s v="VGIIK8MS"/>
    <x v="24"/>
    <x v="4"/>
    <x v="0"/>
    <s v="Donware"/>
    <x v="1"/>
    <d v="2017-04-26T00:00:00"/>
    <x v="45"/>
    <n v="5"/>
    <n v="0"/>
  </r>
  <r>
    <s v="BTM58SCH"/>
    <x v="27"/>
    <x v="4"/>
    <x v="1"/>
    <s v="Massive Dynamic"/>
    <x v="1"/>
    <d v="2017-04-26T00:00:00"/>
    <x v="127"/>
    <n v="105"/>
    <n v="0"/>
  </r>
  <r>
    <s v="HVVED5ZC"/>
    <x v="26"/>
    <x v="5"/>
    <x v="2"/>
    <s v="Donware"/>
    <x v="1"/>
    <d v="2017-04-26T00:00:00"/>
    <x v="106"/>
    <n v="100"/>
    <n v="0"/>
  </r>
  <r>
    <s v="HE5988NI"/>
    <x v="1"/>
    <x v="1"/>
    <x v="0"/>
    <s v="Globex Corporation"/>
    <x v="1"/>
    <d v="2017-04-26T00:00:00"/>
    <x v="127"/>
    <n v="105"/>
    <n v="0"/>
  </r>
  <r>
    <s v="N5QER189"/>
    <x v="1"/>
    <x v="1"/>
    <x v="0"/>
    <s v="Rundofase"/>
    <x v="0"/>
    <d v="2017-04-26T00:00:00"/>
    <x v="53"/>
    <n v="15"/>
    <n v="1055"/>
  </r>
  <r>
    <s v="AEMTQ0GH"/>
    <x v="14"/>
    <x v="3"/>
    <x v="2"/>
    <s v="Faxquote"/>
    <x v="0"/>
    <d v="2017-04-26T00:00:00"/>
    <x v="129"/>
    <n v="2"/>
    <n v="43"/>
  </r>
  <r>
    <s v="3KSHTB4P"/>
    <x v="8"/>
    <x v="2"/>
    <x v="3"/>
    <s v="Hottechi"/>
    <x v="1"/>
    <d v="2017-04-26T00:00:00"/>
    <x v="31"/>
    <n v="8"/>
    <n v="0"/>
  </r>
  <r>
    <s v="XPJQBSLV"/>
    <x v="8"/>
    <x v="2"/>
    <x v="2"/>
    <s v="Golddex"/>
    <x v="0"/>
    <d v="2017-04-26T00:00:00"/>
    <x v="129"/>
    <n v="2"/>
    <n v="49"/>
  </r>
  <r>
    <s v="ZZI8GUEM"/>
    <x v="16"/>
    <x v="2"/>
    <x v="0"/>
    <s v="Nam-zim"/>
    <x v="1"/>
    <d v="2017-04-26T00:00:00"/>
    <x v="129"/>
    <n v="2"/>
    <n v="0"/>
  </r>
  <r>
    <s v="HBWY3B48"/>
    <x v="16"/>
    <x v="2"/>
    <x v="1"/>
    <s v="Y-corporation"/>
    <x v="1"/>
    <d v="2017-04-26T00:00:00"/>
    <x v="129"/>
    <n v="2"/>
    <n v="0"/>
  </r>
  <r>
    <s v="ZBAMKTFX"/>
    <x v="18"/>
    <x v="2"/>
    <x v="1"/>
    <s v="Labdrill"/>
    <x v="0"/>
    <d v="2017-04-26T00:00:00"/>
    <x v="142"/>
    <n v="104"/>
    <n v="4901"/>
  </r>
  <r>
    <s v="SICU0A7Z"/>
    <x v="23"/>
    <x v="0"/>
    <x v="3"/>
    <s v="Stanredtax"/>
    <x v="0"/>
    <d v="2017-04-26T00:00:00"/>
    <x v="126"/>
    <n v="1"/>
    <n v="517"/>
  </r>
  <r>
    <s v="H7GBGRSO"/>
    <x v="22"/>
    <x v="1"/>
    <x v="0"/>
    <s v="Funholding"/>
    <x v="0"/>
    <d v="2017-04-26T00:00:00"/>
    <x v="67"/>
    <n v="48"/>
    <n v="1105"/>
  </r>
  <r>
    <s v="RLAGB32O"/>
    <x v="9"/>
    <x v="2"/>
    <x v="3"/>
    <s v="Nam-zim"/>
    <x v="0"/>
    <d v="2017-04-26T00:00:00"/>
    <x v="33"/>
    <n v="14"/>
    <n v="556"/>
  </r>
  <r>
    <s v="NYLCZ28K"/>
    <x v="0"/>
    <x v="0"/>
    <x v="5"/>
    <s v="Treequote"/>
    <x v="0"/>
    <d v="2017-04-26T00:00:00"/>
    <x v="121"/>
    <n v="112"/>
    <n v="3025"/>
  </r>
  <r>
    <s v="3LO8XJBY"/>
    <x v="6"/>
    <x v="1"/>
    <x v="2"/>
    <s v="Condax"/>
    <x v="0"/>
    <d v="2017-04-26T00:00:00"/>
    <x v="47"/>
    <n v="40"/>
    <n v="54"/>
  </r>
  <r>
    <s v="YMMQA65I"/>
    <x v="11"/>
    <x v="3"/>
    <x v="2"/>
    <s v="Condax"/>
    <x v="0"/>
    <d v="2017-04-26T00:00:00"/>
    <x v="129"/>
    <n v="2"/>
    <n v="53"/>
  </r>
  <r>
    <s v="I8A539VV"/>
    <x v="4"/>
    <x v="3"/>
    <x v="1"/>
    <s v="Newex"/>
    <x v="0"/>
    <d v="2017-04-26T00:00:00"/>
    <x v="126"/>
    <n v="1"/>
    <n v="4735"/>
  </r>
  <r>
    <s v="DJF1XMC4"/>
    <x v="24"/>
    <x v="4"/>
    <x v="3"/>
    <s v="Konex"/>
    <x v="0"/>
    <d v="2017-04-27T00:00:00"/>
    <x v="131"/>
    <n v="2"/>
    <n v="584"/>
  </r>
  <r>
    <s v="NCDZRUZD"/>
    <x v="27"/>
    <x v="4"/>
    <x v="1"/>
    <s v="Umbrella Corporation"/>
    <x v="1"/>
    <d v="2017-04-27T00:00:00"/>
    <x v="50"/>
    <n v="15"/>
    <n v="0"/>
  </r>
  <r>
    <s v="UXNB9OIB"/>
    <x v="13"/>
    <x v="4"/>
    <x v="1"/>
    <s v="Konex"/>
    <x v="0"/>
    <d v="2017-04-27T00:00:00"/>
    <x v="129"/>
    <n v="1"/>
    <n v="5676"/>
  </r>
  <r>
    <s v="XWW6KUG0"/>
    <x v="1"/>
    <x v="1"/>
    <x v="3"/>
    <s v="Konmatfix"/>
    <x v="1"/>
    <d v="2017-04-27T00:00:00"/>
    <x v="131"/>
    <n v="2"/>
    <n v="0"/>
  </r>
  <r>
    <s v="ZXUNLSOB"/>
    <x v="1"/>
    <x v="1"/>
    <x v="1"/>
    <s v="Scottech"/>
    <x v="1"/>
    <d v="2017-04-27T00:00:00"/>
    <x v="131"/>
    <n v="2"/>
    <n v="0"/>
  </r>
  <r>
    <s v="MZILPLUE"/>
    <x v="1"/>
    <x v="1"/>
    <x v="1"/>
    <s v="Finhigh"/>
    <x v="0"/>
    <d v="2017-04-27T00:00:00"/>
    <x v="35"/>
    <n v="9"/>
    <n v="4727"/>
  </r>
  <r>
    <s v="MUYUSTKF"/>
    <x v="21"/>
    <x v="5"/>
    <x v="4"/>
    <s v="Gekko &amp; Co"/>
    <x v="1"/>
    <d v="2017-04-27T00:00:00"/>
    <x v="137"/>
    <n v="106"/>
    <n v="0"/>
  </r>
  <r>
    <s v="7QIU2BCK"/>
    <x v="7"/>
    <x v="1"/>
    <x v="0"/>
    <s v="dambase"/>
    <x v="0"/>
    <d v="2017-04-27T00:00:00"/>
    <x v="136"/>
    <n v="96"/>
    <n v="821"/>
  </r>
  <r>
    <s v="F749HRQ5"/>
    <x v="8"/>
    <x v="2"/>
    <x v="0"/>
    <s v="Golddex"/>
    <x v="1"/>
    <d v="2017-04-27T00:00:00"/>
    <x v="36"/>
    <n v="20"/>
    <n v="0"/>
  </r>
  <r>
    <s v="5ICV1IBY"/>
    <x v="23"/>
    <x v="0"/>
    <x v="0"/>
    <s v="Dontechi"/>
    <x v="0"/>
    <d v="2017-04-27T00:00:00"/>
    <x v="108"/>
    <n v="102"/>
    <n v="999"/>
  </r>
  <r>
    <s v="H1O491SG"/>
    <x v="23"/>
    <x v="0"/>
    <x v="2"/>
    <s v="dambase"/>
    <x v="0"/>
    <d v="2017-04-27T00:00:00"/>
    <x v="128"/>
    <n v="100"/>
    <n v="54"/>
  </r>
  <r>
    <s v="ODIX25WY"/>
    <x v="22"/>
    <x v="1"/>
    <x v="3"/>
    <s v="Conecom"/>
    <x v="1"/>
    <d v="2017-04-27T00:00:00"/>
    <x v="111"/>
    <n v="101"/>
    <n v="0"/>
  </r>
  <r>
    <s v="IRBQH4FY"/>
    <x v="6"/>
    <x v="1"/>
    <x v="5"/>
    <s v="Gogozoom"/>
    <x v="0"/>
    <d v="2017-04-27T00:00:00"/>
    <x v="33"/>
    <n v="13"/>
    <n v="3397"/>
  </r>
  <r>
    <s v="ZKVVWZ8T"/>
    <x v="17"/>
    <x v="5"/>
    <x v="3"/>
    <s v="Silis"/>
    <x v="0"/>
    <d v="2017-04-27T00:00:00"/>
    <x v="40"/>
    <n v="18"/>
    <n v="574"/>
  </r>
  <r>
    <s v="ZTT02VDQ"/>
    <x v="12"/>
    <x v="0"/>
    <x v="2"/>
    <s v="Inity"/>
    <x v="1"/>
    <d v="2017-04-27T00:00:00"/>
    <x v="57"/>
    <n v="12"/>
    <n v="0"/>
  </r>
  <r>
    <s v="SAGXC5PF"/>
    <x v="12"/>
    <x v="0"/>
    <x v="2"/>
    <s v="Gogozoom"/>
    <x v="0"/>
    <d v="2017-04-27T00:00:00"/>
    <x v="140"/>
    <n v="110"/>
    <n v="59"/>
  </r>
  <r>
    <s v="J5QLUH5O"/>
    <x v="12"/>
    <x v="0"/>
    <x v="2"/>
    <s v="Treequote"/>
    <x v="0"/>
    <d v="2017-04-27T00:00:00"/>
    <x v="131"/>
    <n v="2"/>
    <n v="60"/>
  </r>
  <r>
    <s v="GIIKA5B9"/>
    <x v="4"/>
    <x v="3"/>
    <x v="3"/>
    <s v="Lexiqvolax"/>
    <x v="1"/>
    <d v="2017-04-27T00:00:00"/>
    <x v="131"/>
    <n v="2"/>
    <n v="0"/>
  </r>
  <r>
    <s v="WX8KQPCM"/>
    <x v="4"/>
    <x v="3"/>
    <x v="3"/>
    <s v="Zoomit"/>
    <x v="0"/>
    <d v="2017-04-27T00:00:00"/>
    <x v="40"/>
    <n v="18"/>
    <n v="573"/>
  </r>
  <r>
    <s v="0CSJCW8I"/>
    <x v="4"/>
    <x v="3"/>
    <x v="1"/>
    <s v="Finjob"/>
    <x v="0"/>
    <d v="2017-04-27T00:00:00"/>
    <x v="36"/>
    <n v="20"/>
    <n v="4406"/>
  </r>
  <r>
    <s v="0WRMY7IX"/>
    <x v="15"/>
    <x v="5"/>
    <x v="0"/>
    <s v="Plussunin"/>
    <x v="0"/>
    <d v="2017-04-27T00:00:00"/>
    <x v="129"/>
    <n v="1"/>
    <n v="1146"/>
  </r>
  <r>
    <s v="N6185PK0"/>
    <x v="20"/>
    <x v="5"/>
    <x v="3"/>
    <s v="Kinnamplus"/>
    <x v="0"/>
    <d v="2017-04-27T00:00:00"/>
    <x v="58"/>
    <n v="16"/>
    <n v="525"/>
  </r>
  <r>
    <s v="FQ4QOS8U"/>
    <x v="3"/>
    <x v="0"/>
    <x v="3"/>
    <s v="Dontechi"/>
    <x v="1"/>
    <d v="2017-04-28T00:00:00"/>
    <x v="131"/>
    <n v="1"/>
    <n v="0"/>
  </r>
  <r>
    <s v="XW9U35NQ"/>
    <x v="3"/>
    <x v="0"/>
    <x v="0"/>
    <s v="Scottech"/>
    <x v="1"/>
    <d v="2017-04-28T00:00:00"/>
    <x v="143"/>
    <n v="131"/>
    <n v="0"/>
  </r>
  <r>
    <s v="066V2ZGP"/>
    <x v="3"/>
    <x v="0"/>
    <x v="5"/>
    <s v="Rangreen"/>
    <x v="0"/>
    <d v="2017-04-28T00:00:00"/>
    <x v="123"/>
    <n v="108"/>
    <n v="3334"/>
  </r>
  <r>
    <s v="YUH42UOF"/>
    <x v="27"/>
    <x v="4"/>
    <x v="3"/>
    <s v="Initech"/>
    <x v="1"/>
    <d v="2017-04-28T00:00:00"/>
    <x v="50"/>
    <n v="14"/>
    <n v="0"/>
  </r>
  <r>
    <s v="XZF4GG94"/>
    <x v="13"/>
    <x v="4"/>
    <x v="0"/>
    <s v="Donquadtech"/>
    <x v="1"/>
    <d v="2017-04-28T00:00:00"/>
    <x v="130"/>
    <n v="2"/>
    <n v="0"/>
  </r>
  <r>
    <s v="QAKLPDKQ"/>
    <x v="25"/>
    <x v="4"/>
    <x v="1"/>
    <s v="Ganjaflex"/>
    <x v="1"/>
    <d v="2017-04-28T00:00:00"/>
    <x v="131"/>
    <n v="1"/>
    <n v="0"/>
  </r>
  <r>
    <s v="731TOWDY"/>
    <x v="14"/>
    <x v="3"/>
    <x v="6"/>
    <s v="Labdrill"/>
    <x v="0"/>
    <d v="2017-04-28T00:00:00"/>
    <x v="69"/>
    <n v="51"/>
    <n v="27385"/>
  </r>
  <r>
    <s v="KOI7M0RU"/>
    <x v="29"/>
    <x v="1"/>
    <x v="3"/>
    <s v="Konmatfix"/>
    <x v="1"/>
    <d v="2017-04-28T00:00:00"/>
    <x v="140"/>
    <n v="109"/>
    <n v="0"/>
  </r>
  <r>
    <s v="KXY0TY2K"/>
    <x v="5"/>
    <x v="3"/>
    <x v="0"/>
    <s v="Lexiqvolax"/>
    <x v="1"/>
    <d v="2017-04-28T00:00:00"/>
    <x v="131"/>
    <n v="1"/>
    <n v="0"/>
  </r>
  <r>
    <s v="UNSJJUY4"/>
    <x v="0"/>
    <x v="0"/>
    <x v="3"/>
    <s v="Warephase"/>
    <x v="0"/>
    <d v="2017-04-28T00:00:00"/>
    <x v="123"/>
    <n v="108"/>
    <n v="599"/>
  </r>
  <r>
    <s v="XNO6DQPU"/>
    <x v="17"/>
    <x v="5"/>
    <x v="2"/>
    <s v="Mathtouch"/>
    <x v="0"/>
    <d v="2017-04-28T00:00:00"/>
    <x v="43"/>
    <n v="5"/>
    <n v="64"/>
  </r>
  <r>
    <s v="A2HLNPEL"/>
    <x v="4"/>
    <x v="3"/>
    <x v="1"/>
    <s v="Scotfind"/>
    <x v="1"/>
    <d v="2017-04-28T00:00:00"/>
    <x v="35"/>
    <n v="8"/>
    <n v="0"/>
  </r>
  <r>
    <s v="NENHRB3K"/>
    <x v="4"/>
    <x v="3"/>
    <x v="5"/>
    <s v="Lexiqvolax"/>
    <x v="1"/>
    <d v="2017-04-28T00:00:00"/>
    <x v="38"/>
    <n v="16"/>
    <n v="0"/>
  </r>
  <r>
    <s v="PE3CL3ME"/>
    <x v="15"/>
    <x v="5"/>
    <x v="2"/>
    <s v="Kinnamplus"/>
    <x v="1"/>
    <d v="2017-04-28T00:00:00"/>
    <x v="75"/>
    <n v="43"/>
    <n v="0"/>
  </r>
  <r>
    <s v="IE6TPFU9"/>
    <x v="3"/>
    <x v="0"/>
    <x v="0"/>
    <s v="Scottech"/>
    <x v="0"/>
    <d v="2017-04-29T00:00:00"/>
    <x v="40"/>
    <n v="16"/>
    <n v="918"/>
  </r>
  <r>
    <s v="WWTJ5PNC"/>
    <x v="13"/>
    <x v="4"/>
    <x v="2"/>
    <s v="Bubba Gump"/>
    <x v="0"/>
    <d v="2017-04-29T00:00:00"/>
    <x v="31"/>
    <n v="5"/>
    <n v="60"/>
  </r>
  <r>
    <s v="DH9CHQ02"/>
    <x v="25"/>
    <x v="4"/>
    <x v="1"/>
    <s v="Ontomedia"/>
    <x v="1"/>
    <d v="2017-04-29T00:00:00"/>
    <x v="33"/>
    <n v="11"/>
    <n v="0"/>
  </r>
  <r>
    <s v="S2ZN5NLA"/>
    <x v="25"/>
    <x v="4"/>
    <x v="3"/>
    <s v="Gekko &amp; Co"/>
    <x v="0"/>
    <d v="2017-04-29T00:00:00"/>
    <x v="35"/>
    <n v="7"/>
    <n v="519"/>
  </r>
  <r>
    <s v="NEM0GXXH"/>
    <x v="8"/>
    <x v="2"/>
    <x v="4"/>
    <s v="Scotfind"/>
    <x v="0"/>
    <d v="2017-04-29T00:00:00"/>
    <x v="31"/>
    <n v="5"/>
    <n v="4956"/>
  </r>
  <r>
    <s v="E8LO9APO"/>
    <x v="23"/>
    <x v="0"/>
    <x v="3"/>
    <s v="Treequote"/>
    <x v="1"/>
    <d v="2017-04-29T00:00:00"/>
    <x v="36"/>
    <n v="18"/>
    <n v="0"/>
  </r>
  <r>
    <s v="EQZGV36H"/>
    <x v="23"/>
    <x v="0"/>
    <x v="4"/>
    <s v="Rangreen"/>
    <x v="0"/>
    <d v="2017-04-29T00:00:00"/>
    <x v="142"/>
    <n v="101"/>
    <n v="5913"/>
  </r>
  <r>
    <s v="FZ1TTF0X"/>
    <x v="0"/>
    <x v="0"/>
    <x v="3"/>
    <s v="Bioholding"/>
    <x v="1"/>
    <d v="2017-04-29T00:00:00"/>
    <x v="65"/>
    <n v="32"/>
    <n v="0"/>
  </r>
  <r>
    <s v="DG6RIZ6R"/>
    <x v="11"/>
    <x v="3"/>
    <x v="0"/>
    <s v="Groovestreet"/>
    <x v="0"/>
    <d v="2017-04-29T00:00:00"/>
    <x v="133"/>
    <n v="114"/>
    <n v="1210"/>
  </r>
  <r>
    <s v="DH6L7VA6"/>
    <x v="4"/>
    <x v="3"/>
    <x v="5"/>
    <s v="Labdrill"/>
    <x v="1"/>
    <d v="2017-04-29T00:00:00"/>
    <x v="130"/>
    <n v="1"/>
    <n v="0"/>
  </r>
  <r>
    <s v="9SBO74M5"/>
    <x v="28"/>
    <x v="0"/>
    <x v="5"/>
    <s v="Genco Pura Olive Oil Company"/>
    <x v="0"/>
    <d v="2017-04-30T00:00:00"/>
    <x v="132"/>
    <n v="102"/>
    <n v="3139"/>
  </r>
  <r>
    <s v="WHHVN372"/>
    <x v="26"/>
    <x v="5"/>
    <x v="3"/>
    <s v="Initech"/>
    <x v="0"/>
    <d v="2017-04-30T00:00:00"/>
    <x v="137"/>
    <n v="103"/>
    <n v="527"/>
  </r>
  <r>
    <s v="PJKAJVUG"/>
    <x v="1"/>
    <x v="1"/>
    <x v="3"/>
    <s v="Dontechi"/>
    <x v="1"/>
    <d v="2017-04-30T00:00:00"/>
    <x v="31"/>
    <n v="4"/>
    <n v="0"/>
  </r>
  <r>
    <s v="FWTNRN0L"/>
    <x v="10"/>
    <x v="3"/>
    <x v="4"/>
    <s v="Labdrill"/>
    <x v="0"/>
    <d v="2017-04-30T00:00:00"/>
    <x v="115"/>
    <n v="104"/>
    <n v="5408"/>
  </r>
  <r>
    <s v="TTNORNQI"/>
    <x v="10"/>
    <x v="3"/>
    <x v="2"/>
    <s v="Groovestreet"/>
    <x v="0"/>
    <d v="2017-04-30T00:00:00"/>
    <x v="115"/>
    <n v="104"/>
    <n v="62"/>
  </r>
  <r>
    <s v="BGQ2F0HA"/>
    <x v="29"/>
    <x v="1"/>
    <x v="3"/>
    <s v="Domzoom"/>
    <x v="0"/>
    <d v="2017-04-30T00:00:00"/>
    <x v="58"/>
    <n v="13"/>
    <n v="586"/>
  </r>
  <r>
    <s v="CY33L07I"/>
    <x v="16"/>
    <x v="2"/>
    <x v="1"/>
    <s v="Nam-zim"/>
    <x v="1"/>
    <d v="2017-04-30T00:00:00"/>
    <x v="45"/>
    <n v="1"/>
    <n v="0"/>
  </r>
  <r>
    <s v="JGXLR3H3"/>
    <x v="18"/>
    <x v="2"/>
    <x v="3"/>
    <s v="Lexiqvolax"/>
    <x v="0"/>
    <d v="2017-04-30T00:00:00"/>
    <x v="111"/>
    <n v="98"/>
    <n v="532"/>
  </r>
  <r>
    <s v="ZNFFFJ1T"/>
    <x v="18"/>
    <x v="2"/>
    <x v="3"/>
    <s v="Newex"/>
    <x v="0"/>
    <d v="2017-04-30T00:00:00"/>
    <x v="139"/>
    <n v="105"/>
    <n v="585"/>
  </r>
  <r>
    <s v="T5JO33V3"/>
    <x v="23"/>
    <x v="0"/>
    <x v="3"/>
    <s v="Ron-tech"/>
    <x v="0"/>
    <d v="2017-04-30T00:00:00"/>
    <x v="137"/>
    <n v="103"/>
    <n v="583"/>
  </r>
  <r>
    <s v="V7Y78MPU"/>
    <x v="22"/>
    <x v="1"/>
    <x v="3"/>
    <s v="Rangreen"/>
    <x v="0"/>
    <d v="2017-04-30T00:00:00"/>
    <x v="144"/>
    <n v="125"/>
    <n v="433"/>
  </r>
  <r>
    <s v="CNO8JPLA"/>
    <x v="6"/>
    <x v="1"/>
    <x v="3"/>
    <s v="Condax"/>
    <x v="0"/>
    <d v="2017-04-30T00:00:00"/>
    <x v="35"/>
    <n v="6"/>
    <n v="557"/>
  </r>
  <r>
    <s v="Y5OTY9O5"/>
    <x v="19"/>
    <x v="4"/>
    <x v="1"/>
    <s v="Opentech"/>
    <x v="0"/>
    <d v="2017-04-30T00:00:00"/>
    <x v="57"/>
    <n v="9"/>
    <n v="4704"/>
  </r>
  <r>
    <s v="I81SUA2R"/>
    <x v="17"/>
    <x v="5"/>
    <x v="1"/>
    <s v="Plussunin"/>
    <x v="0"/>
    <d v="2017-04-30T00:00:00"/>
    <x v="115"/>
    <n v="104"/>
    <n v="5182"/>
  </r>
  <r>
    <s v="2UHH7PD3"/>
    <x v="2"/>
    <x v="2"/>
    <x v="1"/>
    <s v="Lexiqvolax"/>
    <x v="0"/>
    <d v="2017-04-30T00:00:00"/>
    <x v="58"/>
    <n v="13"/>
    <n v="5311"/>
  </r>
  <r>
    <s v="AZZEZKBN"/>
    <x v="3"/>
    <x v="0"/>
    <x v="4"/>
    <s v="Condax"/>
    <x v="1"/>
    <d v="2017-05-01T00:00:00"/>
    <x v="39"/>
    <n v="17"/>
    <n v="0"/>
  </r>
  <r>
    <s v="443ATESI"/>
    <x v="3"/>
    <x v="0"/>
    <x v="2"/>
    <s v="Globex Corporation"/>
    <x v="0"/>
    <d v="2017-05-01T00:00:00"/>
    <x v="145"/>
    <n v="119"/>
    <n v="64"/>
  </r>
  <r>
    <s v="4UN65HWV"/>
    <x v="1"/>
    <x v="1"/>
    <x v="0"/>
    <s v="Warephase"/>
    <x v="0"/>
    <d v="2017-05-01T00:00:00"/>
    <x v="146"/>
    <n v="114"/>
    <n v="878"/>
  </r>
  <r>
    <s v="E5NRH4BP"/>
    <x v="1"/>
    <x v="1"/>
    <x v="2"/>
    <s v="Genco Pura Olive Oil Company"/>
    <x v="0"/>
    <d v="2017-05-01T00:00:00"/>
    <x v="34"/>
    <n v="1"/>
    <n v="59"/>
  </r>
  <r>
    <s v="NK438B9U"/>
    <x v="25"/>
    <x v="4"/>
    <x v="3"/>
    <s v="Zotware"/>
    <x v="1"/>
    <d v="2017-05-01T00:00:00"/>
    <x v="44"/>
    <n v="19"/>
    <n v="0"/>
  </r>
  <r>
    <s v="KCTYAQOR"/>
    <x v="7"/>
    <x v="1"/>
    <x v="1"/>
    <s v="Streethex"/>
    <x v="1"/>
    <d v="2017-05-01T00:00:00"/>
    <x v="108"/>
    <n v="98"/>
    <n v="0"/>
  </r>
  <r>
    <s v="RCNTHN0E"/>
    <x v="8"/>
    <x v="2"/>
    <x v="2"/>
    <s v="Singletechno"/>
    <x v="0"/>
    <d v="2017-05-01T00:00:00"/>
    <x v="135"/>
    <n v="111"/>
    <n v="65"/>
  </r>
  <r>
    <s v="ZIFDD41D"/>
    <x v="29"/>
    <x v="1"/>
    <x v="3"/>
    <s v="Hottechi"/>
    <x v="0"/>
    <d v="2017-05-01T00:00:00"/>
    <x v="137"/>
    <n v="102"/>
    <n v="543"/>
  </r>
  <r>
    <s v="A5BVV5P8"/>
    <x v="18"/>
    <x v="2"/>
    <x v="3"/>
    <s v="Scotfind"/>
    <x v="1"/>
    <d v="2017-05-01T00:00:00"/>
    <x v="81"/>
    <n v="42"/>
    <n v="0"/>
  </r>
  <r>
    <s v="JQNSK78U"/>
    <x v="0"/>
    <x v="0"/>
    <x v="4"/>
    <s v="Condax"/>
    <x v="1"/>
    <d v="2017-05-01T00:00:00"/>
    <x v="33"/>
    <n v="9"/>
    <n v="0"/>
  </r>
  <r>
    <s v="C3OOZUTI"/>
    <x v="0"/>
    <x v="0"/>
    <x v="4"/>
    <s v="Warephase"/>
    <x v="1"/>
    <d v="2017-05-01T00:00:00"/>
    <x v="49"/>
    <n v="6"/>
    <n v="0"/>
  </r>
  <r>
    <s v="FI0I7E73"/>
    <x v="0"/>
    <x v="0"/>
    <x v="5"/>
    <s v="Ron-tech"/>
    <x v="0"/>
    <d v="2017-05-01T00:00:00"/>
    <x v="37"/>
    <n v="7"/>
    <n v="3971"/>
  </r>
  <r>
    <s v="523458T9"/>
    <x v="6"/>
    <x v="1"/>
    <x v="3"/>
    <s v="Scottech"/>
    <x v="0"/>
    <d v="2017-05-01T00:00:00"/>
    <x v="66"/>
    <n v="15"/>
    <n v="554"/>
  </r>
  <r>
    <s v="7FY0HBH7"/>
    <x v="4"/>
    <x v="3"/>
    <x v="5"/>
    <s v="Cheers"/>
    <x v="1"/>
    <d v="2017-05-01T00:00:00"/>
    <x v="85"/>
    <n v="56"/>
    <n v="0"/>
  </r>
  <r>
    <s v="GAIFPSU2"/>
    <x v="4"/>
    <x v="3"/>
    <x v="0"/>
    <s v="Fasehatice"/>
    <x v="0"/>
    <d v="2017-05-01T00:00:00"/>
    <x v="82"/>
    <n v="46"/>
    <n v="1273"/>
  </r>
  <r>
    <s v="GBSK2HX8"/>
    <x v="3"/>
    <x v="0"/>
    <x v="0"/>
    <s v="Conecom"/>
    <x v="0"/>
    <d v="2017-05-02T00:00:00"/>
    <x v="53"/>
    <n v="9"/>
    <n v="1300"/>
  </r>
  <r>
    <s v="59FN87JP"/>
    <x v="24"/>
    <x v="4"/>
    <x v="4"/>
    <s v="Mathtouch"/>
    <x v="1"/>
    <d v="2017-05-02T00:00:00"/>
    <x v="73"/>
    <n v="19"/>
    <n v="0"/>
  </r>
  <r>
    <s v="OJ92D9QU"/>
    <x v="14"/>
    <x v="3"/>
    <x v="2"/>
    <s v="Condax"/>
    <x v="1"/>
    <d v="2017-05-02T00:00:00"/>
    <x v="123"/>
    <n v="104"/>
    <n v="0"/>
  </r>
  <r>
    <s v="GYKFAK7W"/>
    <x v="10"/>
    <x v="3"/>
    <x v="5"/>
    <s v="Sonron"/>
    <x v="0"/>
    <d v="2017-05-02T00:00:00"/>
    <x v="33"/>
    <n v="8"/>
    <n v="3527"/>
  </r>
  <r>
    <s v="GXBV5VYA"/>
    <x v="29"/>
    <x v="1"/>
    <x v="3"/>
    <s v="Rundofase"/>
    <x v="0"/>
    <d v="2017-05-02T00:00:00"/>
    <x v="35"/>
    <n v="4"/>
    <n v="526"/>
  </r>
  <r>
    <s v="VXWUALY5"/>
    <x v="16"/>
    <x v="2"/>
    <x v="2"/>
    <s v="Condax"/>
    <x v="1"/>
    <d v="2017-05-02T00:00:00"/>
    <x v="75"/>
    <n v="39"/>
    <n v="0"/>
  </r>
  <r>
    <s v="IUDG3PF0"/>
    <x v="23"/>
    <x v="0"/>
    <x v="3"/>
    <s v="Isdom"/>
    <x v="1"/>
    <d v="2017-05-02T00:00:00"/>
    <x v="108"/>
    <n v="97"/>
    <n v="0"/>
  </r>
  <r>
    <s v="DNUTJO70"/>
    <x v="5"/>
    <x v="3"/>
    <x v="3"/>
    <s v="Hottechi"/>
    <x v="0"/>
    <d v="2017-05-02T00:00:00"/>
    <x v="80"/>
    <n v="51"/>
    <n v="569"/>
  </r>
  <r>
    <s v="I631R5DT"/>
    <x v="9"/>
    <x v="2"/>
    <x v="4"/>
    <s v="Scotfind"/>
    <x v="0"/>
    <d v="2017-05-02T00:00:00"/>
    <x v="38"/>
    <n v="12"/>
    <n v="6310"/>
  </r>
  <r>
    <s v="V9XJAZPC"/>
    <x v="0"/>
    <x v="0"/>
    <x v="5"/>
    <s v="Globex Corporation"/>
    <x v="1"/>
    <d v="2017-05-02T00:00:00"/>
    <x v="33"/>
    <n v="8"/>
    <n v="0"/>
  </r>
  <r>
    <s v="OJPTGB57"/>
    <x v="19"/>
    <x v="4"/>
    <x v="0"/>
    <s v="Konex"/>
    <x v="0"/>
    <d v="2017-05-02T00:00:00"/>
    <x v="36"/>
    <n v="15"/>
    <n v="1135"/>
  </r>
  <r>
    <s v="QYTGB5LA"/>
    <x v="12"/>
    <x v="0"/>
    <x v="4"/>
    <s v="dambase"/>
    <x v="0"/>
    <d v="2017-05-02T00:00:00"/>
    <x v="147"/>
    <n v="109"/>
    <n v="5145"/>
  </r>
  <r>
    <s v="UCNEMT8P"/>
    <x v="12"/>
    <x v="0"/>
    <x v="2"/>
    <s v="Cancity"/>
    <x v="0"/>
    <d v="2017-05-02T00:00:00"/>
    <x v="127"/>
    <n v="99"/>
    <n v="54"/>
  </r>
  <r>
    <s v="7DDJHUWU"/>
    <x v="4"/>
    <x v="3"/>
    <x v="1"/>
    <s v="Scotfind"/>
    <x v="1"/>
    <d v="2017-05-02T00:00:00"/>
    <x v="36"/>
    <n v="15"/>
    <n v="0"/>
  </r>
  <r>
    <s v="KOFE244J"/>
    <x v="3"/>
    <x v="0"/>
    <x v="2"/>
    <s v="Codehow"/>
    <x v="0"/>
    <d v="2017-05-03T00:00:00"/>
    <x v="136"/>
    <n v="90"/>
    <n v="53"/>
  </r>
  <r>
    <s v="D3JR6WFQ"/>
    <x v="24"/>
    <x v="4"/>
    <x v="3"/>
    <s v="Umbrella Corporation"/>
    <x v="0"/>
    <d v="2017-05-03T00:00:00"/>
    <x v="58"/>
    <n v="10"/>
    <n v="511"/>
  </r>
  <r>
    <s v="OJMME9V9"/>
    <x v="24"/>
    <x v="4"/>
    <x v="4"/>
    <s v="Konex"/>
    <x v="0"/>
    <d v="2017-05-03T00:00:00"/>
    <x v="148"/>
    <n v="114"/>
    <n v="5747"/>
  </r>
  <r>
    <s v="79IN4OVP"/>
    <x v="27"/>
    <x v="4"/>
    <x v="3"/>
    <s v="Acme Corporation"/>
    <x v="1"/>
    <d v="2017-05-03T00:00:00"/>
    <x v="136"/>
    <n v="90"/>
    <n v="0"/>
  </r>
  <r>
    <s v="2NPSMBLK"/>
    <x v="1"/>
    <x v="1"/>
    <x v="1"/>
    <s v="Codehow"/>
    <x v="1"/>
    <d v="2017-05-03T00:00:00"/>
    <x v="142"/>
    <n v="97"/>
    <n v="0"/>
  </r>
  <r>
    <s v="NLKPA1KP"/>
    <x v="1"/>
    <x v="1"/>
    <x v="3"/>
    <s v="Inity"/>
    <x v="0"/>
    <d v="2017-05-03T00:00:00"/>
    <x v="137"/>
    <n v="100"/>
    <n v="596"/>
  </r>
  <r>
    <s v="38EYB40T"/>
    <x v="29"/>
    <x v="1"/>
    <x v="2"/>
    <s v="Conecom"/>
    <x v="0"/>
    <d v="2017-05-03T00:00:00"/>
    <x v="38"/>
    <n v="11"/>
    <n v="60"/>
  </r>
  <r>
    <s v="3FZVCDW0"/>
    <x v="16"/>
    <x v="2"/>
    <x v="1"/>
    <s v="Finjob"/>
    <x v="0"/>
    <d v="2017-05-03T00:00:00"/>
    <x v="31"/>
    <n v="1"/>
    <n v="4372"/>
  </r>
  <r>
    <s v="2NTWE1G4"/>
    <x v="18"/>
    <x v="2"/>
    <x v="1"/>
    <s v="Xx-holding"/>
    <x v="0"/>
    <d v="2017-05-03T00:00:00"/>
    <x v="37"/>
    <n v="5"/>
    <n v="4604"/>
  </r>
  <r>
    <s v="SHGSBZU8"/>
    <x v="5"/>
    <x v="3"/>
    <x v="5"/>
    <s v="Goodsilron"/>
    <x v="1"/>
    <d v="2017-05-03T00:00:00"/>
    <x v="58"/>
    <n v="10"/>
    <n v="0"/>
  </r>
  <r>
    <s v="AETY0W6G"/>
    <x v="19"/>
    <x v="4"/>
    <x v="1"/>
    <s v="Betasoloin"/>
    <x v="0"/>
    <d v="2017-05-03T00:00:00"/>
    <x v="37"/>
    <n v="5"/>
    <n v="4859"/>
  </r>
  <r>
    <s v="A7F5O29R"/>
    <x v="4"/>
    <x v="3"/>
    <x v="5"/>
    <s v="Zoomit"/>
    <x v="0"/>
    <d v="2017-05-03T00:00:00"/>
    <x v="125"/>
    <n v="92"/>
    <n v="3718"/>
  </r>
  <r>
    <s v="MIYAP26S"/>
    <x v="15"/>
    <x v="5"/>
    <x v="5"/>
    <s v="Sumace"/>
    <x v="1"/>
    <d v="2017-05-03T00:00:00"/>
    <x v="64"/>
    <n v="16"/>
    <n v="0"/>
  </r>
  <r>
    <s v="IEZCZAKT"/>
    <x v="2"/>
    <x v="2"/>
    <x v="3"/>
    <s v="Hottechi"/>
    <x v="0"/>
    <d v="2017-05-03T00:00:00"/>
    <x v="76"/>
    <n v="27"/>
    <n v="493"/>
  </r>
  <r>
    <s v="PDMWTS8O"/>
    <x v="3"/>
    <x v="0"/>
    <x v="2"/>
    <s v="Domzoom"/>
    <x v="0"/>
    <d v="2017-05-04T00:00:00"/>
    <x v="42"/>
    <n v="31"/>
    <n v="54"/>
  </r>
  <r>
    <s v="OPEICJES"/>
    <x v="3"/>
    <x v="0"/>
    <x v="2"/>
    <s v="Konmatfix"/>
    <x v="0"/>
    <d v="2017-05-04T00:00:00"/>
    <x v="72"/>
    <n v="36"/>
    <n v="52"/>
  </r>
  <r>
    <s v="10UN7LA8"/>
    <x v="3"/>
    <x v="0"/>
    <x v="5"/>
    <s v="Rangreen"/>
    <x v="0"/>
    <d v="2017-05-04T00:00:00"/>
    <x v="77"/>
    <n v="50"/>
    <n v="3813"/>
  </r>
  <r>
    <s v="C2W2VHJY"/>
    <x v="13"/>
    <x v="4"/>
    <x v="1"/>
    <s v="Vehement Capital Partners"/>
    <x v="1"/>
    <d v="2017-05-04T00:00:00"/>
    <x v="106"/>
    <n v="92"/>
    <n v="0"/>
  </r>
  <r>
    <s v="Z032GGRE"/>
    <x v="1"/>
    <x v="1"/>
    <x v="1"/>
    <s v="Dontechi"/>
    <x v="0"/>
    <d v="2017-05-04T00:00:00"/>
    <x v="115"/>
    <n v="100"/>
    <n v="4935"/>
  </r>
  <r>
    <s v="I8WTUMTA"/>
    <x v="1"/>
    <x v="1"/>
    <x v="5"/>
    <s v="Codehow"/>
    <x v="0"/>
    <d v="2017-05-04T00:00:00"/>
    <x v="149"/>
    <n v="105"/>
    <n v="3560"/>
  </r>
  <r>
    <s v="P05J08B4"/>
    <x v="29"/>
    <x v="1"/>
    <x v="1"/>
    <s v="Betatech"/>
    <x v="1"/>
    <d v="2017-05-04T00:00:00"/>
    <x v="44"/>
    <n v="16"/>
    <n v="0"/>
  </r>
  <r>
    <s v="GVCMT0GZ"/>
    <x v="29"/>
    <x v="1"/>
    <x v="1"/>
    <s v="Statholdings"/>
    <x v="1"/>
    <d v="2017-05-04T00:00:00"/>
    <x v="148"/>
    <n v="113"/>
    <n v="0"/>
  </r>
  <r>
    <s v="58SGEGN8"/>
    <x v="23"/>
    <x v="0"/>
    <x v="3"/>
    <s v="Ron-tech"/>
    <x v="1"/>
    <d v="2017-05-04T00:00:00"/>
    <x v="33"/>
    <n v="6"/>
    <n v="0"/>
  </r>
  <r>
    <s v="LZLXBQ0I"/>
    <x v="23"/>
    <x v="0"/>
    <x v="0"/>
    <s v="Betatech"/>
    <x v="1"/>
    <d v="2017-05-04T00:00:00"/>
    <x v="135"/>
    <n v="108"/>
    <n v="0"/>
  </r>
  <r>
    <s v="1L2S3CMT"/>
    <x v="23"/>
    <x v="0"/>
    <x v="5"/>
    <s v="Zumgoity"/>
    <x v="1"/>
    <d v="2017-05-04T00:00:00"/>
    <x v="150"/>
    <n v="115"/>
    <n v="0"/>
  </r>
  <r>
    <s v="CE852VBF"/>
    <x v="6"/>
    <x v="1"/>
    <x v="0"/>
    <s v="Stanredtax"/>
    <x v="1"/>
    <d v="2017-05-04T00:00:00"/>
    <x v="148"/>
    <n v="113"/>
    <n v="0"/>
  </r>
  <r>
    <s v="KTX7ETCE"/>
    <x v="6"/>
    <x v="1"/>
    <x v="3"/>
    <s v="Genco Pura Olive Oil Company"/>
    <x v="0"/>
    <d v="2017-05-04T00:00:00"/>
    <x v="128"/>
    <n v="93"/>
    <n v="528"/>
  </r>
  <r>
    <s v="JEPAVEO7"/>
    <x v="6"/>
    <x v="1"/>
    <x v="0"/>
    <s v="Stanredtax"/>
    <x v="0"/>
    <d v="2017-05-04T00:00:00"/>
    <x v="71"/>
    <n v="47"/>
    <n v="1188"/>
  </r>
  <r>
    <s v="4T9CQH5J"/>
    <x v="19"/>
    <x v="4"/>
    <x v="4"/>
    <s v="Xx-zobam"/>
    <x v="1"/>
    <d v="2017-05-04T00:00:00"/>
    <x v="151"/>
    <n v="134"/>
    <n v="0"/>
  </r>
  <r>
    <s v="51T70SQX"/>
    <x v="12"/>
    <x v="0"/>
    <x v="5"/>
    <s v="Dontechi"/>
    <x v="1"/>
    <d v="2017-05-04T00:00:00"/>
    <x v="33"/>
    <n v="6"/>
    <n v="0"/>
  </r>
  <r>
    <s v="SUYF0EN7"/>
    <x v="12"/>
    <x v="0"/>
    <x v="3"/>
    <s v="Betatech"/>
    <x v="0"/>
    <d v="2017-05-04T00:00:00"/>
    <x v="127"/>
    <n v="97"/>
    <n v="590"/>
  </r>
  <r>
    <s v="S2D060YF"/>
    <x v="4"/>
    <x v="3"/>
    <x v="3"/>
    <s v="Y-corporation"/>
    <x v="0"/>
    <d v="2017-05-04T00:00:00"/>
    <x v="123"/>
    <n v="102"/>
    <n v="578"/>
  </r>
  <r>
    <s v="DE5WRZ6B"/>
    <x v="15"/>
    <x v="5"/>
    <x v="1"/>
    <s v="Gekko &amp; Co"/>
    <x v="1"/>
    <d v="2017-05-04T00:00:00"/>
    <x v="111"/>
    <n v="94"/>
    <n v="0"/>
  </r>
  <r>
    <s v="N6CXTO48"/>
    <x v="2"/>
    <x v="2"/>
    <x v="3"/>
    <s v="Lexiqvolax"/>
    <x v="1"/>
    <d v="2017-05-04T00:00:00"/>
    <x v="57"/>
    <n v="5"/>
    <n v="0"/>
  </r>
  <r>
    <s v="4Z7B0OQB"/>
    <x v="3"/>
    <x v="0"/>
    <x v="5"/>
    <s v="Bioholding"/>
    <x v="1"/>
    <d v="2017-05-05T00:00:00"/>
    <x v="140"/>
    <n v="102"/>
    <n v="0"/>
  </r>
  <r>
    <s v="70TRVHOM"/>
    <x v="27"/>
    <x v="4"/>
    <x v="1"/>
    <s v="Donquadtech"/>
    <x v="0"/>
    <d v="2017-05-05T00:00:00"/>
    <x v="128"/>
    <n v="92"/>
    <n v="4697"/>
  </r>
  <r>
    <s v="0G0S9TB8"/>
    <x v="25"/>
    <x v="4"/>
    <x v="1"/>
    <s v="Ontomedia"/>
    <x v="1"/>
    <d v="2017-05-05T00:00:00"/>
    <x v="139"/>
    <n v="100"/>
    <n v="0"/>
  </r>
  <r>
    <s v="U43RA5W8"/>
    <x v="25"/>
    <x v="4"/>
    <x v="1"/>
    <s v="Ontomedia"/>
    <x v="1"/>
    <d v="2017-05-05T00:00:00"/>
    <x v="76"/>
    <n v="25"/>
    <n v="0"/>
  </r>
  <r>
    <s v="SOE904XE"/>
    <x v="25"/>
    <x v="4"/>
    <x v="0"/>
    <s v="Kinnamplus"/>
    <x v="0"/>
    <d v="2017-05-05T00:00:00"/>
    <x v="134"/>
    <n v="113"/>
    <n v="1161"/>
  </r>
  <r>
    <s v="C64JTLGO"/>
    <x v="25"/>
    <x v="4"/>
    <x v="0"/>
    <s v="Vehement Capital Partners"/>
    <x v="0"/>
    <d v="2017-05-05T00:00:00"/>
    <x v="35"/>
    <n v="1"/>
    <n v="1101"/>
  </r>
  <r>
    <s v="F9XJYM9F"/>
    <x v="29"/>
    <x v="1"/>
    <x v="3"/>
    <s v="Inity"/>
    <x v="0"/>
    <d v="2017-05-05T00:00:00"/>
    <x v="115"/>
    <n v="99"/>
    <n v="511"/>
  </r>
  <r>
    <s v="XWN6WWOD"/>
    <x v="29"/>
    <x v="1"/>
    <x v="2"/>
    <s v="Condax"/>
    <x v="0"/>
    <d v="2017-05-05T00:00:00"/>
    <x v="136"/>
    <n v="88"/>
    <n v="57"/>
  </r>
  <r>
    <s v="17MPPMM0"/>
    <x v="16"/>
    <x v="2"/>
    <x v="2"/>
    <s v="Xx-holding"/>
    <x v="1"/>
    <d v="2017-05-05T00:00:00"/>
    <x v="50"/>
    <n v="7"/>
    <n v="0"/>
  </r>
  <r>
    <s v="FV6PHMQW"/>
    <x v="16"/>
    <x v="2"/>
    <x v="3"/>
    <s v="Singletechno"/>
    <x v="0"/>
    <d v="2017-05-05T00:00:00"/>
    <x v="73"/>
    <n v="16"/>
    <n v="635"/>
  </r>
  <r>
    <s v="NX2K0HQ9"/>
    <x v="16"/>
    <x v="2"/>
    <x v="1"/>
    <s v="Nam-zim"/>
    <x v="0"/>
    <d v="2017-05-05T00:00:00"/>
    <x v="121"/>
    <n v="103"/>
    <n v="4352"/>
  </r>
  <r>
    <s v="T5GZDRDE"/>
    <x v="18"/>
    <x v="2"/>
    <x v="2"/>
    <s v="Y-corporation"/>
    <x v="1"/>
    <d v="2017-05-05T00:00:00"/>
    <x v="66"/>
    <n v="11"/>
    <n v="0"/>
  </r>
  <r>
    <s v="91G2ZW58"/>
    <x v="23"/>
    <x v="0"/>
    <x v="4"/>
    <s v="Rangreen"/>
    <x v="1"/>
    <d v="2017-05-05T00:00:00"/>
    <x v="33"/>
    <n v="5"/>
    <n v="0"/>
  </r>
  <r>
    <s v="H2PEIFZH"/>
    <x v="23"/>
    <x v="0"/>
    <x v="5"/>
    <s v="Domzoom"/>
    <x v="0"/>
    <d v="2017-05-05T00:00:00"/>
    <x v="37"/>
    <n v="3"/>
    <n v="3952"/>
  </r>
  <r>
    <s v="V8M89S4W"/>
    <x v="5"/>
    <x v="3"/>
    <x v="3"/>
    <s v="Kan-code"/>
    <x v="0"/>
    <d v="2017-05-05T00:00:00"/>
    <x v="35"/>
    <n v="1"/>
    <n v="560"/>
  </r>
  <r>
    <s v="5QR02PQI"/>
    <x v="22"/>
    <x v="1"/>
    <x v="0"/>
    <s v="Bioholding"/>
    <x v="1"/>
    <d v="2017-05-05T00:00:00"/>
    <x v="37"/>
    <n v="3"/>
    <n v="0"/>
  </r>
  <r>
    <s v="WB974HS4"/>
    <x v="6"/>
    <x v="1"/>
    <x v="0"/>
    <s v="Funholding"/>
    <x v="0"/>
    <d v="2017-05-05T00:00:00"/>
    <x v="152"/>
    <n v="136"/>
    <n v="984"/>
  </r>
  <r>
    <s v="L6VDDXFV"/>
    <x v="19"/>
    <x v="4"/>
    <x v="5"/>
    <s v="Vehement Capital Partners"/>
    <x v="1"/>
    <d v="2017-05-05T00:00:00"/>
    <x v="53"/>
    <n v="6"/>
    <n v="0"/>
  </r>
  <r>
    <s v="B0MOQZVN"/>
    <x v="4"/>
    <x v="3"/>
    <x v="3"/>
    <s v="Sonron"/>
    <x v="0"/>
    <d v="2017-05-05T00:00:00"/>
    <x v="38"/>
    <n v="9"/>
    <n v="579"/>
  </r>
  <r>
    <s v="09C4GR2W"/>
    <x v="4"/>
    <x v="3"/>
    <x v="0"/>
    <s v="Groovestreet"/>
    <x v="0"/>
    <d v="2017-05-05T00:00:00"/>
    <x v="132"/>
    <n v="97"/>
    <n v="1151"/>
  </r>
  <r>
    <s v="6YN4FZHL"/>
    <x v="15"/>
    <x v="5"/>
    <x v="0"/>
    <s v="Donware"/>
    <x v="0"/>
    <d v="2017-05-05T00:00:00"/>
    <x v="148"/>
    <n v="112"/>
    <n v="881"/>
  </r>
  <r>
    <s v="45CION64"/>
    <x v="15"/>
    <x v="5"/>
    <x v="2"/>
    <s v="Umbrella Corporation"/>
    <x v="0"/>
    <d v="2017-05-05T00:00:00"/>
    <x v="149"/>
    <n v="104"/>
    <n v="59"/>
  </r>
  <r>
    <s v="BSQRXW4X"/>
    <x v="2"/>
    <x v="2"/>
    <x v="3"/>
    <s v="Plexzap"/>
    <x v="0"/>
    <d v="2017-05-05T00:00:00"/>
    <x v="50"/>
    <n v="7"/>
    <n v="608"/>
  </r>
  <r>
    <s v="PYEQPW42"/>
    <x v="3"/>
    <x v="0"/>
    <x v="4"/>
    <s v="Dontechi"/>
    <x v="0"/>
    <d v="2017-05-06T00:00:00"/>
    <x v="57"/>
    <n v="3"/>
    <n v="4784"/>
  </r>
  <r>
    <s v="5NW73ZRY"/>
    <x v="24"/>
    <x v="4"/>
    <x v="5"/>
    <s v="Acme Corporation"/>
    <x v="0"/>
    <d v="2017-05-06T00:00:00"/>
    <x v="56"/>
    <n v="16"/>
    <n v="3370"/>
  </r>
  <r>
    <s v="0P8NFYML"/>
    <x v="27"/>
    <x v="4"/>
    <x v="2"/>
    <s v="Betasoloin"/>
    <x v="1"/>
    <d v="2017-05-06T00:00:00"/>
    <x v="60"/>
    <n v="18"/>
    <n v="0"/>
  </r>
  <r>
    <s v="1Y9KPBXY"/>
    <x v="1"/>
    <x v="1"/>
    <x v="0"/>
    <s v="Funholding"/>
    <x v="1"/>
    <d v="2017-05-06T00:00:00"/>
    <x v="153"/>
    <n v="127"/>
    <n v="0"/>
  </r>
  <r>
    <s v="0AR9HD16"/>
    <x v="1"/>
    <x v="1"/>
    <x v="3"/>
    <s v="Funholding"/>
    <x v="0"/>
    <d v="2017-05-06T00:00:00"/>
    <x v="149"/>
    <n v="103"/>
    <n v="526"/>
  </r>
  <r>
    <s v="Q72BVH8T"/>
    <x v="25"/>
    <x v="4"/>
    <x v="0"/>
    <s v="Mathtouch"/>
    <x v="1"/>
    <d v="2017-05-06T00:00:00"/>
    <x v="50"/>
    <n v="6"/>
    <n v="0"/>
  </r>
  <r>
    <s v="OH7VVUY0"/>
    <x v="7"/>
    <x v="1"/>
    <x v="1"/>
    <s v="Hottechi"/>
    <x v="0"/>
    <d v="2017-05-06T00:00:00"/>
    <x v="90"/>
    <n v="54"/>
    <n v="5028"/>
  </r>
  <r>
    <s v="4DPSFUEC"/>
    <x v="29"/>
    <x v="1"/>
    <x v="3"/>
    <s v="Condax"/>
    <x v="1"/>
    <d v="2017-05-06T00:00:00"/>
    <x v="54"/>
    <n v="17"/>
    <n v="0"/>
  </r>
  <r>
    <s v="BB7JH1C4"/>
    <x v="29"/>
    <x v="1"/>
    <x v="1"/>
    <s v="Isdom"/>
    <x v="1"/>
    <d v="2017-05-06T00:00:00"/>
    <x v="39"/>
    <n v="12"/>
    <n v="0"/>
  </r>
  <r>
    <s v="FLJCJ7IE"/>
    <x v="23"/>
    <x v="0"/>
    <x v="3"/>
    <s v="Codehow"/>
    <x v="1"/>
    <d v="2017-05-06T00:00:00"/>
    <x v="39"/>
    <n v="12"/>
    <n v="0"/>
  </r>
  <r>
    <s v="7T109BBY"/>
    <x v="23"/>
    <x v="0"/>
    <x v="3"/>
    <s v="dambase"/>
    <x v="1"/>
    <d v="2017-05-06T00:00:00"/>
    <x v="44"/>
    <n v="14"/>
    <n v="0"/>
  </r>
  <r>
    <s v="4JVY843T"/>
    <x v="23"/>
    <x v="0"/>
    <x v="5"/>
    <s v="Streethex"/>
    <x v="1"/>
    <d v="2017-05-06T00:00:00"/>
    <x v="54"/>
    <n v="17"/>
    <n v="0"/>
  </r>
  <r>
    <s v="INI33ALF"/>
    <x v="0"/>
    <x v="0"/>
    <x v="3"/>
    <s v="Genco Pura Olive Oil Company"/>
    <x v="0"/>
    <d v="2017-05-06T00:00:00"/>
    <x v="56"/>
    <n v="16"/>
    <n v="569"/>
  </r>
  <r>
    <s v="D3M1KUQ2"/>
    <x v="6"/>
    <x v="1"/>
    <x v="2"/>
    <s v="Codehow"/>
    <x v="1"/>
    <d v="2017-05-06T00:00:00"/>
    <x v="59"/>
    <n v="20"/>
    <n v="0"/>
  </r>
  <r>
    <s v="NOO83M87"/>
    <x v="17"/>
    <x v="5"/>
    <x v="4"/>
    <s v="Gekko &amp; Co"/>
    <x v="1"/>
    <d v="2017-05-06T00:00:00"/>
    <x v="109"/>
    <n v="88"/>
    <n v="0"/>
  </r>
  <r>
    <s v="8G9Q7NXD"/>
    <x v="17"/>
    <x v="5"/>
    <x v="2"/>
    <s v="Kan-code"/>
    <x v="0"/>
    <d v="2017-05-06T00:00:00"/>
    <x v="127"/>
    <n v="95"/>
    <n v="51"/>
  </r>
  <r>
    <s v="IRCBYH9Z"/>
    <x v="3"/>
    <x v="0"/>
    <x v="0"/>
    <s v="dambase"/>
    <x v="1"/>
    <d v="2017-05-07T00:00:00"/>
    <x v="154"/>
    <n v="115"/>
    <n v="0"/>
  </r>
  <r>
    <s v="559PYA0L"/>
    <x v="27"/>
    <x v="4"/>
    <x v="5"/>
    <s v="Bubba Gump"/>
    <x v="0"/>
    <d v="2017-05-07T00:00:00"/>
    <x v="73"/>
    <n v="14"/>
    <n v="4287"/>
  </r>
  <r>
    <s v="237L2CSV"/>
    <x v="26"/>
    <x v="5"/>
    <x v="1"/>
    <s v="Ontomedia"/>
    <x v="0"/>
    <d v="2017-05-07T00:00:00"/>
    <x v="40"/>
    <n v="8"/>
    <n v="3960"/>
  </r>
  <r>
    <s v="AS7MJ0S1"/>
    <x v="25"/>
    <x v="4"/>
    <x v="1"/>
    <s v="Konex"/>
    <x v="1"/>
    <d v="2017-05-07T00:00:00"/>
    <x v="57"/>
    <n v="2"/>
    <n v="0"/>
  </r>
  <r>
    <s v="INAEAAI9"/>
    <x v="29"/>
    <x v="1"/>
    <x v="0"/>
    <s v="Codehow"/>
    <x v="0"/>
    <d v="2017-05-07T00:00:00"/>
    <x v="144"/>
    <n v="118"/>
    <n v="1093"/>
  </r>
  <r>
    <s v="1XNXJUQM"/>
    <x v="29"/>
    <x v="1"/>
    <x v="0"/>
    <s v="Warephase"/>
    <x v="0"/>
    <d v="2017-05-07T00:00:00"/>
    <x v="132"/>
    <n v="95"/>
    <n v="1194"/>
  </r>
  <r>
    <s v="Z64MQTF2"/>
    <x v="29"/>
    <x v="1"/>
    <x v="1"/>
    <s v="Rangreen"/>
    <x v="0"/>
    <d v="2017-05-07T00:00:00"/>
    <x v="123"/>
    <n v="99"/>
    <n v="5310"/>
  </r>
  <r>
    <s v="BM0QXHMH"/>
    <x v="16"/>
    <x v="2"/>
    <x v="0"/>
    <s v="Blackzim"/>
    <x v="1"/>
    <d v="2017-05-07T00:00:00"/>
    <x v="106"/>
    <n v="89"/>
    <n v="0"/>
  </r>
  <r>
    <s v="ARY1F1KN"/>
    <x v="18"/>
    <x v="2"/>
    <x v="0"/>
    <s v="Fasehatice"/>
    <x v="1"/>
    <d v="2017-05-07T00:00:00"/>
    <x v="44"/>
    <n v="13"/>
    <n v="0"/>
  </r>
  <r>
    <s v="XPCDFUDY"/>
    <x v="23"/>
    <x v="0"/>
    <x v="3"/>
    <s v="Hottechi"/>
    <x v="1"/>
    <d v="2017-05-07T00:00:00"/>
    <x v="125"/>
    <n v="88"/>
    <n v="0"/>
  </r>
  <r>
    <s v="VDOUNMRC"/>
    <x v="9"/>
    <x v="2"/>
    <x v="0"/>
    <s v="Golddex"/>
    <x v="0"/>
    <d v="2017-05-07T00:00:00"/>
    <x v="142"/>
    <n v="93"/>
    <n v="1222"/>
  </r>
  <r>
    <s v="TEKCKT3V"/>
    <x v="0"/>
    <x v="0"/>
    <x v="0"/>
    <s v="Inity"/>
    <x v="0"/>
    <d v="2017-05-07T00:00:00"/>
    <x v="128"/>
    <n v="90"/>
    <n v="901"/>
  </r>
  <r>
    <s v="1WJT7CM8"/>
    <x v="19"/>
    <x v="4"/>
    <x v="5"/>
    <s v="Ontomedia"/>
    <x v="1"/>
    <d v="2017-05-07T00:00:00"/>
    <x v="134"/>
    <n v="111"/>
    <n v="0"/>
  </r>
  <r>
    <s v="96A1GDXO"/>
    <x v="19"/>
    <x v="4"/>
    <x v="4"/>
    <s v="Kan-code"/>
    <x v="0"/>
    <d v="2017-05-07T00:00:00"/>
    <x v="136"/>
    <n v="86"/>
    <n v="5601"/>
  </r>
  <r>
    <s v="AAU2IQFW"/>
    <x v="20"/>
    <x v="5"/>
    <x v="0"/>
    <s v="Donquadtech"/>
    <x v="0"/>
    <d v="2017-05-07T00:00:00"/>
    <x v="128"/>
    <n v="90"/>
    <n v="995"/>
  </r>
  <r>
    <s v="PRHL94PK"/>
    <x v="20"/>
    <x v="5"/>
    <x v="5"/>
    <s v="Xx-zobam"/>
    <x v="0"/>
    <d v="2017-05-07T00:00:00"/>
    <x v="128"/>
    <n v="90"/>
    <n v="3666"/>
  </r>
  <r>
    <s v="3WC1FUFP"/>
    <x v="3"/>
    <x v="0"/>
    <x v="0"/>
    <s v="Zumgoity"/>
    <x v="1"/>
    <d v="2017-05-08T00:00:00"/>
    <x v="39"/>
    <n v="10"/>
    <n v="0"/>
  </r>
  <r>
    <s v="SHG8Y43V"/>
    <x v="3"/>
    <x v="0"/>
    <x v="2"/>
    <s v="Scottech"/>
    <x v="0"/>
    <d v="2017-05-08T00:00:00"/>
    <x v="64"/>
    <n v="11"/>
    <n v="56"/>
  </r>
  <r>
    <s v="1O2ZN81M"/>
    <x v="27"/>
    <x v="4"/>
    <x v="0"/>
    <s v="Initech"/>
    <x v="0"/>
    <d v="2017-05-08T00:00:00"/>
    <x v="36"/>
    <n v="9"/>
    <n v="1372"/>
  </r>
  <r>
    <s v="J6T6BTJI"/>
    <x v="13"/>
    <x v="4"/>
    <x v="5"/>
    <s v="Bluth Company"/>
    <x v="0"/>
    <d v="2017-05-08T00:00:00"/>
    <x v="136"/>
    <n v="85"/>
    <n v="3282"/>
  </r>
  <r>
    <s v="0WO582AV"/>
    <x v="1"/>
    <x v="1"/>
    <x v="1"/>
    <s v="Dontechi"/>
    <x v="1"/>
    <d v="2017-05-08T00:00:00"/>
    <x v="111"/>
    <n v="90"/>
    <n v="0"/>
  </r>
  <r>
    <s v="JTTLDM4E"/>
    <x v="14"/>
    <x v="3"/>
    <x v="2"/>
    <s v="Dalttechnology"/>
    <x v="0"/>
    <d v="2017-05-08T00:00:00"/>
    <x v="155"/>
    <n v="102"/>
    <n v="43"/>
  </r>
  <r>
    <s v="8KQH5XI1"/>
    <x v="14"/>
    <x v="3"/>
    <x v="2"/>
    <s v="Newex"/>
    <x v="0"/>
    <d v="2017-05-08T00:00:00"/>
    <x v="156"/>
    <n v="120"/>
    <n v="54"/>
  </r>
  <r>
    <s v="1Q5XFO8D"/>
    <x v="29"/>
    <x v="1"/>
    <x v="3"/>
    <s v="Stanredtax"/>
    <x v="1"/>
    <d v="2017-05-08T00:00:00"/>
    <x v="133"/>
    <n v="105"/>
    <n v="0"/>
  </r>
  <r>
    <s v="A3PNPLTG"/>
    <x v="16"/>
    <x v="2"/>
    <x v="3"/>
    <s v="Cheers"/>
    <x v="0"/>
    <d v="2017-05-08T00:00:00"/>
    <x v="66"/>
    <n v="8"/>
    <n v="575"/>
  </r>
  <r>
    <s v="03CWYGC9"/>
    <x v="16"/>
    <x v="2"/>
    <x v="0"/>
    <s v="Hottechi"/>
    <x v="0"/>
    <d v="2017-05-08T00:00:00"/>
    <x v="132"/>
    <n v="94"/>
    <n v="768"/>
  </r>
  <r>
    <s v="FSEF5ZR9"/>
    <x v="16"/>
    <x v="2"/>
    <x v="1"/>
    <s v="Singletechno"/>
    <x v="0"/>
    <d v="2017-05-08T00:00:00"/>
    <x v="157"/>
    <n v="127"/>
    <n v="4426"/>
  </r>
  <r>
    <s v="N23C5EKK"/>
    <x v="23"/>
    <x v="0"/>
    <x v="3"/>
    <s v="Betatech"/>
    <x v="1"/>
    <d v="2017-05-08T00:00:00"/>
    <x v="33"/>
    <n v="2"/>
    <n v="0"/>
  </r>
  <r>
    <s v="S9K81CWS"/>
    <x v="23"/>
    <x v="0"/>
    <x v="3"/>
    <s v="Konmatfix"/>
    <x v="0"/>
    <d v="2017-05-08T00:00:00"/>
    <x v="135"/>
    <n v="104"/>
    <n v="553"/>
  </r>
  <r>
    <s v="PJ00PLEU"/>
    <x v="22"/>
    <x v="1"/>
    <x v="4"/>
    <s v="Codehow"/>
    <x v="1"/>
    <d v="2017-05-08T00:00:00"/>
    <x v="44"/>
    <n v="12"/>
    <n v="0"/>
  </r>
  <r>
    <s v="3F8AA8RT"/>
    <x v="9"/>
    <x v="2"/>
    <x v="0"/>
    <s v="Green-Plus"/>
    <x v="1"/>
    <d v="2017-05-08T00:00:00"/>
    <x v="128"/>
    <n v="89"/>
    <n v="0"/>
  </r>
  <r>
    <s v="4NAHJMYM"/>
    <x v="9"/>
    <x v="2"/>
    <x v="4"/>
    <s v="Zoomit"/>
    <x v="0"/>
    <d v="2017-05-08T00:00:00"/>
    <x v="152"/>
    <n v="133"/>
    <n v="4786"/>
  </r>
  <r>
    <s v="6KVOMBDJ"/>
    <x v="0"/>
    <x v="0"/>
    <x v="5"/>
    <s v="Rundofase"/>
    <x v="1"/>
    <d v="2017-05-08T00:00:00"/>
    <x v="54"/>
    <n v="15"/>
    <n v="0"/>
  </r>
  <r>
    <s v="TFS5SYN2"/>
    <x v="19"/>
    <x v="4"/>
    <x v="1"/>
    <s v="The New York Inquirer"/>
    <x v="1"/>
    <d v="2017-05-08T00:00:00"/>
    <x v="36"/>
    <n v="9"/>
    <n v="0"/>
  </r>
  <r>
    <s v="N7KJ821I"/>
    <x v="12"/>
    <x v="0"/>
    <x v="4"/>
    <s v="Inity"/>
    <x v="1"/>
    <d v="2017-05-08T00:00:00"/>
    <x v="109"/>
    <n v="86"/>
    <n v="0"/>
  </r>
  <r>
    <s v="YCKKT5ME"/>
    <x v="12"/>
    <x v="0"/>
    <x v="2"/>
    <s v="Ron-tech"/>
    <x v="1"/>
    <d v="2017-05-08T00:00:00"/>
    <x v="147"/>
    <n v="103"/>
    <n v="0"/>
  </r>
  <r>
    <s v="HI2E8TBI"/>
    <x v="12"/>
    <x v="0"/>
    <x v="4"/>
    <s v="dambase"/>
    <x v="0"/>
    <d v="2017-05-08T00:00:00"/>
    <x v="66"/>
    <n v="8"/>
    <n v="5338"/>
  </r>
  <r>
    <s v="Q54L8P6I"/>
    <x v="2"/>
    <x v="2"/>
    <x v="3"/>
    <s v="Scotfind"/>
    <x v="1"/>
    <d v="2017-05-08T00:00:00"/>
    <x v="40"/>
    <n v="7"/>
    <n v="0"/>
  </r>
  <r>
    <s v="XSB7IN6X"/>
    <x v="3"/>
    <x v="0"/>
    <x v="0"/>
    <s v="Statholdings"/>
    <x v="0"/>
    <d v="2017-05-09T00:00:00"/>
    <x v="158"/>
    <n v="114"/>
    <n v="996"/>
  </r>
  <r>
    <s v="FQW15KC4"/>
    <x v="27"/>
    <x v="4"/>
    <x v="5"/>
    <s v="Gekko &amp; Co"/>
    <x v="1"/>
    <d v="2017-05-09T00:00:00"/>
    <x v="44"/>
    <n v="11"/>
    <n v="0"/>
  </r>
  <r>
    <s v="G17H7YXA"/>
    <x v="28"/>
    <x v="0"/>
    <x v="2"/>
    <s v="Dontechi"/>
    <x v="0"/>
    <d v="2017-05-09T00:00:00"/>
    <x v="127"/>
    <n v="92"/>
    <n v="63"/>
  </r>
  <r>
    <s v="XOE5EU8U"/>
    <x v="13"/>
    <x v="4"/>
    <x v="0"/>
    <s v="Opentech"/>
    <x v="1"/>
    <d v="2017-05-09T00:00:00"/>
    <x v="149"/>
    <n v="100"/>
    <n v="0"/>
  </r>
  <r>
    <s v="WEB7LYK0"/>
    <x v="1"/>
    <x v="1"/>
    <x v="0"/>
    <s v="Inity"/>
    <x v="0"/>
    <d v="2017-05-09T00:00:00"/>
    <x v="64"/>
    <n v="10"/>
    <n v="1075"/>
  </r>
  <r>
    <s v="N4Z3QYK7"/>
    <x v="1"/>
    <x v="1"/>
    <x v="1"/>
    <s v="Warephase"/>
    <x v="0"/>
    <d v="2017-05-09T00:00:00"/>
    <x v="60"/>
    <n v="15"/>
    <n v="5033"/>
  </r>
  <r>
    <s v="JECCHO49"/>
    <x v="1"/>
    <x v="1"/>
    <x v="5"/>
    <s v="Rundofase"/>
    <x v="0"/>
    <d v="2017-05-09T00:00:00"/>
    <x v="85"/>
    <n v="48"/>
    <n v="3249"/>
  </r>
  <r>
    <s v="QUOU67L5"/>
    <x v="7"/>
    <x v="1"/>
    <x v="0"/>
    <s v="Globex Corporation"/>
    <x v="0"/>
    <d v="2017-05-09T00:00:00"/>
    <x v="123"/>
    <n v="97"/>
    <n v="1015"/>
  </r>
  <r>
    <s v="SSZHMEE3"/>
    <x v="29"/>
    <x v="1"/>
    <x v="3"/>
    <s v="Stanredtax"/>
    <x v="1"/>
    <d v="2017-05-09T00:00:00"/>
    <x v="86"/>
    <n v="49"/>
    <n v="0"/>
  </r>
  <r>
    <s v="WUE92JFJ"/>
    <x v="29"/>
    <x v="1"/>
    <x v="0"/>
    <s v="Gogozoom"/>
    <x v="0"/>
    <d v="2017-05-09T00:00:00"/>
    <x v="66"/>
    <n v="7"/>
    <n v="1100"/>
  </r>
  <r>
    <s v="EYNZMBI0"/>
    <x v="16"/>
    <x v="2"/>
    <x v="4"/>
    <s v="Blackzim"/>
    <x v="0"/>
    <d v="2017-05-09T00:00:00"/>
    <x v="159"/>
    <n v="127"/>
    <n v="4755"/>
  </r>
  <r>
    <s v="LPOOKZCQ"/>
    <x v="18"/>
    <x v="2"/>
    <x v="3"/>
    <s v="Kan-code"/>
    <x v="1"/>
    <d v="2017-05-09T00:00:00"/>
    <x v="142"/>
    <n v="91"/>
    <n v="0"/>
  </r>
  <r>
    <s v="OCHUEK3V"/>
    <x v="5"/>
    <x v="3"/>
    <x v="0"/>
    <s v="Konex"/>
    <x v="1"/>
    <d v="2017-05-09T00:00:00"/>
    <x v="64"/>
    <n v="10"/>
    <n v="0"/>
  </r>
  <r>
    <s v="DU0DYV80"/>
    <x v="5"/>
    <x v="3"/>
    <x v="1"/>
    <s v="Golddex"/>
    <x v="1"/>
    <d v="2017-05-09T00:00:00"/>
    <x v="88"/>
    <n v="52"/>
    <n v="0"/>
  </r>
  <r>
    <s v="3C5KXGO6"/>
    <x v="5"/>
    <x v="3"/>
    <x v="3"/>
    <s v="J-Texon"/>
    <x v="0"/>
    <d v="2017-05-09T00:00:00"/>
    <x v="33"/>
    <n v="1"/>
    <n v="541"/>
  </r>
  <r>
    <s v="95532CI0"/>
    <x v="5"/>
    <x v="3"/>
    <x v="1"/>
    <s v="Hatfan"/>
    <x v="0"/>
    <d v="2017-05-09T00:00:00"/>
    <x v="41"/>
    <n v="24"/>
    <n v="4815"/>
  </r>
  <r>
    <s v="Q0MRZHN7"/>
    <x v="9"/>
    <x v="2"/>
    <x v="2"/>
    <s v="Konex"/>
    <x v="0"/>
    <d v="2017-05-09T00:00:00"/>
    <x v="50"/>
    <n v="3"/>
    <n v="57"/>
  </r>
  <r>
    <s v="WAN7I53E"/>
    <x v="6"/>
    <x v="1"/>
    <x v="0"/>
    <s v="Ron-tech"/>
    <x v="1"/>
    <d v="2017-05-09T00:00:00"/>
    <x v="44"/>
    <n v="11"/>
    <n v="0"/>
  </r>
  <r>
    <s v="6C1DLYBH"/>
    <x v="6"/>
    <x v="1"/>
    <x v="2"/>
    <s v="Ron-tech"/>
    <x v="1"/>
    <d v="2017-05-09T00:00:00"/>
    <x v="160"/>
    <n v="105"/>
    <n v="0"/>
  </r>
  <r>
    <s v="ZC3UEHXG"/>
    <x v="19"/>
    <x v="4"/>
    <x v="4"/>
    <s v="Opentech"/>
    <x v="0"/>
    <d v="2017-05-09T00:00:00"/>
    <x v="36"/>
    <n v="8"/>
    <n v="5406"/>
  </r>
  <r>
    <s v="HJBVO8T4"/>
    <x v="4"/>
    <x v="3"/>
    <x v="3"/>
    <s v="Fasehatice"/>
    <x v="1"/>
    <d v="2017-05-09T00:00:00"/>
    <x v="91"/>
    <n v="43"/>
    <n v="0"/>
  </r>
  <r>
    <s v="5CJQB25J"/>
    <x v="4"/>
    <x v="3"/>
    <x v="5"/>
    <s v="Xx-holding"/>
    <x v="1"/>
    <d v="2017-05-09T00:00:00"/>
    <x v="106"/>
    <n v="87"/>
    <n v="0"/>
  </r>
  <r>
    <s v="O22S564Y"/>
    <x v="2"/>
    <x v="2"/>
    <x v="4"/>
    <s v="Goodsilron"/>
    <x v="0"/>
    <d v="2017-05-09T00:00:00"/>
    <x v="44"/>
    <n v="11"/>
    <n v="5042"/>
  </r>
  <r>
    <s v="UO62J3M0"/>
    <x v="2"/>
    <x v="2"/>
    <x v="1"/>
    <s v="Rantouch"/>
    <x v="0"/>
    <d v="2017-05-09T00:00:00"/>
    <x v="54"/>
    <n v="14"/>
    <n v="3969"/>
  </r>
  <r>
    <s v="KLZ95C62"/>
    <x v="3"/>
    <x v="0"/>
    <x v="2"/>
    <s v="dambase"/>
    <x v="1"/>
    <d v="2017-05-10T00:00:00"/>
    <x v="133"/>
    <n v="103"/>
    <n v="0"/>
  </r>
  <r>
    <s v="ROBBKT4T"/>
    <x v="3"/>
    <x v="0"/>
    <x v="2"/>
    <s v="Isdom"/>
    <x v="0"/>
    <d v="2017-05-10T00:00:00"/>
    <x v="106"/>
    <n v="86"/>
    <n v="59"/>
  </r>
  <r>
    <s v="FPTY1B79"/>
    <x v="27"/>
    <x v="4"/>
    <x v="3"/>
    <s v="Sumace"/>
    <x v="0"/>
    <d v="2017-05-10T00:00:00"/>
    <x v="66"/>
    <n v="6"/>
    <n v="629"/>
  </r>
  <r>
    <s v="AP3405RD"/>
    <x v="28"/>
    <x v="0"/>
    <x v="2"/>
    <s v="Dontechi"/>
    <x v="0"/>
    <d v="2017-05-10T00:00:00"/>
    <x v="66"/>
    <n v="6"/>
    <n v="57"/>
  </r>
  <r>
    <s v="AVZ1BG3K"/>
    <x v="26"/>
    <x v="5"/>
    <x v="5"/>
    <s v="Konex"/>
    <x v="1"/>
    <d v="2017-05-10T00:00:00"/>
    <x v="38"/>
    <n v="4"/>
    <n v="0"/>
  </r>
  <r>
    <s v="FXLA39YR"/>
    <x v="26"/>
    <x v="5"/>
    <x v="1"/>
    <s v="Silis"/>
    <x v="0"/>
    <d v="2017-05-10T00:00:00"/>
    <x v="111"/>
    <n v="88"/>
    <n v="4861"/>
  </r>
  <r>
    <s v="Q9GJ1LJT"/>
    <x v="13"/>
    <x v="4"/>
    <x v="5"/>
    <s v="Plussunin"/>
    <x v="1"/>
    <d v="2017-05-10T00:00:00"/>
    <x v="141"/>
    <n v="116"/>
    <n v="0"/>
  </r>
  <r>
    <s v="P9VFKNR0"/>
    <x v="1"/>
    <x v="1"/>
    <x v="1"/>
    <s v="Dontechi"/>
    <x v="1"/>
    <d v="2017-05-10T00:00:00"/>
    <x v="136"/>
    <n v="83"/>
    <n v="0"/>
  </r>
  <r>
    <s v="WQ5WIP35"/>
    <x v="1"/>
    <x v="1"/>
    <x v="0"/>
    <s v="Zumgoity"/>
    <x v="0"/>
    <d v="2017-05-10T00:00:00"/>
    <x v="76"/>
    <n v="20"/>
    <n v="980"/>
  </r>
  <r>
    <s v="X5YVW7O5"/>
    <x v="25"/>
    <x v="4"/>
    <x v="4"/>
    <s v="Umbrella Corporation"/>
    <x v="1"/>
    <d v="2017-05-10T00:00:00"/>
    <x v="36"/>
    <n v="7"/>
    <n v="0"/>
  </r>
  <r>
    <s v="DWCDI7Q2"/>
    <x v="25"/>
    <x v="4"/>
    <x v="5"/>
    <s v="Zotware"/>
    <x v="1"/>
    <d v="2017-05-10T00:00:00"/>
    <x v="56"/>
    <n v="12"/>
    <n v="0"/>
  </r>
  <r>
    <s v="XH01XH1F"/>
    <x v="21"/>
    <x v="5"/>
    <x v="1"/>
    <s v="Kan-code"/>
    <x v="1"/>
    <d v="2017-05-10T00:00:00"/>
    <x v="161"/>
    <n v="106"/>
    <n v="0"/>
  </r>
  <r>
    <s v="U48PDN1F"/>
    <x v="7"/>
    <x v="1"/>
    <x v="1"/>
    <s v="Cancity"/>
    <x v="0"/>
    <d v="2017-05-10T00:00:00"/>
    <x v="132"/>
    <n v="92"/>
    <n v="5361"/>
  </r>
  <r>
    <s v="QO0MQUOY"/>
    <x v="8"/>
    <x v="2"/>
    <x v="5"/>
    <s v="Labdrill"/>
    <x v="1"/>
    <d v="2017-05-10T00:00:00"/>
    <x v="137"/>
    <n v="93"/>
    <n v="0"/>
  </r>
  <r>
    <s v="UMMMBBS6"/>
    <x v="16"/>
    <x v="2"/>
    <x v="3"/>
    <s v="Goodsilron"/>
    <x v="1"/>
    <d v="2017-05-10T00:00:00"/>
    <x v="148"/>
    <n v="107"/>
    <n v="0"/>
  </r>
  <r>
    <s v="53ZXALR1"/>
    <x v="18"/>
    <x v="2"/>
    <x v="0"/>
    <s v="Faxquote"/>
    <x v="0"/>
    <d v="2017-05-10T00:00:00"/>
    <x v="162"/>
    <n v="127"/>
    <n v="1220"/>
  </r>
  <r>
    <s v="VQUCVSOL"/>
    <x v="5"/>
    <x v="3"/>
    <x v="2"/>
    <s v="Doncon"/>
    <x v="1"/>
    <d v="2017-05-10T00:00:00"/>
    <x v="56"/>
    <n v="12"/>
    <n v="0"/>
  </r>
  <r>
    <s v="2NN7T8LG"/>
    <x v="5"/>
    <x v="3"/>
    <x v="5"/>
    <s v="Singletechno"/>
    <x v="1"/>
    <d v="2017-05-10T00:00:00"/>
    <x v="66"/>
    <n v="6"/>
    <n v="0"/>
  </r>
  <r>
    <s v="SLCWM9BH"/>
    <x v="5"/>
    <x v="3"/>
    <x v="3"/>
    <s v="Scotfind"/>
    <x v="0"/>
    <d v="2017-05-10T00:00:00"/>
    <x v="163"/>
    <n v="117"/>
    <n v="464"/>
  </r>
  <r>
    <s v="974QGNBZ"/>
    <x v="22"/>
    <x v="1"/>
    <x v="5"/>
    <s v="Genco Pura Olive Oil Company"/>
    <x v="0"/>
    <d v="2017-05-10T00:00:00"/>
    <x v="60"/>
    <n v="14"/>
    <n v="3604"/>
  </r>
  <r>
    <s v="T8E8EDZS"/>
    <x v="0"/>
    <x v="0"/>
    <x v="3"/>
    <s v="Finhigh"/>
    <x v="0"/>
    <d v="2017-05-10T00:00:00"/>
    <x v="133"/>
    <n v="103"/>
    <n v="529"/>
  </r>
  <r>
    <s v="9C2RRH1Q"/>
    <x v="6"/>
    <x v="1"/>
    <x v="0"/>
    <s v="Toughzap"/>
    <x v="1"/>
    <d v="2017-05-10T00:00:00"/>
    <x v="164"/>
    <n v="132"/>
    <n v="0"/>
  </r>
  <r>
    <s v="H26RG9KC"/>
    <x v="11"/>
    <x v="3"/>
    <x v="5"/>
    <s v="Green-Plus"/>
    <x v="1"/>
    <d v="2017-05-10T00:00:00"/>
    <x v="39"/>
    <n v="8"/>
    <n v="0"/>
  </r>
  <r>
    <s v="R034IT17"/>
    <x v="17"/>
    <x v="5"/>
    <x v="2"/>
    <s v="Bubba Gump"/>
    <x v="0"/>
    <d v="2017-05-10T00:00:00"/>
    <x v="50"/>
    <n v="2"/>
    <n v="54"/>
  </r>
  <r>
    <s v="H6CG7TPM"/>
    <x v="15"/>
    <x v="5"/>
    <x v="0"/>
    <s v="Acme Corporation"/>
    <x v="0"/>
    <d v="2017-05-10T00:00:00"/>
    <x v="52"/>
    <n v="18"/>
    <n v="1022"/>
  </r>
  <r>
    <s v="KV1EXWQG"/>
    <x v="3"/>
    <x v="0"/>
    <x v="0"/>
    <s v="Ron-tech"/>
    <x v="1"/>
    <d v="2017-05-11T00:00:00"/>
    <x v="125"/>
    <n v="84"/>
    <n v="0"/>
  </r>
  <r>
    <s v="P4GX3HZH"/>
    <x v="3"/>
    <x v="0"/>
    <x v="2"/>
    <s v="Dontechi"/>
    <x v="0"/>
    <d v="2017-05-11T00:00:00"/>
    <x v="59"/>
    <n v="15"/>
    <n v="52"/>
  </r>
  <r>
    <s v="GACP1E2I"/>
    <x v="1"/>
    <x v="1"/>
    <x v="1"/>
    <s v="Bioholding"/>
    <x v="0"/>
    <d v="2017-05-11T00:00:00"/>
    <x v="137"/>
    <n v="92"/>
    <n v="5037"/>
  </r>
  <r>
    <s v="ASW97JK3"/>
    <x v="1"/>
    <x v="1"/>
    <x v="1"/>
    <s v="Globex Corporation"/>
    <x v="0"/>
    <d v="2017-05-11T00:00:00"/>
    <x v="90"/>
    <n v="49"/>
    <n v="4709"/>
  </r>
  <r>
    <s v="XBYJ3NUR"/>
    <x v="1"/>
    <x v="1"/>
    <x v="2"/>
    <s v="Treequote"/>
    <x v="0"/>
    <d v="2017-05-11T00:00:00"/>
    <x v="44"/>
    <n v="9"/>
    <n v="60"/>
  </r>
  <r>
    <s v="4Q2GV039"/>
    <x v="1"/>
    <x v="1"/>
    <x v="5"/>
    <s v="Stanredtax"/>
    <x v="0"/>
    <d v="2017-05-11T00:00:00"/>
    <x v="161"/>
    <n v="105"/>
    <n v="3766"/>
  </r>
  <r>
    <s v="ZA1YVJQC"/>
    <x v="21"/>
    <x v="5"/>
    <x v="5"/>
    <s v="Donquadtech"/>
    <x v="0"/>
    <d v="2017-05-11T00:00:00"/>
    <x v="137"/>
    <n v="92"/>
    <n v="3552"/>
  </r>
  <r>
    <s v="59XUUWAQ"/>
    <x v="16"/>
    <x v="2"/>
    <x v="2"/>
    <s v="Blackzim"/>
    <x v="1"/>
    <d v="2017-05-11T00:00:00"/>
    <x v="144"/>
    <n v="114"/>
    <n v="0"/>
  </r>
  <r>
    <s v="GGXEKX47"/>
    <x v="16"/>
    <x v="2"/>
    <x v="5"/>
    <s v="Groovestreet"/>
    <x v="1"/>
    <d v="2017-05-11T00:00:00"/>
    <x v="125"/>
    <n v="84"/>
    <n v="0"/>
  </r>
  <r>
    <s v="N00L26DN"/>
    <x v="18"/>
    <x v="2"/>
    <x v="1"/>
    <s v="Kan-code"/>
    <x v="1"/>
    <d v="2017-05-11T00:00:00"/>
    <x v="76"/>
    <n v="19"/>
    <n v="0"/>
  </r>
  <r>
    <s v="8JP05QQR"/>
    <x v="5"/>
    <x v="3"/>
    <x v="5"/>
    <s v="Fasehatice"/>
    <x v="1"/>
    <d v="2017-05-11T00:00:00"/>
    <x v="125"/>
    <n v="84"/>
    <n v="0"/>
  </r>
  <r>
    <s v="0BG8WJSX"/>
    <x v="9"/>
    <x v="2"/>
    <x v="3"/>
    <s v="Finjob"/>
    <x v="1"/>
    <d v="2017-05-11T00:00:00"/>
    <x v="56"/>
    <n v="11"/>
    <n v="0"/>
  </r>
  <r>
    <s v="ZQVUQ5CJ"/>
    <x v="0"/>
    <x v="0"/>
    <x v="3"/>
    <s v="Treequote"/>
    <x v="0"/>
    <d v="2017-05-11T00:00:00"/>
    <x v="48"/>
    <n v="14"/>
    <n v="472"/>
  </r>
  <r>
    <s v="ZFVG8LP2"/>
    <x v="4"/>
    <x v="3"/>
    <x v="2"/>
    <s v="Cheers"/>
    <x v="0"/>
    <d v="2017-05-11T00:00:00"/>
    <x v="44"/>
    <n v="9"/>
    <n v="56"/>
  </r>
  <r>
    <s v="P2ST849C"/>
    <x v="15"/>
    <x v="5"/>
    <x v="2"/>
    <s v="Opentech"/>
    <x v="0"/>
    <d v="2017-05-11T00:00:00"/>
    <x v="82"/>
    <n v="36"/>
    <n v="57"/>
  </r>
  <r>
    <s v="6CPBVF9F"/>
    <x v="20"/>
    <x v="5"/>
    <x v="5"/>
    <s v="Mathtouch"/>
    <x v="1"/>
    <d v="2017-05-11T00:00:00"/>
    <x v="106"/>
    <n v="85"/>
    <n v="0"/>
  </r>
  <r>
    <s v="6ID18IJX"/>
    <x v="2"/>
    <x v="2"/>
    <x v="0"/>
    <s v="Newex"/>
    <x v="0"/>
    <d v="2017-05-11T00:00:00"/>
    <x v="149"/>
    <n v="98"/>
    <n v="776"/>
  </r>
  <r>
    <s v="WSPM5X5V"/>
    <x v="3"/>
    <x v="0"/>
    <x v="2"/>
    <s v="Gogozoom"/>
    <x v="1"/>
    <d v="2017-05-12T00:00:00"/>
    <x v="54"/>
    <n v="11"/>
    <n v="0"/>
  </r>
  <r>
    <s v="7SF3PMMY"/>
    <x v="28"/>
    <x v="0"/>
    <x v="2"/>
    <s v="Codehow"/>
    <x v="0"/>
    <d v="2017-05-12T00:00:00"/>
    <x v="75"/>
    <n v="29"/>
    <n v="61"/>
  </r>
  <r>
    <s v="CZF82O5B"/>
    <x v="28"/>
    <x v="0"/>
    <x v="5"/>
    <s v="Hottechi"/>
    <x v="0"/>
    <d v="2017-05-12T00:00:00"/>
    <x v="62"/>
    <n v="15"/>
    <n v="3831"/>
  </r>
  <r>
    <s v="BLLYPR3S"/>
    <x v="26"/>
    <x v="5"/>
    <x v="5"/>
    <s v="Sumace"/>
    <x v="1"/>
    <d v="2017-05-12T00:00:00"/>
    <x v="161"/>
    <n v="104"/>
    <n v="0"/>
  </r>
  <r>
    <s v="6VLA3FDQ"/>
    <x v="7"/>
    <x v="1"/>
    <x v="2"/>
    <s v="Rangreen"/>
    <x v="0"/>
    <d v="2017-05-12T00:00:00"/>
    <x v="127"/>
    <n v="89"/>
    <n v="52"/>
  </r>
  <r>
    <s v="YL98GKZF"/>
    <x v="8"/>
    <x v="2"/>
    <x v="1"/>
    <s v="Golddex"/>
    <x v="1"/>
    <d v="2017-05-12T00:00:00"/>
    <x v="136"/>
    <n v="81"/>
    <n v="0"/>
  </r>
  <r>
    <s v="G43QQLLF"/>
    <x v="29"/>
    <x v="1"/>
    <x v="5"/>
    <s v="dambase"/>
    <x v="1"/>
    <d v="2017-05-12T00:00:00"/>
    <x v="44"/>
    <n v="8"/>
    <n v="0"/>
  </r>
  <r>
    <s v="1DZNTUSA"/>
    <x v="16"/>
    <x v="2"/>
    <x v="1"/>
    <s v="Lexiqvolax"/>
    <x v="1"/>
    <d v="2017-05-12T00:00:00"/>
    <x v="44"/>
    <n v="8"/>
    <n v="0"/>
  </r>
  <r>
    <s v="G5Z0FWAX"/>
    <x v="18"/>
    <x v="2"/>
    <x v="1"/>
    <s v="Konex"/>
    <x v="1"/>
    <d v="2017-05-12T00:00:00"/>
    <x v="125"/>
    <n v="83"/>
    <n v="0"/>
  </r>
  <r>
    <s v="Z3FOWY9N"/>
    <x v="18"/>
    <x v="2"/>
    <x v="4"/>
    <s v="Scotfind"/>
    <x v="0"/>
    <d v="2017-05-12T00:00:00"/>
    <x v="80"/>
    <n v="41"/>
    <n v="5698"/>
  </r>
  <r>
    <s v="S4OLFL40"/>
    <x v="23"/>
    <x v="0"/>
    <x v="3"/>
    <s v="Ron-tech"/>
    <x v="0"/>
    <d v="2017-05-12T00:00:00"/>
    <x v="56"/>
    <n v="10"/>
    <n v="595"/>
  </r>
  <r>
    <s v="LPY6VIZV"/>
    <x v="22"/>
    <x v="1"/>
    <x v="4"/>
    <s v="Codehow"/>
    <x v="1"/>
    <d v="2017-05-12T00:00:00"/>
    <x v="115"/>
    <n v="92"/>
    <n v="0"/>
  </r>
  <r>
    <s v="QQ96SPTU"/>
    <x v="9"/>
    <x v="2"/>
    <x v="0"/>
    <s v="Newex"/>
    <x v="0"/>
    <d v="2017-05-12T00:00:00"/>
    <x v="146"/>
    <n v="103"/>
    <n v="1144"/>
  </r>
  <r>
    <s v="5YLCW6L5"/>
    <x v="0"/>
    <x v="0"/>
    <x v="2"/>
    <s v="Finhigh"/>
    <x v="0"/>
    <d v="2017-05-12T00:00:00"/>
    <x v="151"/>
    <n v="126"/>
    <n v="61"/>
  </r>
  <r>
    <s v="IQ8MEPW9"/>
    <x v="19"/>
    <x v="4"/>
    <x v="1"/>
    <s v="Acme Corporation"/>
    <x v="1"/>
    <d v="2017-05-12T00:00:00"/>
    <x v="60"/>
    <n v="12"/>
    <n v="0"/>
  </r>
  <r>
    <s v="AZX4XC81"/>
    <x v="19"/>
    <x v="4"/>
    <x v="5"/>
    <s v="Konex"/>
    <x v="1"/>
    <d v="2017-05-12T00:00:00"/>
    <x v="139"/>
    <n v="93"/>
    <n v="0"/>
  </r>
  <r>
    <s v="GO4G2L4X"/>
    <x v="19"/>
    <x v="4"/>
    <x v="5"/>
    <s v="Plussunin"/>
    <x v="0"/>
    <d v="2017-05-12T00:00:00"/>
    <x v="40"/>
    <n v="3"/>
    <n v="3510"/>
  </r>
  <r>
    <s v="9HKP3RBS"/>
    <x v="17"/>
    <x v="5"/>
    <x v="3"/>
    <s v="Konex"/>
    <x v="0"/>
    <d v="2017-05-12T00:00:00"/>
    <x v="106"/>
    <n v="84"/>
    <n v="513"/>
  </r>
  <r>
    <s v="ER3G544S"/>
    <x v="12"/>
    <x v="0"/>
    <x v="5"/>
    <s v="Toughzap"/>
    <x v="1"/>
    <d v="2017-05-12T00:00:00"/>
    <x v="123"/>
    <n v="94"/>
    <n v="0"/>
  </r>
  <r>
    <s v="YQFF7GFK"/>
    <x v="12"/>
    <x v="0"/>
    <x v="0"/>
    <s v="Inity"/>
    <x v="0"/>
    <d v="2017-05-12T00:00:00"/>
    <x v="137"/>
    <n v="91"/>
    <n v="1083"/>
  </r>
  <r>
    <s v="1D1EJE8U"/>
    <x v="4"/>
    <x v="3"/>
    <x v="3"/>
    <s v="Scotfind"/>
    <x v="1"/>
    <d v="2017-05-12T00:00:00"/>
    <x v="59"/>
    <n v="14"/>
    <n v="0"/>
  </r>
  <r>
    <s v="5BAGWGAG"/>
    <x v="4"/>
    <x v="3"/>
    <x v="4"/>
    <s v="Condax"/>
    <x v="0"/>
    <d v="2017-05-12T00:00:00"/>
    <x v="146"/>
    <n v="103"/>
    <n v="5987"/>
  </r>
  <r>
    <s v="V1ROZMCX"/>
    <x v="3"/>
    <x v="0"/>
    <x v="0"/>
    <s v="dambase"/>
    <x v="0"/>
    <d v="2017-05-13T00:00:00"/>
    <x v="87"/>
    <n v="46"/>
    <n v="1041"/>
  </r>
  <r>
    <s v="CEQ3J96G"/>
    <x v="3"/>
    <x v="0"/>
    <x v="2"/>
    <s v="Funholding"/>
    <x v="0"/>
    <d v="2017-05-13T00:00:00"/>
    <x v="106"/>
    <n v="83"/>
    <n v="54"/>
  </r>
  <r>
    <s v="P96S0ATV"/>
    <x v="24"/>
    <x v="4"/>
    <x v="5"/>
    <s v="Massive Dynamic"/>
    <x v="0"/>
    <d v="2017-05-13T00:00:00"/>
    <x v="61"/>
    <n v="19"/>
    <n v="2677"/>
  </r>
  <r>
    <s v="GXKR6EG9"/>
    <x v="28"/>
    <x v="0"/>
    <x v="5"/>
    <s v="Rundofase"/>
    <x v="0"/>
    <d v="2017-05-13T00:00:00"/>
    <x v="62"/>
    <n v="14"/>
    <n v="3558"/>
  </r>
  <r>
    <s v="XA4PGIHG"/>
    <x v="26"/>
    <x v="5"/>
    <x v="3"/>
    <s v="Sumace"/>
    <x v="1"/>
    <d v="2017-05-13T00:00:00"/>
    <x v="142"/>
    <n v="87"/>
    <n v="0"/>
  </r>
  <r>
    <s v="INBSL1I4"/>
    <x v="26"/>
    <x v="5"/>
    <x v="0"/>
    <s v="Plussunin"/>
    <x v="0"/>
    <d v="2017-05-13T00:00:00"/>
    <x v="135"/>
    <n v="99"/>
    <n v="866"/>
  </r>
  <r>
    <s v="4N2KE2ER"/>
    <x v="1"/>
    <x v="1"/>
    <x v="0"/>
    <s v="Condax"/>
    <x v="0"/>
    <d v="2017-05-13T00:00:00"/>
    <x v="161"/>
    <n v="103"/>
    <n v="987"/>
  </r>
  <r>
    <s v="UJSFG18F"/>
    <x v="1"/>
    <x v="1"/>
    <x v="5"/>
    <s v="Dontechi"/>
    <x v="0"/>
    <d v="2017-05-13T00:00:00"/>
    <x v="140"/>
    <n v="94"/>
    <n v="3290"/>
  </r>
  <r>
    <s v="R9TWUEAT"/>
    <x v="25"/>
    <x v="4"/>
    <x v="4"/>
    <s v="Xx-zobam"/>
    <x v="1"/>
    <d v="2017-05-13T00:00:00"/>
    <x v="127"/>
    <n v="88"/>
    <n v="0"/>
  </r>
  <r>
    <s v="3K97S8L9"/>
    <x v="25"/>
    <x v="4"/>
    <x v="5"/>
    <s v="Donquadtech"/>
    <x v="1"/>
    <d v="2017-05-13T00:00:00"/>
    <x v="64"/>
    <n v="6"/>
    <n v="0"/>
  </r>
  <r>
    <s v="QWR1O5R9"/>
    <x v="25"/>
    <x v="4"/>
    <x v="5"/>
    <s v="Mathtouch"/>
    <x v="1"/>
    <d v="2017-05-13T00:00:00"/>
    <x v="36"/>
    <n v="4"/>
    <n v="0"/>
  </r>
  <r>
    <s v="0MZIJDPM"/>
    <x v="14"/>
    <x v="3"/>
    <x v="2"/>
    <s v="Faxquote"/>
    <x v="0"/>
    <d v="2017-05-13T00:00:00"/>
    <x v="159"/>
    <n v="123"/>
    <n v="54"/>
  </r>
  <r>
    <s v="FNQYVW3T"/>
    <x v="10"/>
    <x v="3"/>
    <x v="4"/>
    <s v="Singletechno"/>
    <x v="0"/>
    <d v="2017-05-13T00:00:00"/>
    <x v="36"/>
    <n v="4"/>
    <n v="4627"/>
  </r>
  <r>
    <s v="CO6JN5NH"/>
    <x v="8"/>
    <x v="2"/>
    <x v="3"/>
    <s v="Green-Plus"/>
    <x v="1"/>
    <d v="2017-05-13T00:00:00"/>
    <x v="160"/>
    <n v="101"/>
    <n v="0"/>
  </r>
  <r>
    <s v="D6XIVDQF"/>
    <x v="29"/>
    <x v="1"/>
    <x v="1"/>
    <s v="Codehow"/>
    <x v="0"/>
    <d v="2017-05-13T00:00:00"/>
    <x v="143"/>
    <n v="116"/>
    <n v="5625"/>
  </r>
  <r>
    <s v="CQXYCHKN"/>
    <x v="23"/>
    <x v="0"/>
    <x v="3"/>
    <s v="Genco Pura Olive Oil Company"/>
    <x v="1"/>
    <d v="2017-05-13T00:00:00"/>
    <x v="40"/>
    <n v="2"/>
    <n v="0"/>
  </r>
  <r>
    <s v="TWXUDY78"/>
    <x v="5"/>
    <x v="3"/>
    <x v="2"/>
    <s v="Singletechno"/>
    <x v="0"/>
    <d v="2017-05-13T00:00:00"/>
    <x v="146"/>
    <n v="102"/>
    <n v="57"/>
  </r>
  <r>
    <s v="OPL7DH0Q"/>
    <x v="6"/>
    <x v="1"/>
    <x v="0"/>
    <s v="Dontechi"/>
    <x v="1"/>
    <d v="2017-05-13T00:00:00"/>
    <x v="161"/>
    <n v="103"/>
    <n v="0"/>
  </r>
  <r>
    <s v="5VKRCTJE"/>
    <x v="11"/>
    <x v="3"/>
    <x v="0"/>
    <s v="Singletechno"/>
    <x v="0"/>
    <d v="2017-05-13T00:00:00"/>
    <x v="136"/>
    <n v="80"/>
    <n v="1032"/>
  </r>
  <r>
    <s v="7DDD3NZ2"/>
    <x v="17"/>
    <x v="5"/>
    <x v="3"/>
    <s v="Opentech"/>
    <x v="0"/>
    <d v="2017-05-13T00:00:00"/>
    <x v="36"/>
    <n v="4"/>
    <n v="567"/>
  </r>
  <r>
    <s v="QL97HH1Y"/>
    <x v="12"/>
    <x v="0"/>
    <x v="2"/>
    <s v="Dontechi"/>
    <x v="0"/>
    <d v="2017-05-13T00:00:00"/>
    <x v="64"/>
    <n v="6"/>
    <n v="58"/>
  </r>
  <r>
    <s v="9KN4MG14"/>
    <x v="3"/>
    <x v="0"/>
    <x v="4"/>
    <s v="Gogozoom"/>
    <x v="1"/>
    <d v="2017-05-14T00:00:00"/>
    <x v="148"/>
    <n v="103"/>
    <n v="0"/>
  </r>
  <r>
    <s v="4V3TLIGG"/>
    <x v="3"/>
    <x v="0"/>
    <x v="2"/>
    <s v="Rundofase"/>
    <x v="0"/>
    <d v="2017-05-14T00:00:00"/>
    <x v="56"/>
    <n v="8"/>
    <n v="50"/>
  </r>
  <r>
    <s v="BWRNVTNR"/>
    <x v="27"/>
    <x v="4"/>
    <x v="3"/>
    <s v="Mathtouch"/>
    <x v="1"/>
    <d v="2017-05-14T00:00:00"/>
    <x v="109"/>
    <n v="80"/>
    <n v="0"/>
  </r>
  <r>
    <s v="0H4AHJRI"/>
    <x v="13"/>
    <x v="4"/>
    <x v="3"/>
    <s v="Bubba Gump"/>
    <x v="1"/>
    <d v="2017-05-14T00:00:00"/>
    <x v="61"/>
    <n v="18"/>
    <n v="0"/>
  </r>
  <r>
    <s v="S9WJ9NAS"/>
    <x v="1"/>
    <x v="1"/>
    <x v="2"/>
    <s v="Gogozoom"/>
    <x v="0"/>
    <d v="2017-05-14T00:00:00"/>
    <x v="89"/>
    <n v="41"/>
    <n v="59"/>
  </r>
  <r>
    <s v="BCA3ICIO"/>
    <x v="25"/>
    <x v="4"/>
    <x v="4"/>
    <s v="Umbrella Corporation"/>
    <x v="1"/>
    <d v="2017-05-14T00:00:00"/>
    <x v="123"/>
    <n v="92"/>
    <n v="0"/>
  </r>
  <r>
    <s v="F914VHA3"/>
    <x v="25"/>
    <x v="4"/>
    <x v="3"/>
    <s v="Bluth Company"/>
    <x v="0"/>
    <d v="2017-05-14T00:00:00"/>
    <x v="111"/>
    <n v="84"/>
    <n v="525"/>
  </r>
  <r>
    <s v="1CZU97OX"/>
    <x v="8"/>
    <x v="2"/>
    <x v="4"/>
    <s v="Singletechno"/>
    <x v="0"/>
    <d v="2017-05-14T00:00:00"/>
    <x v="109"/>
    <n v="80"/>
    <n v="5525"/>
  </r>
  <r>
    <s v="4BPA17HF"/>
    <x v="9"/>
    <x v="2"/>
    <x v="3"/>
    <s v="Zoomit"/>
    <x v="0"/>
    <d v="2017-05-14T00:00:00"/>
    <x v="52"/>
    <n v="14"/>
    <n v="628"/>
  </r>
  <r>
    <s v="LAOGNZOU"/>
    <x v="9"/>
    <x v="2"/>
    <x v="0"/>
    <s v="Hottechi"/>
    <x v="0"/>
    <d v="2017-05-14T00:00:00"/>
    <x v="56"/>
    <n v="8"/>
    <n v="902"/>
  </r>
  <r>
    <s v="V3KGPHH9"/>
    <x v="6"/>
    <x v="1"/>
    <x v="0"/>
    <s v="Stanredtax"/>
    <x v="0"/>
    <d v="2017-05-14T00:00:00"/>
    <x v="51"/>
    <n v="24"/>
    <n v="1064"/>
  </r>
  <r>
    <s v="RNH95U0V"/>
    <x v="19"/>
    <x v="4"/>
    <x v="4"/>
    <s v="Zotware"/>
    <x v="0"/>
    <d v="2017-05-14T00:00:00"/>
    <x v="135"/>
    <n v="98"/>
    <n v="6346"/>
  </r>
  <r>
    <s v="ZJ1BOSNL"/>
    <x v="19"/>
    <x v="4"/>
    <x v="5"/>
    <s v="Xx-zobam"/>
    <x v="0"/>
    <d v="2017-05-14T00:00:00"/>
    <x v="60"/>
    <n v="10"/>
    <n v="3089"/>
  </r>
  <r>
    <s v="0X1AY1FM"/>
    <x v="11"/>
    <x v="3"/>
    <x v="5"/>
    <s v="Sonron"/>
    <x v="0"/>
    <d v="2017-05-14T00:00:00"/>
    <x v="39"/>
    <n v="4"/>
    <n v="3484"/>
  </r>
  <r>
    <s v="D821LEQV"/>
    <x v="12"/>
    <x v="0"/>
    <x v="2"/>
    <s v="Isdom"/>
    <x v="1"/>
    <d v="2017-05-14T00:00:00"/>
    <x v="161"/>
    <n v="102"/>
    <n v="0"/>
  </r>
  <r>
    <s v="B1O27MFD"/>
    <x v="12"/>
    <x v="0"/>
    <x v="2"/>
    <s v="Rundofase"/>
    <x v="1"/>
    <d v="2017-05-14T00:00:00"/>
    <x v="111"/>
    <n v="84"/>
    <n v="0"/>
  </r>
  <r>
    <s v="UOUG01WG"/>
    <x v="12"/>
    <x v="0"/>
    <x v="2"/>
    <s v="Betatech"/>
    <x v="0"/>
    <d v="2017-05-14T00:00:00"/>
    <x v="66"/>
    <n v="2"/>
    <n v="68"/>
  </r>
  <r>
    <s v="3X2HOUYU"/>
    <x v="4"/>
    <x v="3"/>
    <x v="3"/>
    <s v="Fasehatice"/>
    <x v="0"/>
    <d v="2017-05-14T00:00:00"/>
    <x v="121"/>
    <n v="94"/>
    <n v="575"/>
  </r>
  <r>
    <s v="V135X5B7"/>
    <x v="15"/>
    <x v="5"/>
    <x v="5"/>
    <s v="Xx-zobam"/>
    <x v="0"/>
    <d v="2017-05-14T00:00:00"/>
    <x v="36"/>
    <n v="3"/>
    <n v="3720"/>
  </r>
  <r>
    <s v="WUXGF870"/>
    <x v="2"/>
    <x v="2"/>
    <x v="4"/>
    <s v="Hottechi"/>
    <x v="1"/>
    <d v="2017-05-14T00:00:00"/>
    <x v="62"/>
    <n v="13"/>
    <n v="0"/>
  </r>
  <r>
    <s v="ENE1HNL3"/>
    <x v="27"/>
    <x v="4"/>
    <x v="0"/>
    <s v="Bluth Company"/>
    <x v="0"/>
    <d v="2017-05-15T00:00:00"/>
    <x v="86"/>
    <n v="43"/>
    <n v="1078"/>
  </r>
  <r>
    <s v="C8SWZNON"/>
    <x v="27"/>
    <x v="4"/>
    <x v="1"/>
    <s v="Sumace"/>
    <x v="0"/>
    <d v="2017-05-15T00:00:00"/>
    <x v="54"/>
    <n v="8"/>
    <n v="3717"/>
  </r>
  <r>
    <s v="EXMA7FRC"/>
    <x v="28"/>
    <x v="0"/>
    <x v="0"/>
    <s v="Hottechi"/>
    <x v="0"/>
    <d v="2017-05-15T00:00:00"/>
    <x v="76"/>
    <n v="15"/>
    <n v="1129"/>
  </r>
  <r>
    <s v="8H1VRXAK"/>
    <x v="13"/>
    <x v="4"/>
    <x v="3"/>
    <s v="Umbrella Corporation"/>
    <x v="0"/>
    <d v="2017-05-15T00:00:00"/>
    <x v="151"/>
    <n v="123"/>
    <n v="536"/>
  </r>
  <r>
    <s v="10QXTLQX"/>
    <x v="13"/>
    <x v="4"/>
    <x v="1"/>
    <s v="Acme Corporation"/>
    <x v="0"/>
    <d v="2017-05-15T00:00:00"/>
    <x v="78"/>
    <n v="41"/>
    <n v="5857"/>
  </r>
  <r>
    <s v="5BRZKG6Y"/>
    <x v="10"/>
    <x v="3"/>
    <x v="2"/>
    <s v="Blackzim"/>
    <x v="1"/>
    <d v="2017-05-15T00:00:00"/>
    <x v="165"/>
    <n v="116"/>
    <n v="0"/>
  </r>
  <r>
    <s v="BHV4K3VV"/>
    <x v="18"/>
    <x v="2"/>
    <x v="3"/>
    <s v="Y-corporation"/>
    <x v="0"/>
    <d v="2017-05-15T00:00:00"/>
    <x v="48"/>
    <n v="10"/>
    <n v="549"/>
  </r>
  <r>
    <s v="BOHWQ1B3"/>
    <x v="23"/>
    <x v="0"/>
    <x v="2"/>
    <s v="Streethex"/>
    <x v="0"/>
    <d v="2017-05-15T00:00:00"/>
    <x v="166"/>
    <n v="115"/>
    <n v="61"/>
  </r>
  <r>
    <s v="K4KNZQY6"/>
    <x v="5"/>
    <x v="3"/>
    <x v="4"/>
    <s v="Scotfind"/>
    <x v="1"/>
    <d v="2017-05-15T00:00:00"/>
    <x v="108"/>
    <n v="84"/>
    <n v="0"/>
  </r>
  <r>
    <s v="9WUD1Q5D"/>
    <x v="22"/>
    <x v="1"/>
    <x v="2"/>
    <s v="Toughzap"/>
    <x v="1"/>
    <d v="2017-05-15T00:00:00"/>
    <x v="132"/>
    <n v="87"/>
    <n v="0"/>
  </r>
  <r>
    <s v="KAPP0SBT"/>
    <x v="22"/>
    <x v="1"/>
    <x v="5"/>
    <s v="Cancity"/>
    <x v="1"/>
    <d v="2017-05-15T00:00:00"/>
    <x v="133"/>
    <n v="98"/>
    <n v="0"/>
  </r>
  <r>
    <s v="XSWTUMGY"/>
    <x v="9"/>
    <x v="2"/>
    <x v="3"/>
    <s v="Fasehatice"/>
    <x v="1"/>
    <d v="2017-05-15T00:00:00"/>
    <x v="139"/>
    <n v="90"/>
    <n v="0"/>
  </r>
  <r>
    <s v="KS9B13NQ"/>
    <x v="9"/>
    <x v="2"/>
    <x v="0"/>
    <s v="Blackzim"/>
    <x v="0"/>
    <d v="2017-05-15T00:00:00"/>
    <x v="153"/>
    <n v="118"/>
    <n v="1101"/>
  </r>
  <r>
    <s v="S983P5KR"/>
    <x v="6"/>
    <x v="1"/>
    <x v="3"/>
    <s v="Inity"/>
    <x v="1"/>
    <d v="2017-05-15T00:00:00"/>
    <x v="137"/>
    <n v="88"/>
    <n v="0"/>
  </r>
  <r>
    <s v="K0ZYCW3U"/>
    <x v="6"/>
    <x v="1"/>
    <x v="3"/>
    <s v="Dontechi"/>
    <x v="0"/>
    <d v="2017-05-15T00:00:00"/>
    <x v="86"/>
    <n v="43"/>
    <n v="603"/>
  </r>
  <r>
    <s v="SFCT64YG"/>
    <x v="6"/>
    <x v="1"/>
    <x v="3"/>
    <s v="Inity"/>
    <x v="0"/>
    <d v="2017-05-15T00:00:00"/>
    <x v="156"/>
    <n v="113"/>
    <n v="545"/>
  </r>
  <r>
    <s v="DUM5AP8P"/>
    <x v="19"/>
    <x v="4"/>
    <x v="5"/>
    <s v="Vehement Capital Partners"/>
    <x v="1"/>
    <d v="2017-05-15T00:00:00"/>
    <x v="76"/>
    <n v="15"/>
    <n v="0"/>
  </r>
  <r>
    <s v="RNV54AZ7"/>
    <x v="17"/>
    <x v="5"/>
    <x v="4"/>
    <s v="Yearin"/>
    <x v="1"/>
    <d v="2017-05-15T00:00:00"/>
    <x v="59"/>
    <n v="11"/>
    <n v="0"/>
  </r>
  <r>
    <s v="AVNVFAIR"/>
    <x v="4"/>
    <x v="3"/>
    <x v="0"/>
    <s v="Fasehatice"/>
    <x v="0"/>
    <d v="2017-05-15T00:00:00"/>
    <x v="148"/>
    <n v="102"/>
    <n v="959"/>
  </r>
  <r>
    <s v="TEJBT5CP"/>
    <x v="4"/>
    <x v="3"/>
    <x v="0"/>
    <s v="Konex"/>
    <x v="0"/>
    <d v="2017-05-15T00:00:00"/>
    <x v="70"/>
    <n v="19"/>
    <n v="1208"/>
  </r>
  <r>
    <s v="UFALPP82"/>
    <x v="4"/>
    <x v="3"/>
    <x v="1"/>
    <s v="Goodsilron"/>
    <x v="0"/>
    <d v="2017-05-15T00:00:00"/>
    <x v="147"/>
    <n v="96"/>
    <n v="4246"/>
  </r>
  <r>
    <s v="NHA6MNJF"/>
    <x v="15"/>
    <x v="5"/>
    <x v="5"/>
    <s v="Zotware"/>
    <x v="0"/>
    <d v="2017-05-15T00:00:00"/>
    <x v="167"/>
    <n v="134"/>
    <n v="3061"/>
  </r>
  <r>
    <s v="S3UOGUU5"/>
    <x v="2"/>
    <x v="2"/>
    <x v="1"/>
    <s v="Rantouch"/>
    <x v="1"/>
    <d v="2017-05-15T00:00:00"/>
    <x v="91"/>
    <n v="37"/>
    <n v="0"/>
  </r>
  <r>
    <s v="TSRHYEOQ"/>
    <x v="27"/>
    <x v="4"/>
    <x v="1"/>
    <s v="Condax"/>
    <x v="1"/>
    <d v="2017-05-16T00:00:00"/>
    <x v="139"/>
    <n v="89"/>
    <n v="0"/>
  </r>
  <r>
    <s v="K44WX2BT"/>
    <x v="25"/>
    <x v="4"/>
    <x v="5"/>
    <s v="Massive Dynamic"/>
    <x v="0"/>
    <d v="2017-05-16T00:00:00"/>
    <x v="139"/>
    <n v="89"/>
    <n v="3351"/>
  </r>
  <r>
    <s v="XD6R8R5B"/>
    <x v="10"/>
    <x v="3"/>
    <x v="5"/>
    <s v="Hottechi"/>
    <x v="0"/>
    <d v="2017-05-16T00:00:00"/>
    <x v="76"/>
    <n v="14"/>
    <n v="3153"/>
  </r>
  <r>
    <s v="CEGQ4V9F"/>
    <x v="8"/>
    <x v="2"/>
    <x v="0"/>
    <s v="Konex"/>
    <x v="1"/>
    <d v="2017-05-16T00:00:00"/>
    <x v="44"/>
    <n v="4"/>
    <n v="0"/>
  </r>
  <r>
    <s v="58DMWXXI"/>
    <x v="8"/>
    <x v="2"/>
    <x v="4"/>
    <s v="J-Texon"/>
    <x v="1"/>
    <d v="2017-05-16T00:00:00"/>
    <x v="62"/>
    <n v="11"/>
    <n v="0"/>
  </r>
  <r>
    <s v="8GYJOE85"/>
    <x v="16"/>
    <x v="2"/>
    <x v="3"/>
    <s v="Hottechi"/>
    <x v="1"/>
    <d v="2017-05-16T00:00:00"/>
    <x v="160"/>
    <n v="98"/>
    <n v="0"/>
  </r>
  <r>
    <s v="KJP1JFKX"/>
    <x v="16"/>
    <x v="2"/>
    <x v="3"/>
    <s v="Hottechi"/>
    <x v="0"/>
    <d v="2017-05-16T00:00:00"/>
    <x v="46"/>
    <n v="21"/>
    <n v="533"/>
  </r>
  <r>
    <s v="LGK00C12"/>
    <x v="23"/>
    <x v="0"/>
    <x v="3"/>
    <s v="Bioholding"/>
    <x v="1"/>
    <d v="2017-05-16T00:00:00"/>
    <x v="161"/>
    <n v="100"/>
    <n v="0"/>
  </r>
  <r>
    <s v="1F950BGI"/>
    <x v="23"/>
    <x v="0"/>
    <x v="2"/>
    <s v="Genco Pura Olive Oil Company"/>
    <x v="0"/>
    <d v="2017-05-16T00:00:00"/>
    <x v="61"/>
    <n v="16"/>
    <n v="56"/>
  </r>
  <r>
    <s v="1KV8WY84"/>
    <x v="22"/>
    <x v="1"/>
    <x v="0"/>
    <s v="Statholdings"/>
    <x v="1"/>
    <d v="2017-05-16T00:00:00"/>
    <x v="60"/>
    <n v="8"/>
    <n v="0"/>
  </r>
  <r>
    <s v="FN080GSV"/>
    <x v="9"/>
    <x v="2"/>
    <x v="3"/>
    <s v="Finjob"/>
    <x v="0"/>
    <d v="2017-05-16T00:00:00"/>
    <x v="106"/>
    <n v="80"/>
    <n v="522"/>
  </r>
  <r>
    <s v="XR3BL1JL"/>
    <x v="11"/>
    <x v="3"/>
    <x v="2"/>
    <s v="Goodsilron"/>
    <x v="0"/>
    <d v="2017-05-16T00:00:00"/>
    <x v="135"/>
    <n v="96"/>
    <n v="54"/>
  </r>
  <r>
    <s v="YD38G676"/>
    <x v="4"/>
    <x v="3"/>
    <x v="5"/>
    <s v="Hatfan"/>
    <x v="1"/>
    <d v="2017-05-16T00:00:00"/>
    <x v="62"/>
    <n v="11"/>
    <n v="0"/>
  </r>
  <r>
    <s v="4AS1VXQM"/>
    <x v="4"/>
    <x v="3"/>
    <x v="1"/>
    <s v="Rantouch"/>
    <x v="0"/>
    <d v="2017-05-16T00:00:00"/>
    <x v="166"/>
    <n v="114"/>
    <n v="5154"/>
  </r>
  <r>
    <s v="UW6FSSDK"/>
    <x v="15"/>
    <x v="5"/>
    <x v="2"/>
    <s v="Acme Corporation"/>
    <x v="1"/>
    <d v="2017-05-16T00:00:00"/>
    <x v="121"/>
    <n v="92"/>
    <n v="0"/>
  </r>
  <r>
    <s v="GYC77KNM"/>
    <x v="20"/>
    <x v="5"/>
    <x v="5"/>
    <s v="Gekko &amp; Co"/>
    <x v="0"/>
    <d v="2017-05-16T00:00:00"/>
    <x v="168"/>
    <n v="123"/>
    <n v="3483"/>
  </r>
  <r>
    <s v="HS58SPS7"/>
    <x v="27"/>
    <x v="4"/>
    <x v="2"/>
    <s v="Bubba Gump"/>
    <x v="1"/>
    <d v="2017-05-17T00:00:00"/>
    <x v="48"/>
    <n v="8"/>
    <n v="0"/>
  </r>
  <r>
    <s v="5BGYQS4R"/>
    <x v="1"/>
    <x v="1"/>
    <x v="0"/>
    <s v="Finhigh"/>
    <x v="0"/>
    <d v="2017-05-17T00:00:00"/>
    <x v="137"/>
    <n v="86"/>
    <n v="1110"/>
  </r>
  <r>
    <s v="YMS8IG4L"/>
    <x v="25"/>
    <x v="4"/>
    <x v="3"/>
    <s v="Umbrella Corporation"/>
    <x v="0"/>
    <d v="2017-05-17T00:00:00"/>
    <x v="62"/>
    <n v="10"/>
    <n v="441"/>
  </r>
  <r>
    <s v="NISR8D1V"/>
    <x v="14"/>
    <x v="3"/>
    <x v="3"/>
    <s v="Hottechi"/>
    <x v="0"/>
    <d v="2017-05-17T00:00:00"/>
    <x v="142"/>
    <n v="83"/>
    <n v="553"/>
  </r>
  <r>
    <s v="T4MF2SMF"/>
    <x v="10"/>
    <x v="3"/>
    <x v="5"/>
    <s v="Scotfind"/>
    <x v="0"/>
    <d v="2017-05-17T00:00:00"/>
    <x v="42"/>
    <n v="18"/>
    <n v="3624"/>
  </r>
  <r>
    <s v="G6PDDHMN"/>
    <x v="29"/>
    <x v="1"/>
    <x v="3"/>
    <s v="Genco Pura Olive Oil Company"/>
    <x v="1"/>
    <d v="2017-05-17T00:00:00"/>
    <x v="65"/>
    <n v="14"/>
    <n v="0"/>
  </r>
  <r>
    <s v="S2GG93I6"/>
    <x v="16"/>
    <x v="2"/>
    <x v="1"/>
    <s v="Faxquote"/>
    <x v="1"/>
    <d v="2017-05-17T00:00:00"/>
    <x v="160"/>
    <n v="97"/>
    <n v="0"/>
  </r>
  <r>
    <s v="I99AI8C5"/>
    <x v="23"/>
    <x v="0"/>
    <x v="2"/>
    <s v="dambase"/>
    <x v="1"/>
    <d v="2017-05-17T00:00:00"/>
    <x v="142"/>
    <n v="83"/>
    <n v="0"/>
  </r>
  <r>
    <s v="8W87JE97"/>
    <x v="5"/>
    <x v="3"/>
    <x v="1"/>
    <s v="Konex"/>
    <x v="1"/>
    <d v="2017-05-17T00:00:00"/>
    <x v="115"/>
    <n v="87"/>
    <n v="0"/>
  </r>
  <r>
    <s v="RQM0PS59"/>
    <x v="5"/>
    <x v="3"/>
    <x v="2"/>
    <s v="J-Texon"/>
    <x v="1"/>
    <d v="2017-05-17T00:00:00"/>
    <x v="155"/>
    <n v="93"/>
    <n v="0"/>
  </r>
  <r>
    <s v="483NKH0E"/>
    <x v="5"/>
    <x v="3"/>
    <x v="1"/>
    <s v="Plexzap"/>
    <x v="0"/>
    <d v="2017-05-17T00:00:00"/>
    <x v="155"/>
    <n v="93"/>
    <n v="4644"/>
  </r>
  <r>
    <s v="G6QI40AT"/>
    <x v="17"/>
    <x v="5"/>
    <x v="2"/>
    <s v="Umbrella Corporation"/>
    <x v="1"/>
    <d v="2017-05-17T00:00:00"/>
    <x v="55"/>
    <n v="12"/>
    <n v="0"/>
  </r>
  <r>
    <s v="UQY5TEE8"/>
    <x v="12"/>
    <x v="0"/>
    <x v="2"/>
    <s v="Codehow"/>
    <x v="0"/>
    <d v="2017-05-17T00:00:00"/>
    <x v="169"/>
    <n v="126"/>
    <n v="51"/>
  </r>
  <r>
    <s v="AXHNVQPQ"/>
    <x v="4"/>
    <x v="3"/>
    <x v="1"/>
    <s v="Golddex"/>
    <x v="0"/>
    <d v="2017-05-17T00:00:00"/>
    <x v="165"/>
    <n v="114"/>
    <n v="4573"/>
  </r>
  <r>
    <s v="N2KXGJO3"/>
    <x v="15"/>
    <x v="5"/>
    <x v="5"/>
    <s v="Silis"/>
    <x v="0"/>
    <d v="2017-05-17T00:00:00"/>
    <x v="136"/>
    <n v="76"/>
    <n v="3033"/>
  </r>
  <r>
    <s v="DDP76LIP"/>
    <x v="2"/>
    <x v="2"/>
    <x v="2"/>
    <s v="Hatfan"/>
    <x v="1"/>
    <d v="2017-05-17T00:00:00"/>
    <x v="59"/>
    <n v="9"/>
    <n v="0"/>
  </r>
  <r>
    <s v="43AH1M09"/>
    <x v="3"/>
    <x v="0"/>
    <x v="2"/>
    <s v="Warephase"/>
    <x v="1"/>
    <d v="2017-05-18T00:00:00"/>
    <x v="60"/>
    <n v="6"/>
    <n v="0"/>
  </r>
  <r>
    <s v="852ZZB90"/>
    <x v="3"/>
    <x v="0"/>
    <x v="2"/>
    <s v="Ron-tech"/>
    <x v="0"/>
    <d v="2017-05-18T00:00:00"/>
    <x v="41"/>
    <n v="15"/>
    <n v="58"/>
  </r>
  <r>
    <s v="V2GGEAOC"/>
    <x v="3"/>
    <x v="0"/>
    <x v="2"/>
    <s v="Streethex"/>
    <x v="0"/>
    <d v="2017-05-18T00:00:00"/>
    <x v="151"/>
    <n v="120"/>
    <n v="51"/>
  </r>
  <r>
    <s v="0Y8HO91H"/>
    <x v="27"/>
    <x v="4"/>
    <x v="1"/>
    <s v="Massive Dynamic"/>
    <x v="0"/>
    <d v="2017-05-18T00:00:00"/>
    <x v="109"/>
    <n v="76"/>
    <n v="4873"/>
  </r>
  <r>
    <s v="PNUBACZM"/>
    <x v="1"/>
    <x v="1"/>
    <x v="1"/>
    <s v="Isdom"/>
    <x v="0"/>
    <d v="2017-05-18T00:00:00"/>
    <x v="51"/>
    <n v="20"/>
    <n v="4606"/>
  </r>
  <r>
    <s v="DPT11UGS"/>
    <x v="25"/>
    <x v="4"/>
    <x v="0"/>
    <s v="Iselectrics"/>
    <x v="0"/>
    <d v="2017-05-18T00:00:00"/>
    <x v="156"/>
    <n v="110"/>
    <n v="995"/>
  </r>
  <r>
    <s v="GQFRHJF6"/>
    <x v="25"/>
    <x v="4"/>
    <x v="1"/>
    <s v="Umbrella Corporation"/>
    <x v="0"/>
    <d v="2017-05-18T00:00:00"/>
    <x v="132"/>
    <n v="84"/>
    <n v="4581"/>
  </r>
  <r>
    <s v="S8ALJKKH"/>
    <x v="21"/>
    <x v="5"/>
    <x v="1"/>
    <s v="Massive Dynamic"/>
    <x v="0"/>
    <d v="2017-05-18T00:00:00"/>
    <x v="123"/>
    <n v="88"/>
    <n v="4671"/>
  </r>
  <r>
    <s v="L71FBIF7"/>
    <x v="22"/>
    <x v="1"/>
    <x v="2"/>
    <s v="Bioholding"/>
    <x v="1"/>
    <d v="2017-05-18T00:00:00"/>
    <x v="153"/>
    <n v="115"/>
    <n v="0"/>
  </r>
  <r>
    <s v="HU6IS6Q2"/>
    <x v="22"/>
    <x v="1"/>
    <x v="4"/>
    <s v="Domzoom"/>
    <x v="0"/>
    <d v="2017-05-18T00:00:00"/>
    <x v="79"/>
    <n v="24"/>
    <n v="5241"/>
  </r>
  <r>
    <s v="UXFEJC9Q"/>
    <x v="9"/>
    <x v="2"/>
    <x v="0"/>
    <s v="Nam-zim"/>
    <x v="0"/>
    <d v="2017-05-18T00:00:00"/>
    <x v="56"/>
    <n v="4"/>
    <n v="1082"/>
  </r>
  <r>
    <s v="D4Z6IL8W"/>
    <x v="6"/>
    <x v="1"/>
    <x v="3"/>
    <s v="Rundofase"/>
    <x v="0"/>
    <d v="2017-05-18T00:00:00"/>
    <x v="47"/>
    <n v="18"/>
    <n v="616"/>
  </r>
  <r>
    <s v="5FG7S674"/>
    <x v="17"/>
    <x v="5"/>
    <x v="2"/>
    <s v="Zencorporation"/>
    <x v="1"/>
    <d v="2017-05-18T00:00:00"/>
    <x v="123"/>
    <n v="88"/>
    <n v="0"/>
  </r>
  <r>
    <s v="KJXB9Q7O"/>
    <x v="12"/>
    <x v="0"/>
    <x v="2"/>
    <s v="Finhigh"/>
    <x v="1"/>
    <d v="2017-05-18T00:00:00"/>
    <x v="60"/>
    <n v="6"/>
    <n v="0"/>
  </r>
  <r>
    <s v="KN3H2R4V"/>
    <x v="2"/>
    <x v="2"/>
    <x v="3"/>
    <s v="Y-corporation"/>
    <x v="1"/>
    <d v="2017-05-18T00:00:00"/>
    <x v="78"/>
    <n v="38"/>
    <n v="0"/>
  </r>
  <r>
    <s v="20QTAZ1L"/>
    <x v="2"/>
    <x v="2"/>
    <x v="2"/>
    <s v="Lexiqvolax"/>
    <x v="1"/>
    <d v="2017-05-18T00:00:00"/>
    <x v="54"/>
    <n v="5"/>
    <n v="0"/>
  </r>
  <r>
    <s v="NJCI3Y9S"/>
    <x v="2"/>
    <x v="2"/>
    <x v="1"/>
    <s v="Condax"/>
    <x v="0"/>
    <d v="2017-05-18T00:00:00"/>
    <x v="70"/>
    <n v="16"/>
    <n v="4642"/>
  </r>
  <r>
    <s v="OATOYNX2"/>
    <x v="3"/>
    <x v="0"/>
    <x v="2"/>
    <s v="Bioholding"/>
    <x v="0"/>
    <d v="2017-05-19T00:00:00"/>
    <x v="86"/>
    <n v="39"/>
    <n v="63"/>
  </r>
  <r>
    <s v="GAH11YHT"/>
    <x v="24"/>
    <x v="4"/>
    <x v="5"/>
    <s v="Konex"/>
    <x v="1"/>
    <d v="2017-05-19T00:00:00"/>
    <x v="44"/>
    <n v="1"/>
    <n v="0"/>
  </r>
  <r>
    <s v="FT8227WB"/>
    <x v="27"/>
    <x v="4"/>
    <x v="0"/>
    <s v="Zencorporation"/>
    <x v="1"/>
    <d v="2017-05-19T00:00:00"/>
    <x v="61"/>
    <n v="13"/>
    <n v="0"/>
  </r>
  <r>
    <s v="0XHTFQE8"/>
    <x v="27"/>
    <x v="4"/>
    <x v="0"/>
    <s v="Betasoloin"/>
    <x v="0"/>
    <d v="2017-05-19T00:00:00"/>
    <x v="147"/>
    <n v="92"/>
    <n v="1131"/>
  </r>
  <r>
    <s v="6I76NXTK"/>
    <x v="26"/>
    <x v="5"/>
    <x v="3"/>
    <s v="Ganjaflex"/>
    <x v="0"/>
    <d v="2017-05-19T00:00:00"/>
    <x v="163"/>
    <n v="108"/>
    <n v="503"/>
  </r>
  <r>
    <s v="0FLFT1R4"/>
    <x v="26"/>
    <x v="5"/>
    <x v="3"/>
    <s v="Massive Dynamic"/>
    <x v="0"/>
    <d v="2017-05-19T00:00:00"/>
    <x v="125"/>
    <n v="76"/>
    <n v="516"/>
  </r>
  <r>
    <s v="QX4VN0WB"/>
    <x v="13"/>
    <x v="4"/>
    <x v="3"/>
    <s v="Mathtouch"/>
    <x v="0"/>
    <d v="2017-05-19T00:00:00"/>
    <x v="138"/>
    <n v="105"/>
    <n v="592"/>
  </r>
  <r>
    <s v="14V0RQBV"/>
    <x v="1"/>
    <x v="1"/>
    <x v="1"/>
    <s v="Toughzap"/>
    <x v="1"/>
    <d v="2017-05-19T00:00:00"/>
    <x v="150"/>
    <n v="100"/>
    <n v="0"/>
  </r>
  <r>
    <s v="2G82J8WD"/>
    <x v="1"/>
    <x v="1"/>
    <x v="1"/>
    <s v="Warephase"/>
    <x v="0"/>
    <d v="2017-05-19T00:00:00"/>
    <x v="170"/>
    <n v="115"/>
    <n v="4914"/>
  </r>
  <r>
    <s v="00KY25OA"/>
    <x v="25"/>
    <x v="4"/>
    <x v="3"/>
    <s v="Condax"/>
    <x v="0"/>
    <d v="2017-05-19T00:00:00"/>
    <x v="61"/>
    <n v="13"/>
    <n v="564"/>
  </r>
  <r>
    <s v="QDDD0L2Y"/>
    <x v="14"/>
    <x v="3"/>
    <x v="2"/>
    <s v="Kan-code"/>
    <x v="1"/>
    <d v="2017-05-19T00:00:00"/>
    <x v="62"/>
    <n v="8"/>
    <n v="0"/>
  </r>
  <r>
    <s v="6TN4T6HN"/>
    <x v="10"/>
    <x v="3"/>
    <x v="0"/>
    <s v="Golddex"/>
    <x v="0"/>
    <d v="2017-05-19T00:00:00"/>
    <x v="61"/>
    <n v="13"/>
    <n v="964"/>
  </r>
  <r>
    <s v="VA2JJZXD"/>
    <x v="29"/>
    <x v="1"/>
    <x v="1"/>
    <s v="Rundofase"/>
    <x v="1"/>
    <d v="2017-05-19T00:00:00"/>
    <x v="171"/>
    <n v="113"/>
    <n v="0"/>
  </r>
  <r>
    <s v="MQY3YOQS"/>
    <x v="29"/>
    <x v="1"/>
    <x v="3"/>
    <s v="Funholding"/>
    <x v="0"/>
    <d v="2017-05-19T00:00:00"/>
    <x v="41"/>
    <n v="14"/>
    <n v="583"/>
  </r>
  <r>
    <s v="3YWITFR5"/>
    <x v="23"/>
    <x v="0"/>
    <x v="3"/>
    <s v="Ron-tech"/>
    <x v="0"/>
    <d v="2017-05-19T00:00:00"/>
    <x v="140"/>
    <n v="88"/>
    <n v="440"/>
  </r>
  <r>
    <s v="BEKQZ411"/>
    <x v="0"/>
    <x v="0"/>
    <x v="2"/>
    <s v="Inity"/>
    <x v="0"/>
    <d v="2017-05-19T00:00:00"/>
    <x v="158"/>
    <n v="104"/>
    <n v="58"/>
  </r>
  <r>
    <s v="PK0T5N02"/>
    <x v="19"/>
    <x v="4"/>
    <x v="0"/>
    <s v="Initech"/>
    <x v="0"/>
    <d v="2017-05-19T00:00:00"/>
    <x v="59"/>
    <n v="7"/>
    <n v="1093"/>
  </r>
  <r>
    <s v="DTSCBNCX"/>
    <x v="15"/>
    <x v="5"/>
    <x v="0"/>
    <s v="Donquadtech"/>
    <x v="1"/>
    <d v="2017-05-19T00:00:00"/>
    <x v="115"/>
    <n v="85"/>
    <n v="0"/>
  </r>
  <r>
    <s v="TUDKP25E"/>
    <x v="3"/>
    <x v="0"/>
    <x v="5"/>
    <s v="Rangreen"/>
    <x v="1"/>
    <d v="2017-05-20T00:00:00"/>
    <x v="136"/>
    <n v="73"/>
    <n v="0"/>
  </r>
  <r>
    <s v="E1OBRLYZ"/>
    <x v="24"/>
    <x v="4"/>
    <x v="3"/>
    <s v="Zencorporation"/>
    <x v="0"/>
    <d v="2017-05-20T00:00:00"/>
    <x v="62"/>
    <n v="7"/>
    <n v="529"/>
  </r>
  <r>
    <s v="913RPKAD"/>
    <x v="27"/>
    <x v="4"/>
    <x v="1"/>
    <s v="Sumace"/>
    <x v="0"/>
    <d v="2017-05-20T00:00:00"/>
    <x v="60"/>
    <n v="4"/>
    <n v="4839"/>
  </r>
  <r>
    <s v="NJC209SC"/>
    <x v="1"/>
    <x v="1"/>
    <x v="1"/>
    <s v="Cancity"/>
    <x v="0"/>
    <d v="2017-05-20T00:00:00"/>
    <x v="172"/>
    <n v="130"/>
    <n v="5961"/>
  </r>
  <r>
    <s v="MMUC1AXI"/>
    <x v="1"/>
    <x v="1"/>
    <x v="1"/>
    <s v="Gogozoom"/>
    <x v="0"/>
    <d v="2017-05-20T00:00:00"/>
    <x v="127"/>
    <n v="81"/>
    <n v="5647"/>
  </r>
  <r>
    <s v="X66G66ZA"/>
    <x v="1"/>
    <x v="1"/>
    <x v="2"/>
    <s v="Toughzap"/>
    <x v="0"/>
    <d v="2017-05-20T00:00:00"/>
    <x v="155"/>
    <n v="90"/>
    <n v="56"/>
  </r>
  <r>
    <s v="PI2PHSBE"/>
    <x v="25"/>
    <x v="4"/>
    <x v="3"/>
    <s v="Zencorporation"/>
    <x v="1"/>
    <d v="2017-05-20T00:00:00"/>
    <x v="128"/>
    <n v="77"/>
    <n v="0"/>
  </r>
  <r>
    <s v="CYKC7RXH"/>
    <x v="25"/>
    <x v="4"/>
    <x v="1"/>
    <s v="Kan-code"/>
    <x v="1"/>
    <d v="2017-05-20T00:00:00"/>
    <x v="111"/>
    <n v="78"/>
    <n v="0"/>
  </r>
  <r>
    <s v="WXRWSVTT"/>
    <x v="21"/>
    <x v="5"/>
    <x v="3"/>
    <s v="Kan-code"/>
    <x v="0"/>
    <d v="2017-05-20T00:00:00"/>
    <x v="155"/>
    <n v="90"/>
    <n v="492"/>
  </r>
  <r>
    <s v="81NOKKSW"/>
    <x v="7"/>
    <x v="1"/>
    <x v="2"/>
    <s v="Statholdings"/>
    <x v="0"/>
    <d v="2017-05-20T00:00:00"/>
    <x v="158"/>
    <n v="103"/>
    <n v="68"/>
  </r>
  <r>
    <s v="CP3JY4PE"/>
    <x v="10"/>
    <x v="3"/>
    <x v="5"/>
    <s v="Groovestreet"/>
    <x v="0"/>
    <d v="2017-05-20T00:00:00"/>
    <x v="162"/>
    <n v="117"/>
    <n v="3728"/>
  </r>
  <r>
    <s v="K2683261"/>
    <x v="16"/>
    <x v="2"/>
    <x v="0"/>
    <s v="Plusstrip"/>
    <x v="0"/>
    <d v="2017-05-20T00:00:00"/>
    <x v="159"/>
    <n v="116"/>
    <n v="1082"/>
  </r>
  <r>
    <s v="MPCJV2LA"/>
    <x v="18"/>
    <x v="2"/>
    <x v="0"/>
    <s v="Hatfan"/>
    <x v="1"/>
    <d v="2017-05-20T00:00:00"/>
    <x v="133"/>
    <n v="93"/>
    <n v="0"/>
  </r>
  <r>
    <s v="0DDBDPJU"/>
    <x v="23"/>
    <x v="0"/>
    <x v="3"/>
    <s v="Funholding"/>
    <x v="0"/>
    <d v="2017-05-20T00:00:00"/>
    <x v="128"/>
    <n v="77"/>
    <n v="557"/>
  </r>
  <r>
    <s v="RXIQFV8D"/>
    <x v="6"/>
    <x v="1"/>
    <x v="2"/>
    <s v="Dontechi"/>
    <x v="0"/>
    <d v="2017-05-20T00:00:00"/>
    <x v="127"/>
    <n v="81"/>
    <n v="60"/>
  </r>
  <r>
    <s v="5RGYU88R"/>
    <x v="12"/>
    <x v="0"/>
    <x v="4"/>
    <s v="Scottech"/>
    <x v="0"/>
    <d v="2017-05-20T00:00:00"/>
    <x v="48"/>
    <n v="5"/>
    <n v="5046"/>
  </r>
  <r>
    <s v="F3P73EG4"/>
    <x v="12"/>
    <x v="0"/>
    <x v="2"/>
    <s v="Gogozoom"/>
    <x v="0"/>
    <d v="2017-05-20T00:00:00"/>
    <x v="106"/>
    <n v="76"/>
    <n v="53"/>
  </r>
  <r>
    <s v="CRLWCEMY"/>
    <x v="12"/>
    <x v="0"/>
    <x v="5"/>
    <s v="Stanredtax"/>
    <x v="0"/>
    <d v="2017-05-20T00:00:00"/>
    <x v="75"/>
    <n v="21"/>
    <n v="2807"/>
  </r>
  <r>
    <s v="3590U14O"/>
    <x v="4"/>
    <x v="3"/>
    <x v="1"/>
    <s v="Plexzap"/>
    <x v="1"/>
    <d v="2017-05-20T00:00:00"/>
    <x v="146"/>
    <n v="95"/>
    <n v="0"/>
  </r>
  <r>
    <s v="CFOYAHQ1"/>
    <x v="2"/>
    <x v="2"/>
    <x v="1"/>
    <s v="Plusstrip"/>
    <x v="1"/>
    <d v="2017-05-20T00:00:00"/>
    <x v="76"/>
    <n v="10"/>
    <n v="0"/>
  </r>
  <r>
    <s v="IQ5ASHI1"/>
    <x v="3"/>
    <x v="0"/>
    <x v="3"/>
    <s v="Bioholding"/>
    <x v="0"/>
    <d v="2017-05-21T00:00:00"/>
    <x v="137"/>
    <n v="82"/>
    <n v="475"/>
  </r>
  <r>
    <s v="G378ZBNC"/>
    <x v="3"/>
    <x v="0"/>
    <x v="5"/>
    <s v="Ron-tech"/>
    <x v="0"/>
    <d v="2017-05-21T00:00:00"/>
    <x v="125"/>
    <n v="74"/>
    <n v="3031"/>
  </r>
  <r>
    <s v="6ZVC87CV"/>
    <x v="24"/>
    <x v="4"/>
    <x v="2"/>
    <s v="Ontomedia"/>
    <x v="0"/>
    <d v="2017-05-21T00:00:00"/>
    <x v="127"/>
    <n v="80"/>
    <n v="53"/>
  </r>
  <r>
    <s v="4Y1DYANE"/>
    <x v="27"/>
    <x v="4"/>
    <x v="0"/>
    <s v="Xx-zobam"/>
    <x v="0"/>
    <d v="2017-05-21T00:00:00"/>
    <x v="42"/>
    <n v="14"/>
    <n v="1112"/>
  </r>
  <r>
    <s v="PGYBGBU3"/>
    <x v="13"/>
    <x v="4"/>
    <x v="1"/>
    <s v="Yearin"/>
    <x v="0"/>
    <d v="2017-05-21T00:00:00"/>
    <x v="170"/>
    <n v="113"/>
    <n v="4491"/>
  </r>
  <r>
    <s v="GQPQ6XBD"/>
    <x v="14"/>
    <x v="3"/>
    <x v="3"/>
    <s v="Blackzim"/>
    <x v="0"/>
    <d v="2017-05-21T00:00:00"/>
    <x v="46"/>
    <n v="16"/>
    <n v="562"/>
  </r>
  <r>
    <s v="G4KL8QWY"/>
    <x v="8"/>
    <x v="2"/>
    <x v="3"/>
    <s v="Rantouch"/>
    <x v="0"/>
    <d v="2017-05-21T00:00:00"/>
    <x v="42"/>
    <n v="14"/>
    <n v="593"/>
  </r>
  <r>
    <s v="GIVVPRQQ"/>
    <x v="29"/>
    <x v="1"/>
    <x v="1"/>
    <s v="Hottechi"/>
    <x v="0"/>
    <d v="2017-05-21T00:00:00"/>
    <x v="154"/>
    <n v="101"/>
    <n v="4606"/>
  </r>
  <r>
    <s v="JF178AXO"/>
    <x v="16"/>
    <x v="2"/>
    <x v="0"/>
    <s v="Faxquote"/>
    <x v="0"/>
    <d v="2017-05-21T00:00:00"/>
    <x v="137"/>
    <n v="82"/>
    <n v="1100"/>
  </r>
  <r>
    <s v="43NBMRFY"/>
    <x v="16"/>
    <x v="2"/>
    <x v="0"/>
    <s v="Scotfind"/>
    <x v="0"/>
    <d v="2017-05-21T00:00:00"/>
    <x v="155"/>
    <n v="89"/>
    <n v="1198"/>
  </r>
  <r>
    <s v="UQ67214Z"/>
    <x v="23"/>
    <x v="0"/>
    <x v="5"/>
    <s v="Dontechi"/>
    <x v="0"/>
    <d v="2017-05-21T00:00:00"/>
    <x v="135"/>
    <n v="91"/>
    <n v="3250"/>
  </r>
  <r>
    <s v="HDITQL1S"/>
    <x v="22"/>
    <x v="1"/>
    <x v="5"/>
    <s v="Treequote"/>
    <x v="0"/>
    <d v="2017-05-21T00:00:00"/>
    <x v="156"/>
    <n v="107"/>
    <n v="2785"/>
  </r>
  <r>
    <s v="1WPONGOS"/>
    <x v="9"/>
    <x v="2"/>
    <x v="2"/>
    <s v="Scotfind"/>
    <x v="0"/>
    <d v="2017-05-21T00:00:00"/>
    <x v="137"/>
    <n v="82"/>
    <n v="49"/>
  </r>
  <r>
    <s v="UF0S02A4"/>
    <x v="0"/>
    <x v="0"/>
    <x v="5"/>
    <s v="Inity"/>
    <x v="1"/>
    <d v="2017-05-21T00:00:00"/>
    <x v="48"/>
    <n v="4"/>
    <n v="0"/>
  </r>
  <r>
    <s v="ZG1DFNPW"/>
    <x v="0"/>
    <x v="0"/>
    <x v="3"/>
    <s v="Bioholding"/>
    <x v="0"/>
    <d v="2017-05-21T00:00:00"/>
    <x v="151"/>
    <n v="117"/>
    <n v="547"/>
  </r>
  <r>
    <s v="SS9FXCS2"/>
    <x v="6"/>
    <x v="1"/>
    <x v="2"/>
    <s v="Bioholding"/>
    <x v="0"/>
    <d v="2017-05-21T00:00:00"/>
    <x v="136"/>
    <n v="72"/>
    <n v="57"/>
  </r>
  <r>
    <s v="SHE8LB0Y"/>
    <x v="11"/>
    <x v="3"/>
    <x v="2"/>
    <s v="Fasehatice"/>
    <x v="1"/>
    <d v="2017-05-21T00:00:00"/>
    <x v="142"/>
    <n v="79"/>
    <n v="0"/>
  </r>
  <r>
    <s v="9D6NTQ16"/>
    <x v="11"/>
    <x v="3"/>
    <x v="2"/>
    <s v="Y-corporation"/>
    <x v="1"/>
    <d v="2017-05-21T00:00:00"/>
    <x v="111"/>
    <n v="77"/>
    <n v="0"/>
  </r>
  <r>
    <s v="59N6QWQM"/>
    <x v="4"/>
    <x v="3"/>
    <x v="5"/>
    <s v="Sonron"/>
    <x v="1"/>
    <d v="2017-05-21T00:00:00"/>
    <x v="54"/>
    <n v="2"/>
    <n v="0"/>
  </r>
  <r>
    <s v="ZHKJIJA1"/>
    <x v="4"/>
    <x v="3"/>
    <x v="3"/>
    <s v="Cheers"/>
    <x v="0"/>
    <d v="2017-05-21T00:00:00"/>
    <x v="128"/>
    <n v="76"/>
    <n v="572"/>
  </r>
  <r>
    <s v="SDL8MJ4R"/>
    <x v="15"/>
    <x v="5"/>
    <x v="2"/>
    <s v="Ontomedia"/>
    <x v="0"/>
    <d v="2017-05-21T00:00:00"/>
    <x v="75"/>
    <n v="20"/>
    <n v="48"/>
  </r>
  <r>
    <s v="G86OKJFV"/>
    <x v="3"/>
    <x v="0"/>
    <x v="4"/>
    <s v="Isdom"/>
    <x v="1"/>
    <d v="2017-05-22T00:00:00"/>
    <x v="65"/>
    <n v="9"/>
    <n v="0"/>
  </r>
  <r>
    <s v="HUCB9WIQ"/>
    <x v="1"/>
    <x v="1"/>
    <x v="5"/>
    <s v="Conecom"/>
    <x v="1"/>
    <d v="2017-05-22T00:00:00"/>
    <x v="165"/>
    <n v="109"/>
    <n v="0"/>
  </r>
  <r>
    <s v="R8CMI00I"/>
    <x v="21"/>
    <x v="5"/>
    <x v="3"/>
    <s v="Kan-code"/>
    <x v="0"/>
    <d v="2017-05-22T00:00:00"/>
    <x v="46"/>
    <n v="15"/>
    <n v="555"/>
  </r>
  <r>
    <s v="T7HHH8HK"/>
    <x v="21"/>
    <x v="5"/>
    <x v="3"/>
    <s v="Konex"/>
    <x v="0"/>
    <d v="2017-05-22T00:00:00"/>
    <x v="144"/>
    <n v="103"/>
    <n v="476"/>
  </r>
  <r>
    <s v="407NLHJH"/>
    <x v="8"/>
    <x v="2"/>
    <x v="0"/>
    <s v="Labdrill"/>
    <x v="0"/>
    <d v="2017-05-22T00:00:00"/>
    <x v="63"/>
    <n v="23"/>
    <n v="1090"/>
  </r>
  <r>
    <s v="KD63LC6D"/>
    <x v="18"/>
    <x v="2"/>
    <x v="3"/>
    <s v="Condax"/>
    <x v="0"/>
    <d v="2017-05-22T00:00:00"/>
    <x v="173"/>
    <n v="126"/>
    <n v="584"/>
  </r>
  <r>
    <s v="TB27K4GC"/>
    <x v="5"/>
    <x v="3"/>
    <x v="6"/>
    <s v="Finjob"/>
    <x v="0"/>
    <d v="2017-05-22T00:00:00"/>
    <x v="123"/>
    <n v="84"/>
    <n v="24745"/>
  </r>
  <r>
    <s v="VN8YFKTN"/>
    <x v="19"/>
    <x v="4"/>
    <x v="1"/>
    <s v="Condax"/>
    <x v="1"/>
    <d v="2017-05-22T00:00:00"/>
    <x v="48"/>
    <n v="3"/>
    <n v="0"/>
  </r>
  <r>
    <s v="NFFS1KSK"/>
    <x v="19"/>
    <x v="4"/>
    <x v="3"/>
    <s v="Zotware"/>
    <x v="0"/>
    <d v="2017-05-22T00:00:00"/>
    <x v="62"/>
    <n v="5"/>
    <n v="512"/>
  </r>
  <r>
    <s v="V1T47SKL"/>
    <x v="4"/>
    <x v="3"/>
    <x v="2"/>
    <s v="Zoomit"/>
    <x v="0"/>
    <d v="2017-05-22T00:00:00"/>
    <x v="51"/>
    <n v="16"/>
    <n v="60"/>
  </r>
  <r>
    <s v="LFPY1Z14"/>
    <x v="2"/>
    <x v="2"/>
    <x v="1"/>
    <s v="Hottechi"/>
    <x v="1"/>
    <d v="2017-05-22T00:00:00"/>
    <x v="166"/>
    <n v="108"/>
    <n v="0"/>
  </r>
  <r>
    <s v="M6IGBW79"/>
    <x v="2"/>
    <x v="2"/>
    <x v="0"/>
    <s v="Dalttechnology"/>
    <x v="0"/>
    <d v="2017-05-22T00:00:00"/>
    <x v="142"/>
    <n v="78"/>
    <n v="1088"/>
  </r>
  <r>
    <s v="2QGI573A"/>
    <x v="26"/>
    <x v="5"/>
    <x v="3"/>
    <s v="The New York Inquirer"/>
    <x v="0"/>
    <d v="2017-05-23T00:00:00"/>
    <x v="59"/>
    <n v="3"/>
    <n v="463"/>
  </r>
  <r>
    <s v="QW4QPPSY"/>
    <x v="25"/>
    <x v="4"/>
    <x v="0"/>
    <s v="Gekko &amp; Co"/>
    <x v="0"/>
    <d v="2017-05-23T00:00:00"/>
    <x v="161"/>
    <n v="93"/>
    <n v="877"/>
  </r>
  <r>
    <s v="99L2TNR5"/>
    <x v="7"/>
    <x v="1"/>
    <x v="5"/>
    <s v="Hottechi"/>
    <x v="0"/>
    <d v="2017-05-23T00:00:00"/>
    <x v="161"/>
    <n v="93"/>
    <n v="3339"/>
  </r>
  <r>
    <s v="J8Y1OGY2"/>
    <x v="29"/>
    <x v="1"/>
    <x v="2"/>
    <s v="Finhigh"/>
    <x v="1"/>
    <d v="2017-05-23T00:00:00"/>
    <x v="52"/>
    <n v="5"/>
    <n v="0"/>
  </r>
  <r>
    <s v="7SJD7M9K"/>
    <x v="29"/>
    <x v="1"/>
    <x v="1"/>
    <s v="Funholding"/>
    <x v="0"/>
    <d v="2017-05-23T00:00:00"/>
    <x v="135"/>
    <n v="89"/>
    <n v="4180"/>
  </r>
  <r>
    <s v="OKNOWHS3"/>
    <x v="18"/>
    <x v="2"/>
    <x v="0"/>
    <s v="Labdrill"/>
    <x v="1"/>
    <d v="2017-05-23T00:00:00"/>
    <x v="109"/>
    <n v="71"/>
    <n v="0"/>
  </r>
  <r>
    <s v="VO8WTDHE"/>
    <x v="5"/>
    <x v="3"/>
    <x v="3"/>
    <s v="Hatfan"/>
    <x v="1"/>
    <d v="2017-05-23T00:00:00"/>
    <x v="59"/>
    <n v="3"/>
    <n v="0"/>
  </r>
  <r>
    <s v="5FX5TX9L"/>
    <x v="5"/>
    <x v="3"/>
    <x v="4"/>
    <s v="Hatfan"/>
    <x v="0"/>
    <d v="2017-05-23T00:00:00"/>
    <x v="123"/>
    <n v="83"/>
    <n v="4642"/>
  </r>
  <r>
    <s v="TLT4JJ0U"/>
    <x v="22"/>
    <x v="1"/>
    <x v="5"/>
    <s v="Warephase"/>
    <x v="1"/>
    <d v="2017-05-23T00:00:00"/>
    <x v="159"/>
    <n v="113"/>
    <n v="0"/>
  </r>
  <r>
    <s v="RA77E84P"/>
    <x v="6"/>
    <x v="1"/>
    <x v="3"/>
    <s v="Globex Corporation"/>
    <x v="0"/>
    <d v="2017-05-23T00:00:00"/>
    <x v="165"/>
    <n v="108"/>
    <n v="578"/>
  </r>
  <r>
    <s v="7U225819"/>
    <x v="12"/>
    <x v="0"/>
    <x v="5"/>
    <s v="Gogozoom"/>
    <x v="0"/>
    <d v="2017-05-23T00:00:00"/>
    <x v="137"/>
    <n v="80"/>
    <n v="3285"/>
  </r>
  <r>
    <s v="075SHVO3"/>
    <x v="4"/>
    <x v="3"/>
    <x v="2"/>
    <s v="Plexzap"/>
    <x v="1"/>
    <d v="2017-05-23T00:00:00"/>
    <x v="115"/>
    <n v="81"/>
    <n v="0"/>
  </r>
  <r>
    <s v="HHNFD7DX"/>
    <x v="15"/>
    <x v="5"/>
    <x v="0"/>
    <s v="Xx-zobam"/>
    <x v="1"/>
    <d v="2017-05-23T00:00:00"/>
    <x v="174"/>
    <n v="98"/>
    <n v="0"/>
  </r>
  <r>
    <s v="PA55AGYL"/>
    <x v="2"/>
    <x v="2"/>
    <x v="1"/>
    <s v="Cheers"/>
    <x v="0"/>
    <d v="2017-05-23T00:00:00"/>
    <x v="65"/>
    <n v="8"/>
    <n v="5212"/>
  </r>
  <r>
    <s v="V93ZA48C"/>
    <x v="27"/>
    <x v="4"/>
    <x v="3"/>
    <s v="Donware"/>
    <x v="0"/>
    <d v="2017-05-24T00:00:00"/>
    <x v="175"/>
    <n v="123"/>
    <n v="614"/>
  </r>
  <r>
    <s v="TR3TXXHF"/>
    <x v="27"/>
    <x v="4"/>
    <x v="4"/>
    <s v="Bubba Gump"/>
    <x v="0"/>
    <d v="2017-05-24T00:00:00"/>
    <x v="159"/>
    <n v="112"/>
    <n v="5778"/>
  </r>
  <r>
    <s v="SURL8H49"/>
    <x v="25"/>
    <x v="4"/>
    <x v="5"/>
    <s v="Bubba Gump"/>
    <x v="0"/>
    <d v="2017-05-24T00:00:00"/>
    <x v="153"/>
    <n v="109"/>
    <n v="3521"/>
  </r>
  <r>
    <s v="POXC3DA1"/>
    <x v="21"/>
    <x v="5"/>
    <x v="4"/>
    <s v="Kinnamplus"/>
    <x v="1"/>
    <d v="2017-05-24T00:00:00"/>
    <x v="176"/>
    <n v="120"/>
    <n v="0"/>
  </r>
  <r>
    <s v="KMGXUADZ"/>
    <x v="7"/>
    <x v="1"/>
    <x v="1"/>
    <s v="Rundofase"/>
    <x v="0"/>
    <d v="2017-05-24T00:00:00"/>
    <x v="111"/>
    <n v="74"/>
    <n v="5109"/>
  </r>
  <r>
    <s v="X5IZZ69D"/>
    <x v="8"/>
    <x v="2"/>
    <x v="3"/>
    <s v="Doncon"/>
    <x v="1"/>
    <d v="2017-05-24T00:00:00"/>
    <x v="71"/>
    <n v="27"/>
    <n v="0"/>
  </r>
  <r>
    <s v="X58FLJ8K"/>
    <x v="8"/>
    <x v="2"/>
    <x v="4"/>
    <s v="Lexiqvolax"/>
    <x v="0"/>
    <d v="2017-05-24T00:00:00"/>
    <x v="152"/>
    <n v="117"/>
    <n v="5190"/>
  </r>
  <r>
    <s v="IDBXD4OU"/>
    <x v="18"/>
    <x v="2"/>
    <x v="3"/>
    <s v="Scotfind"/>
    <x v="1"/>
    <d v="2017-05-24T00:00:00"/>
    <x v="160"/>
    <n v="90"/>
    <n v="0"/>
  </r>
  <r>
    <s v="TDNJDFU6"/>
    <x v="18"/>
    <x v="2"/>
    <x v="1"/>
    <s v="Zoomit"/>
    <x v="1"/>
    <d v="2017-05-24T00:00:00"/>
    <x v="139"/>
    <n v="81"/>
    <n v="0"/>
  </r>
  <r>
    <s v="KIMUGBN5"/>
    <x v="23"/>
    <x v="0"/>
    <x v="5"/>
    <s v="Dontechi"/>
    <x v="1"/>
    <d v="2017-05-24T00:00:00"/>
    <x v="123"/>
    <n v="82"/>
    <n v="0"/>
  </r>
  <r>
    <s v="7U81B9AQ"/>
    <x v="9"/>
    <x v="2"/>
    <x v="0"/>
    <s v="Goodsilron"/>
    <x v="0"/>
    <d v="2017-05-24T00:00:00"/>
    <x v="172"/>
    <n v="126"/>
    <n v="940"/>
  </r>
  <r>
    <s v="WGSS08LF"/>
    <x v="6"/>
    <x v="1"/>
    <x v="1"/>
    <s v="dambase"/>
    <x v="1"/>
    <d v="2017-05-24T00:00:00"/>
    <x v="134"/>
    <n v="94"/>
    <n v="0"/>
  </r>
  <r>
    <s v="WC8KQJV9"/>
    <x v="11"/>
    <x v="3"/>
    <x v="3"/>
    <s v="Goodsilron"/>
    <x v="0"/>
    <d v="2017-05-24T00:00:00"/>
    <x v="111"/>
    <n v="74"/>
    <n v="647"/>
  </r>
  <r>
    <s v="FENOSL5C"/>
    <x v="4"/>
    <x v="3"/>
    <x v="4"/>
    <s v="Condax"/>
    <x v="0"/>
    <d v="2017-05-24T00:00:00"/>
    <x v="149"/>
    <n v="85"/>
    <n v="6206"/>
  </r>
  <r>
    <s v="PQ3CLZ2N"/>
    <x v="15"/>
    <x v="5"/>
    <x v="5"/>
    <s v="Massive Dynamic"/>
    <x v="0"/>
    <d v="2017-05-24T00:00:00"/>
    <x v="153"/>
    <n v="109"/>
    <n v="3158"/>
  </r>
  <r>
    <s v="N4ZJ2PJT"/>
    <x v="20"/>
    <x v="5"/>
    <x v="5"/>
    <s v="Donware"/>
    <x v="0"/>
    <d v="2017-05-24T00:00:00"/>
    <x v="147"/>
    <n v="87"/>
    <n v="2699"/>
  </r>
  <r>
    <s v="32A5TJ6D"/>
    <x v="3"/>
    <x v="0"/>
    <x v="2"/>
    <s v="Domzoom"/>
    <x v="1"/>
    <d v="2017-05-25T00:00:00"/>
    <x v="139"/>
    <n v="80"/>
    <n v="0"/>
  </r>
  <r>
    <s v="HZCF65PU"/>
    <x v="24"/>
    <x v="4"/>
    <x v="0"/>
    <s v="Plussunin"/>
    <x v="0"/>
    <d v="2017-05-25T00:00:00"/>
    <x v="106"/>
    <n v="71"/>
    <n v="1302"/>
  </r>
  <r>
    <s v="TCTLOMKP"/>
    <x v="27"/>
    <x v="4"/>
    <x v="5"/>
    <s v="Bioplex"/>
    <x v="0"/>
    <d v="2017-05-25T00:00:00"/>
    <x v="86"/>
    <n v="33"/>
    <n v="2993"/>
  </r>
  <r>
    <s v="O0NCMYX9"/>
    <x v="28"/>
    <x v="0"/>
    <x v="3"/>
    <s v="Betatech"/>
    <x v="0"/>
    <d v="2017-05-25T00:00:00"/>
    <x v="47"/>
    <n v="11"/>
    <n v="460"/>
  </r>
  <r>
    <s v="HELQUZNO"/>
    <x v="26"/>
    <x v="5"/>
    <x v="3"/>
    <s v="Konex"/>
    <x v="0"/>
    <d v="2017-05-25T00:00:00"/>
    <x v="173"/>
    <n v="123"/>
    <n v="616"/>
  </r>
  <r>
    <s v="V7DHDF8V"/>
    <x v="1"/>
    <x v="1"/>
    <x v="5"/>
    <s v="Scottech"/>
    <x v="1"/>
    <d v="2017-05-25T00:00:00"/>
    <x v="108"/>
    <n v="74"/>
    <n v="0"/>
  </r>
  <r>
    <s v="A3OROHUS"/>
    <x v="1"/>
    <x v="1"/>
    <x v="1"/>
    <s v="Globex Corporation"/>
    <x v="0"/>
    <d v="2017-05-25T00:00:00"/>
    <x v="123"/>
    <n v="81"/>
    <n v="4270"/>
  </r>
  <r>
    <s v="CXYWGOPF"/>
    <x v="25"/>
    <x v="4"/>
    <x v="1"/>
    <s v="Ontomedia"/>
    <x v="1"/>
    <d v="2017-05-25T00:00:00"/>
    <x v="133"/>
    <n v="88"/>
    <n v="0"/>
  </r>
  <r>
    <s v="DLQTM07N"/>
    <x v="7"/>
    <x v="1"/>
    <x v="1"/>
    <s v="Treequote"/>
    <x v="0"/>
    <d v="2017-05-25T00:00:00"/>
    <x v="160"/>
    <n v="89"/>
    <n v="4787"/>
  </r>
  <r>
    <s v="SUXDAQNV"/>
    <x v="29"/>
    <x v="1"/>
    <x v="3"/>
    <s v="Statholdings"/>
    <x v="1"/>
    <d v="2017-05-25T00:00:00"/>
    <x v="145"/>
    <n v="95"/>
    <n v="0"/>
  </r>
  <r>
    <s v="ZT2NKCV5"/>
    <x v="29"/>
    <x v="1"/>
    <x v="2"/>
    <s v="Hottechi"/>
    <x v="0"/>
    <d v="2017-05-25T00:00:00"/>
    <x v="65"/>
    <n v="6"/>
    <n v="55"/>
  </r>
  <r>
    <s v="I4YPNNTU"/>
    <x v="29"/>
    <x v="1"/>
    <x v="5"/>
    <s v="Funholding"/>
    <x v="0"/>
    <d v="2017-05-25T00:00:00"/>
    <x v="127"/>
    <n v="76"/>
    <n v="3808"/>
  </r>
  <r>
    <s v="KOYW9WIV"/>
    <x v="23"/>
    <x v="0"/>
    <x v="3"/>
    <s v="Rundofase"/>
    <x v="0"/>
    <d v="2017-05-25T00:00:00"/>
    <x v="177"/>
    <n v="121"/>
    <n v="483"/>
  </r>
  <r>
    <s v="JRAAPD3L"/>
    <x v="23"/>
    <x v="0"/>
    <x v="5"/>
    <s v="Warephase"/>
    <x v="0"/>
    <d v="2017-05-25T00:00:00"/>
    <x v="168"/>
    <n v="114"/>
    <n v="3727"/>
  </r>
  <r>
    <s v="21JDZDNJ"/>
    <x v="5"/>
    <x v="3"/>
    <x v="1"/>
    <s v="Faxquote"/>
    <x v="0"/>
    <d v="2017-05-25T00:00:00"/>
    <x v="123"/>
    <n v="81"/>
    <n v="4738"/>
  </r>
  <r>
    <s v="EP0H3SJO"/>
    <x v="22"/>
    <x v="1"/>
    <x v="0"/>
    <s v="Ron-tech"/>
    <x v="0"/>
    <d v="2017-05-25T00:00:00"/>
    <x v="106"/>
    <n v="71"/>
    <n v="1275"/>
  </r>
  <r>
    <s v="GIP11NY3"/>
    <x v="22"/>
    <x v="1"/>
    <x v="5"/>
    <s v="Treequote"/>
    <x v="0"/>
    <d v="2017-05-25T00:00:00"/>
    <x v="147"/>
    <n v="86"/>
    <n v="3428"/>
  </r>
  <r>
    <s v="7X1D49TU"/>
    <x v="0"/>
    <x v="0"/>
    <x v="2"/>
    <s v="Conecom"/>
    <x v="1"/>
    <d v="2017-05-25T00:00:00"/>
    <x v="170"/>
    <n v="109"/>
    <n v="0"/>
  </r>
  <r>
    <s v="PDXFONE0"/>
    <x v="19"/>
    <x v="4"/>
    <x v="1"/>
    <s v="Mathtouch"/>
    <x v="0"/>
    <d v="2017-05-25T00:00:00"/>
    <x v="51"/>
    <n v="13"/>
    <n v="5420"/>
  </r>
  <r>
    <s v="77WSI0TH"/>
    <x v="11"/>
    <x v="3"/>
    <x v="2"/>
    <s v="Dalttechnology"/>
    <x v="1"/>
    <d v="2017-05-25T00:00:00"/>
    <x v="145"/>
    <n v="95"/>
    <n v="0"/>
  </r>
  <r>
    <s v="DJDVV89L"/>
    <x v="12"/>
    <x v="0"/>
    <x v="2"/>
    <s v="Dontechi"/>
    <x v="0"/>
    <d v="2017-05-25T00:00:00"/>
    <x v="79"/>
    <n v="17"/>
    <n v="59"/>
  </r>
  <r>
    <s v="CYSF0YQN"/>
    <x v="3"/>
    <x v="0"/>
    <x v="0"/>
    <s v="Dontechi"/>
    <x v="1"/>
    <d v="2017-05-26T00:00:00"/>
    <x v="140"/>
    <n v="81"/>
    <n v="0"/>
  </r>
  <r>
    <s v="HEK08UMI"/>
    <x v="3"/>
    <x v="0"/>
    <x v="5"/>
    <s v="Rangreen"/>
    <x v="1"/>
    <d v="2017-05-26T00:00:00"/>
    <x v="147"/>
    <n v="85"/>
    <n v="0"/>
  </r>
  <r>
    <s v="GRRY4DQR"/>
    <x v="24"/>
    <x v="4"/>
    <x v="3"/>
    <s v="Silis"/>
    <x v="0"/>
    <d v="2017-05-26T00:00:00"/>
    <x v="151"/>
    <n v="112"/>
    <n v="561"/>
  </r>
  <r>
    <s v="S3JAC8GQ"/>
    <x v="24"/>
    <x v="4"/>
    <x v="0"/>
    <s v="Zathunicon"/>
    <x v="0"/>
    <d v="2017-05-26T00:00:00"/>
    <x v="132"/>
    <n v="76"/>
    <n v="1354"/>
  </r>
  <r>
    <s v="E3JP7HCX"/>
    <x v="27"/>
    <x v="4"/>
    <x v="2"/>
    <s v="The New York Inquirer"/>
    <x v="0"/>
    <d v="2017-05-26T00:00:00"/>
    <x v="152"/>
    <n v="115"/>
    <n v="44"/>
  </r>
  <r>
    <s v="FF5G00YD"/>
    <x v="26"/>
    <x v="5"/>
    <x v="3"/>
    <s v="Mathtouch"/>
    <x v="0"/>
    <d v="2017-05-26T00:00:00"/>
    <x v="152"/>
    <n v="115"/>
    <n v="560"/>
  </r>
  <r>
    <s v="5975TDTI"/>
    <x v="26"/>
    <x v="5"/>
    <x v="1"/>
    <s v="Donquadtech"/>
    <x v="0"/>
    <d v="2017-05-26T00:00:00"/>
    <x v="72"/>
    <n v="14"/>
    <n v="5324"/>
  </r>
  <r>
    <s v="GZU4ZSFE"/>
    <x v="16"/>
    <x v="2"/>
    <x v="1"/>
    <s v="Faxquote"/>
    <x v="0"/>
    <d v="2017-05-26T00:00:00"/>
    <x v="177"/>
    <n v="120"/>
    <n v="4924"/>
  </r>
  <r>
    <s v="E4KL4NGF"/>
    <x v="18"/>
    <x v="2"/>
    <x v="3"/>
    <s v="Golddex"/>
    <x v="0"/>
    <d v="2017-05-26T00:00:00"/>
    <x v="108"/>
    <n v="73"/>
    <n v="571"/>
  </r>
  <r>
    <s v="QCH2R1VO"/>
    <x v="18"/>
    <x v="2"/>
    <x v="5"/>
    <s v="Konex"/>
    <x v="0"/>
    <d v="2017-05-26T00:00:00"/>
    <x v="115"/>
    <n v="78"/>
    <n v="4022"/>
  </r>
  <r>
    <s v="SH6F6COK"/>
    <x v="23"/>
    <x v="0"/>
    <x v="3"/>
    <s v="Rundofase"/>
    <x v="1"/>
    <d v="2017-05-26T00:00:00"/>
    <x v="115"/>
    <n v="78"/>
    <n v="0"/>
  </r>
  <r>
    <s v="KOJ4SQ1T"/>
    <x v="9"/>
    <x v="2"/>
    <x v="2"/>
    <s v="Groovestreet"/>
    <x v="1"/>
    <d v="2017-05-26T00:00:00"/>
    <x v="160"/>
    <n v="88"/>
    <n v="0"/>
  </r>
  <r>
    <s v="DMUQAWQH"/>
    <x v="9"/>
    <x v="2"/>
    <x v="0"/>
    <s v="Faxquote"/>
    <x v="0"/>
    <d v="2017-05-26T00:00:00"/>
    <x v="81"/>
    <n v="17"/>
    <n v="1030"/>
  </r>
  <r>
    <s v="C2RL3DUQ"/>
    <x v="0"/>
    <x v="0"/>
    <x v="5"/>
    <s v="Bioholding"/>
    <x v="1"/>
    <d v="2017-05-26T00:00:00"/>
    <x v="127"/>
    <n v="75"/>
    <n v="0"/>
  </r>
  <r>
    <s v="2LTS2CL8"/>
    <x v="6"/>
    <x v="1"/>
    <x v="2"/>
    <s v="Streethex"/>
    <x v="1"/>
    <d v="2017-05-26T00:00:00"/>
    <x v="65"/>
    <n v="5"/>
    <n v="0"/>
  </r>
  <r>
    <s v="113O9JCA"/>
    <x v="12"/>
    <x v="0"/>
    <x v="2"/>
    <s v="Codehow"/>
    <x v="1"/>
    <d v="2017-05-26T00:00:00"/>
    <x v="171"/>
    <n v="106"/>
    <n v="0"/>
  </r>
  <r>
    <s v="54XWHO19"/>
    <x v="4"/>
    <x v="3"/>
    <x v="3"/>
    <s v="Hatfan"/>
    <x v="1"/>
    <d v="2017-05-26T00:00:00"/>
    <x v="125"/>
    <n v="69"/>
    <n v="0"/>
  </r>
  <r>
    <s v="09RN3MHV"/>
    <x v="4"/>
    <x v="3"/>
    <x v="1"/>
    <s v="Kan-code"/>
    <x v="0"/>
    <d v="2017-05-26T00:00:00"/>
    <x v="176"/>
    <n v="118"/>
    <n v="5074"/>
  </r>
  <r>
    <s v="YW14K7PE"/>
    <x v="20"/>
    <x v="5"/>
    <x v="4"/>
    <s v="Vehement Capital Partners"/>
    <x v="0"/>
    <d v="2017-05-26T00:00:00"/>
    <x v="177"/>
    <n v="120"/>
    <n v="5198"/>
  </r>
  <r>
    <s v="9UYUV724"/>
    <x v="2"/>
    <x v="2"/>
    <x v="4"/>
    <s v="Faxquote"/>
    <x v="1"/>
    <d v="2017-05-26T00:00:00"/>
    <x v="143"/>
    <n v="103"/>
    <n v="0"/>
  </r>
  <r>
    <s v="UZI6MKVR"/>
    <x v="3"/>
    <x v="0"/>
    <x v="2"/>
    <s v="Betatech"/>
    <x v="1"/>
    <d v="2017-05-27T00:00:00"/>
    <x v="161"/>
    <n v="89"/>
    <n v="0"/>
  </r>
  <r>
    <s v="N1H9ILZ9"/>
    <x v="3"/>
    <x v="0"/>
    <x v="3"/>
    <s v="Conecom"/>
    <x v="0"/>
    <d v="2017-05-27T00:00:00"/>
    <x v="141"/>
    <n v="99"/>
    <n v="576"/>
  </r>
  <r>
    <s v="V8RYC18P"/>
    <x v="3"/>
    <x v="0"/>
    <x v="2"/>
    <s v="Stanredtax"/>
    <x v="0"/>
    <d v="2017-05-27T00:00:00"/>
    <x v="133"/>
    <n v="86"/>
    <n v="57"/>
  </r>
  <r>
    <s v="5OQELHMF"/>
    <x v="27"/>
    <x v="4"/>
    <x v="1"/>
    <s v="Konex"/>
    <x v="1"/>
    <d v="2017-05-27T00:00:00"/>
    <x v="123"/>
    <n v="79"/>
    <n v="0"/>
  </r>
  <r>
    <s v="NCF4DT7H"/>
    <x v="28"/>
    <x v="0"/>
    <x v="5"/>
    <s v="Condax"/>
    <x v="1"/>
    <d v="2017-05-27T00:00:00"/>
    <x v="47"/>
    <n v="9"/>
    <n v="0"/>
  </r>
  <r>
    <s v="L9WWFYQW"/>
    <x v="1"/>
    <x v="1"/>
    <x v="1"/>
    <s v="Codehow"/>
    <x v="1"/>
    <d v="2017-05-27T00:00:00"/>
    <x v="155"/>
    <n v="83"/>
    <n v="0"/>
  </r>
  <r>
    <s v="AR2T4LAR"/>
    <x v="1"/>
    <x v="1"/>
    <x v="1"/>
    <s v="Scottech"/>
    <x v="0"/>
    <d v="2017-05-27T00:00:00"/>
    <x v="160"/>
    <n v="87"/>
    <n v="4432"/>
  </r>
  <r>
    <s v="GPC8PLM7"/>
    <x v="25"/>
    <x v="4"/>
    <x v="3"/>
    <s v="Kinnamplus"/>
    <x v="0"/>
    <d v="2017-05-27T00:00:00"/>
    <x v="144"/>
    <n v="98"/>
    <n v="481"/>
  </r>
  <r>
    <s v="YA822MOB"/>
    <x v="8"/>
    <x v="2"/>
    <x v="4"/>
    <s v="Y-corporation"/>
    <x v="1"/>
    <d v="2017-05-27T00:00:00"/>
    <x v="160"/>
    <n v="87"/>
    <n v="0"/>
  </r>
  <r>
    <s v="JBCQ1ODR"/>
    <x v="8"/>
    <x v="2"/>
    <x v="1"/>
    <s v="Newex"/>
    <x v="0"/>
    <d v="2017-05-27T00:00:00"/>
    <x v="145"/>
    <n v="93"/>
    <n v="5293"/>
  </r>
  <r>
    <s v="M26BSX5S"/>
    <x v="29"/>
    <x v="1"/>
    <x v="1"/>
    <s v="Codehow"/>
    <x v="1"/>
    <d v="2017-05-27T00:00:00"/>
    <x v="111"/>
    <n v="71"/>
    <n v="0"/>
  </r>
  <r>
    <s v="PLYYX5CD"/>
    <x v="29"/>
    <x v="1"/>
    <x v="4"/>
    <s v="Hottechi"/>
    <x v="0"/>
    <d v="2017-05-27T00:00:00"/>
    <x v="149"/>
    <n v="82"/>
    <n v="5769"/>
  </r>
  <r>
    <s v="JP2EY6QU"/>
    <x v="29"/>
    <x v="1"/>
    <x v="1"/>
    <s v="Globex Corporation"/>
    <x v="0"/>
    <d v="2017-05-27T00:00:00"/>
    <x v="144"/>
    <n v="98"/>
    <n v="4929"/>
  </r>
  <r>
    <s v="48INT6OA"/>
    <x v="29"/>
    <x v="1"/>
    <x v="1"/>
    <s v="Rundofase"/>
    <x v="0"/>
    <d v="2017-05-27T00:00:00"/>
    <x v="128"/>
    <n v="70"/>
    <n v="4924"/>
  </r>
  <r>
    <s v="EVDMSM4N"/>
    <x v="16"/>
    <x v="2"/>
    <x v="0"/>
    <s v="Blackzim"/>
    <x v="1"/>
    <d v="2017-05-27T00:00:00"/>
    <x v="123"/>
    <n v="79"/>
    <n v="0"/>
  </r>
  <r>
    <s v="9FH4OP4U"/>
    <x v="18"/>
    <x v="2"/>
    <x v="4"/>
    <s v="Faxquote"/>
    <x v="0"/>
    <d v="2017-05-27T00:00:00"/>
    <x v="106"/>
    <n v="69"/>
    <n v="5312"/>
  </r>
  <r>
    <s v="N128I4H8"/>
    <x v="18"/>
    <x v="2"/>
    <x v="2"/>
    <s v="Nam-zim"/>
    <x v="0"/>
    <d v="2017-05-27T00:00:00"/>
    <x v="51"/>
    <n v="11"/>
    <n v="66"/>
  </r>
  <r>
    <s v="8NKLCSES"/>
    <x v="22"/>
    <x v="1"/>
    <x v="0"/>
    <s v="Toughzap"/>
    <x v="0"/>
    <d v="2017-05-27T00:00:00"/>
    <x v="69"/>
    <n v="22"/>
    <n v="1115"/>
  </r>
  <r>
    <s v="1ZMWMU21"/>
    <x v="22"/>
    <x v="1"/>
    <x v="5"/>
    <s v="Conecom"/>
    <x v="0"/>
    <d v="2017-05-27T00:00:00"/>
    <x v="146"/>
    <n v="88"/>
    <n v="3407"/>
  </r>
  <r>
    <s v="R617R51D"/>
    <x v="6"/>
    <x v="1"/>
    <x v="3"/>
    <s v="Cancity"/>
    <x v="0"/>
    <d v="2017-05-27T00:00:00"/>
    <x v="141"/>
    <n v="99"/>
    <n v="540"/>
  </r>
  <r>
    <s v="W8E2YLNY"/>
    <x v="19"/>
    <x v="4"/>
    <x v="0"/>
    <s v="Acme Corporation"/>
    <x v="0"/>
    <d v="2017-05-27T00:00:00"/>
    <x v="163"/>
    <n v="100"/>
    <n v="1095"/>
  </r>
  <r>
    <s v="TX9VFL4J"/>
    <x v="19"/>
    <x v="4"/>
    <x v="0"/>
    <s v="Silis"/>
    <x v="0"/>
    <d v="2017-05-27T00:00:00"/>
    <x v="146"/>
    <n v="88"/>
    <n v="1019"/>
  </r>
  <r>
    <s v="5ELX1QYM"/>
    <x v="4"/>
    <x v="3"/>
    <x v="0"/>
    <s v="Green-Plus"/>
    <x v="1"/>
    <d v="2017-05-27T00:00:00"/>
    <x v="76"/>
    <n v="3"/>
    <n v="0"/>
  </r>
  <r>
    <s v="RTQVKK41"/>
    <x v="4"/>
    <x v="3"/>
    <x v="1"/>
    <s v="Scotfind"/>
    <x v="1"/>
    <d v="2017-05-27T00:00:00"/>
    <x v="149"/>
    <n v="82"/>
    <n v="0"/>
  </r>
  <r>
    <s v="9DEDEQ5O"/>
    <x v="4"/>
    <x v="3"/>
    <x v="1"/>
    <s v="Green-Plus"/>
    <x v="0"/>
    <d v="2017-05-27T00:00:00"/>
    <x v="162"/>
    <n v="110"/>
    <n v="4477"/>
  </r>
  <r>
    <s v="Z8JLMCOM"/>
    <x v="4"/>
    <x v="3"/>
    <x v="1"/>
    <s v="Hatfan"/>
    <x v="0"/>
    <d v="2017-05-27T00:00:00"/>
    <x v="41"/>
    <n v="6"/>
    <n v="4644"/>
  </r>
  <r>
    <s v="1O58TWRZ"/>
    <x v="3"/>
    <x v="0"/>
    <x v="3"/>
    <s v="Finhigh"/>
    <x v="1"/>
    <d v="2017-05-28T00:00:00"/>
    <x v="135"/>
    <n v="84"/>
    <n v="0"/>
  </r>
  <r>
    <s v="RHOZIG9P"/>
    <x v="3"/>
    <x v="0"/>
    <x v="0"/>
    <s v="Cancity"/>
    <x v="1"/>
    <d v="2017-05-28T00:00:00"/>
    <x v="67"/>
    <n v="16"/>
    <n v="0"/>
  </r>
  <r>
    <s v="52Q1PYGW"/>
    <x v="24"/>
    <x v="4"/>
    <x v="0"/>
    <s v="Zotware"/>
    <x v="0"/>
    <d v="2017-05-28T00:00:00"/>
    <x v="84"/>
    <n v="11"/>
    <n v="940"/>
  </r>
  <r>
    <s v="56ZJUSNG"/>
    <x v="13"/>
    <x v="4"/>
    <x v="1"/>
    <s v="Acme Corporation"/>
    <x v="0"/>
    <d v="2017-05-28T00:00:00"/>
    <x v="51"/>
    <n v="10"/>
    <n v="5378"/>
  </r>
  <r>
    <s v="Y92RU9V8"/>
    <x v="13"/>
    <x v="4"/>
    <x v="1"/>
    <s v="Kan-code"/>
    <x v="0"/>
    <d v="2017-05-28T00:00:00"/>
    <x v="74"/>
    <n v="18"/>
    <n v="4712"/>
  </r>
  <r>
    <s v="SXV6VZVC"/>
    <x v="1"/>
    <x v="1"/>
    <x v="0"/>
    <s v="Bioholding"/>
    <x v="0"/>
    <d v="2017-05-28T00:00:00"/>
    <x v="148"/>
    <n v="89"/>
    <n v="1118"/>
  </r>
  <r>
    <s v="BGY307FC"/>
    <x v="25"/>
    <x v="4"/>
    <x v="4"/>
    <s v="Ganjaflex"/>
    <x v="0"/>
    <d v="2017-05-28T00:00:00"/>
    <x v="137"/>
    <n v="75"/>
    <n v="5695"/>
  </r>
  <r>
    <s v="BAN0BVHW"/>
    <x v="25"/>
    <x v="4"/>
    <x v="1"/>
    <s v="Yearin"/>
    <x v="0"/>
    <d v="2017-05-28T00:00:00"/>
    <x v="128"/>
    <n v="69"/>
    <n v="4462"/>
  </r>
  <r>
    <s v="GV9G96Z1"/>
    <x v="21"/>
    <x v="5"/>
    <x v="1"/>
    <s v="Plussunin"/>
    <x v="1"/>
    <d v="2017-05-28T00:00:00"/>
    <x v="154"/>
    <n v="94"/>
    <n v="0"/>
  </r>
  <r>
    <s v="Z75R686C"/>
    <x v="10"/>
    <x v="3"/>
    <x v="5"/>
    <s v="Singletechno"/>
    <x v="0"/>
    <d v="2017-05-28T00:00:00"/>
    <x v="145"/>
    <n v="92"/>
    <n v="3701"/>
  </r>
  <r>
    <s v="12GLKKV4"/>
    <x v="5"/>
    <x v="3"/>
    <x v="0"/>
    <s v="J-Texon"/>
    <x v="0"/>
    <d v="2017-05-28T00:00:00"/>
    <x v="84"/>
    <n v="11"/>
    <n v="941"/>
  </r>
  <r>
    <s v="VDD7H92Q"/>
    <x v="9"/>
    <x v="2"/>
    <x v="0"/>
    <s v="Hatfan"/>
    <x v="0"/>
    <d v="2017-05-28T00:00:00"/>
    <x v="47"/>
    <n v="8"/>
    <n v="1171"/>
  </r>
  <r>
    <s v="83JP1K4E"/>
    <x v="11"/>
    <x v="3"/>
    <x v="6"/>
    <s v="Rantouch"/>
    <x v="0"/>
    <d v="2017-05-28T00:00:00"/>
    <x v="145"/>
    <n v="92"/>
    <n v="24899"/>
  </r>
  <r>
    <s v="ME3H0RUJ"/>
    <x v="11"/>
    <x v="3"/>
    <x v="5"/>
    <s v="Rantouch"/>
    <x v="0"/>
    <d v="2017-05-28T00:00:00"/>
    <x v="176"/>
    <n v="116"/>
    <n v="3418"/>
  </r>
  <r>
    <s v="W8E76HJG"/>
    <x v="4"/>
    <x v="3"/>
    <x v="3"/>
    <s v="Hottechi"/>
    <x v="0"/>
    <d v="2017-05-28T00:00:00"/>
    <x v="84"/>
    <n v="11"/>
    <n v="537"/>
  </r>
  <r>
    <s v="IMB2N710"/>
    <x v="2"/>
    <x v="2"/>
    <x v="0"/>
    <s v="Rantouch"/>
    <x v="0"/>
    <d v="2017-05-28T00:00:00"/>
    <x v="106"/>
    <n v="68"/>
    <n v="1053"/>
  </r>
  <r>
    <s v="OJBBZHM4"/>
    <x v="3"/>
    <x v="0"/>
    <x v="3"/>
    <s v="Genco Pura Olive Oil Company"/>
    <x v="0"/>
    <d v="2017-05-29T00:00:00"/>
    <x v="79"/>
    <n v="13"/>
    <n v="497"/>
  </r>
  <r>
    <s v="2PQORQGO"/>
    <x v="24"/>
    <x v="4"/>
    <x v="4"/>
    <s v="Zencorporation"/>
    <x v="0"/>
    <d v="2017-05-29T00:00:00"/>
    <x v="159"/>
    <n v="107"/>
    <n v="5714"/>
  </r>
  <r>
    <s v="I3RW4OMF"/>
    <x v="28"/>
    <x v="0"/>
    <x v="3"/>
    <s v="Bioholding"/>
    <x v="0"/>
    <d v="2017-05-29T00:00:00"/>
    <x v="174"/>
    <n v="92"/>
    <n v="611"/>
  </r>
  <r>
    <s v="LG8ZAMCB"/>
    <x v="26"/>
    <x v="5"/>
    <x v="1"/>
    <s v="Opentech"/>
    <x v="0"/>
    <d v="2017-05-29T00:00:00"/>
    <x v="79"/>
    <n v="13"/>
    <n v="5642"/>
  </r>
  <r>
    <s v="XJ8UTM6B"/>
    <x v="26"/>
    <x v="5"/>
    <x v="1"/>
    <s v="Umbrella Corporation"/>
    <x v="0"/>
    <d v="2017-05-29T00:00:00"/>
    <x v="79"/>
    <n v="13"/>
    <n v="5081"/>
  </r>
  <r>
    <s v="CVGTFBZE"/>
    <x v="1"/>
    <x v="1"/>
    <x v="1"/>
    <s v="Cancity"/>
    <x v="0"/>
    <d v="2017-05-29T00:00:00"/>
    <x v="109"/>
    <n v="65"/>
    <n v="3985"/>
  </r>
  <r>
    <s v="RW02HG5P"/>
    <x v="25"/>
    <x v="4"/>
    <x v="5"/>
    <s v="Bluth Company"/>
    <x v="0"/>
    <d v="2017-05-29T00:00:00"/>
    <x v="79"/>
    <n v="13"/>
    <n v="3313"/>
  </r>
  <r>
    <s v="7W8CQJ2Z"/>
    <x v="14"/>
    <x v="3"/>
    <x v="5"/>
    <s v="Plexzap"/>
    <x v="0"/>
    <d v="2017-05-29T00:00:00"/>
    <x v="79"/>
    <n v="13"/>
    <n v="3850"/>
  </r>
  <r>
    <s v="M03IHS3P"/>
    <x v="7"/>
    <x v="1"/>
    <x v="0"/>
    <s v="Scottech"/>
    <x v="0"/>
    <d v="2017-05-29T00:00:00"/>
    <x v="111"/>
    <n v="69"/>
    <n v="917"/>
  </r>
  <r>
    <s v="GX3SHSEA"/>
    <x v="7"/>
    <x v="1"/>
    <x v="2"/>
    <s v="Streethex"/>
    <x v="0"/>
    <d v="2017-05-29T00:00:00"/>
    <x v="142"/>
    <n v="71"/>
    <n v="56"/>
  </r>
  <r>
    <s v="9KTHISLX"/>
    <x v="8"/>
    <x v="2"/>
    <x v="5"/>
    <s v="Lexiqvolax"/>
    <x v="1"/>
    <d v="2017-05-29T00:00:00"/>
    <x v="155"/>
    <n v="81"/>
    <n v="0"/>
  </r>
  <r>
    <s v="Q808L4HZ"/>
    <x v="8"/>
    <x v="2"/>
    <x v="1"/>
    <s v="Newex"/>
    <x v="0"/>
    <d v="2017-05-29T00:00:00"/>
    <x v="108"/>
    <n v="70"/>
    <n v="5194"/>
  </r>
  <r>
    <s v="IWQP4M72"/>
    <x v="29"/>
    <x v="1"/>
    <x v="0"/>
    <s v="Bioholding"/>
    <x v="1"/>
    <d v="2017-05-29T00:00:00"/>
    <x v="174"/>
    <n v="92"/>
    <n v="0"/>
  </r>
  <r>
    <s v="3GOXMQPF"/>
    <x v="18"/>
    <x v="2"/>
    <x v="0"/>
    <s v="Golddex"/>
    <x v="0"/>
    <d v="2017-05-29T00:00:00"/>
    <x v="149"/>
    <n v="80"/>
    <n v="1002"/>
  </r>
  <r>
    <s v="1WZ5N86Q"/>
    <x v="18"/>
    <x v="2"/>
    <x v="4"/>
    <s v="Hottechi"/>
    <x v="0"/>
    <d v="2017-05-29T00:00:00"/>
    <x v="149"/>
    <n v="80"/>
    <n v="6042"/>
  </r>
  <r>
    <s v="C3QK8M7F"/>
    <x v="5"/>
    <x v="3"/>
    <x v="4"/>
    <s v="Sonron"/>
    <x v="0"/>
    <d v="2017-05-29T00:00:00"/>
    <x v="74"/>
    <n v="17"/>
    <n v="4423"/>
  </r>
  <r>
    <s v="9BXXDYH9"/>
    <x v="5"/>
    <x v="3"/>
    <x v="2"/>
    <s v="Groovestreet"/>
    <x v="0"/>
    <d v="2017-05-29T00:00:00"/>
    <x v="155"/>
    <n v="81"/>
    <n v="45"/>
  </r>
  <r>
    <s v="4X3H9YD5"/>
    <x v="11"/>
    <x v="3"/>
    <x v="6"/>
    <s v="Kan-code"/>
    <x v="0"/>
    <d v="2017-05-29T00:00:00"/>
    <x v="174"/>
    <n v="92"/>
    <n v="25791"/>
  </r>
  <r>
    <s v="K83L4L0I"/>
    <x v="17"/>
    <x v="5"/>
    <x v="5"/>
    <s v="Mathtouch"/>
    <x v="0"/>
    <d v="2017-05-29T00:00:00"/>
    <x v="68"/>
    <n v="19"/>
    <n v="2918"/>
  </r>
  <r>
    <s v="E9C7WXQL"/>
    <x v="12"/>
    <x v="0"/>
    <x v="0"/>
    <s v="Streethex"/>
    <x v="0"/>
    <d v="2017-05-29T00:00:00"/>
    <x v="164"/>
    <n v="113"/>
    <n v="959"/>
  </r>
  <r>
    <s v="AAVJHH3M"/>
    <x v="2"/>
    <x v="2"/>
    <x v="1"/>
    <s v="Green-Plus"/>
    <x v="0"/>
    <d v="2017-05-29T00:00:00"/>
    <x v="46"/>
    <n v="8"/>
    <n v="5532"/>
  </r>
  <r>
    <s v="NEVHU7GV"/>
    <x v="24"/>
    <x v="4"/>
    <x v="0"/>
    <s v="Ontomedia"/>
    <x v="1"/>
    <d v="2017-05-30T00:00:00"/>
    <x v="108"/>
    <n v="69"/>
    <n v="0"/>
  </r>
  <r>
    <s v="POLWB0UX"/>
    <x v="26"/>
    <x v="5"/>
    <x v="1"/>
    <s v="Xx-zobam"/>
    <x v="0"/>
    <d v="2017-05-30T00:00:00"/>
    <x v="46"/>
    <n v="7"/>
    <n v="4687"/>
  </r>
  <r>
    <s v="ZSHK2ZXD"/>
    <x v="1"/>
    <x v="1"/>
    <x v="3"/>
    <s v="dambase"/>
    <x v="0"/>
    <d v="2017-05-30T00:00:00"/>
    <x v="91"/>
    <n v="22"/>
    <n v="602"/>
  </r>
  <r>
    <s v="PF7GFMLQ"/>
    <x v="25"/>
    <x v="4"/>
    <x v="3"/>
    <s v="Condax"/>
    <x v="0"/>
    <d v="2017-05-30T00:00:00"/>
    <x v="132"/>
    <n v="72"/>
    <n v="595"/>
  </r>
  <r>
    <s v="LKMZWCKQ"/>
    <x v="7"/>
    <x v="1"/>
    <x v="1"/>
    <s v="Funholding"/>
    <x v="1"/>
    <d v="2017-05-30T00:00:00"/>
    <x v="143"/>
    <n v="99"/>
    <n v="0"/>
  </r>
  <r>
    <s v="3D6ZHLF0"/>
    <x v="16"/>
    <x v="2"/>
    <x v="3"/>
    <s v="Zoomit"/>
    <x v="1"/>
    <d v="2017-05-30T00:00:00"/>
    <x v="128"/>
    <n v="67"/>
    <n v="0"/>
  </r>
  <r>
    <s v="3R8PJCCW"/>
    <x v="18"/>
    <x v="2"/>
    <x v="5"/>
    <s v="Blackzim"/>
    <x v="0"/>
    <d v="2017-05-30T00:00:00"/>
    <x v="141"/>
    <n v="96"/>
    <n v="2868"/>
  </r>
  <r>
    <s v="CPWTJ2WC"/>
    <x v="22"/>
    <x v="1"/>
    <x v="5"/>
    <s v="Finhigh"/>
    <x v="0"/>
    <d v="2017-05-30T00:00:00"/>
    <x v="70"/>
    <n v="4"/>
    <n v="3236"/>
  </r>
  <r>
    <s v="QZLWUJEJ"/>
    <x v="19"/>
    <x v="4"/>
    <x v="1"/>
    <s v="Ganjaflex"/>
    <x v="1"/>
    <d v="2017-05-30T00:00:00"/>
    <x v="65"/>
    <n v="1"/>
    <n v="0"/>
  </r>
  <r>
    <s v="NDVZAHYA"/>
    <x v="4"/>
    <x v="3"/>
    <x v="3"/>
    <s v="Golddex"/>
    <x v="0"/>
    <d v="2017-05-30T00:00:00"/>
    <x v="140"/>
    <n v="77"/>
    <n v="524"/>
  </r>
  <r>
    <s v="1R8VKE8O"/>
    <x v="4"/>
    <x v="3"/>
    <x v="4"/>
    <s v="Golddex"/>
    <x v="0"/>
    <d v="2017-05-30T00:00:00"/>
    <x v="140"/>
    <n v="77"/>
    <n v="5631"/>
  </r>
  <r>
    <s v="LNX7ULEG"/>
    <x v="2"/>
    <x v="2"/>
    <x v="4"/>
    <s v="Sonron"/>
    <x v="0"/>
    <d v="2017-05-30T00:00:00"/>
    <x v="160"/>
    <n v="84"/>
    <n v="5572"/>
  </r>
  <r>
    <s v="42N0IWF8"/>
    <x v="2"/>
    <x v="2"/>
    <x v="1"/>
    <s v="Condax"/>
    <x v="0"/>
    <d v="2017-05-30T00:00:00"/>
    <x v="47"/>
    <n v="6"/>
    <n v="5644"/>
  </r>
  <r>
    <s v="N60TC14O"/>
    <x v="28"/>
    <x v="0"/>
    <x v="4"/>
    <s v="Zumgoity"/>
    <x v="1"/>
    <d v="2017-05-31T00:00:00"/>
    <x v="128"/>
    <n v="66"/>
    <n v="0"/>
  </r>
  <r>
    <s v="V6YYDG56"/>
    <x v="13"/>
    <x v="4"/>
    <x v="4"/>
    <s v="Donquadtech"/>
    <x v="1"/>
    <d v="2017-05-31T00:00:00"/>
    <x v="82"/>
    <n v="16"/>
    <n v="0"/>
  </r>
  <r>
    <s v="S1AU0IZX"/>
    <x v="1"/>
    <x v="1"/>
    <x v="1"/>
    <s v="Inity"/>
    <x v="0"/>
    <d v="2017-05-31T00:00:00"/>
    <x v="42"/>
    <n v="4"/>
    <n v="4192"/>
  </r>
  <r>
    <s v="GFXKHCEM"/>
    <x v="14"/>
    <x v="3"/>
    <x v="2"/>
    <s v="Fasehatice"/>
    <x v="1"/>
    <d v="2017-05-31T00:00:00"/>
    <x v="156"/>
    <n v="97"/>
    <n v="0"/>
  </r>
  <r>
    <s v="YH2NHVXC"/>
    <x v="14"/>
    <x v="3"/>
    <x v="5"/>
    <s v="Blackzim"/>
    <x v="1"/>
    <d v="2017-05-31T00:00:00"/>
    <x v="134"/>
    <n v="87"/>
    <n v="0"/>
  </r>
  <r>
    <s v="JSNPH01N"/>
    <x v="14"/>
    <x v="3"/>
    <x v="2"/>
    <s v="Sonron"/>
    <x v="0"/>
    <d v="2017-05-31T00:00:00"/>
    <x v="75"/>
    <n v="10"/>
    <n v="56"/>
  </r>
  <r>
    <s v="CQDULMXS"/>
    <x v="21"/>
    <x v="5"/>
    <x v="3"/>
    <s v="Gekko &amp; Co"/>
    <x v="0"/>
    <d v="2017-05-31T00:00:00"/>
    <x v="128"/>
    <n v="66"/>
    <n v="607"/>
  </r>
  <r>
    <s v="VKM187MX"/>
    <x v="7"/>
    <x v="1"/>
    <x v="2"/>
    <s v="Condax"/>
    <x v="0"/>
    <d v="2017-05-31T00:00:00"/>
    <x v="72"/>
    <n v="9"/>
    <n v="48"/>
  </r>
  <r>
    <s v="4IUJNFPF"/>
    <x v="8"/>
    <x v="2"/>
    <x v="3"/>
    <s v="Singletechno"/>
    <x v="1"/>
    <d v="2017-05-31T00:00:00"/>
    <x v="155"/>
    <n v="79"/>
    <n v="0"/>
  </r>
  <r>
    <s v="ZE7PM90V"/>
    <x v="8"/>
    <x v="2"/>
    <x v="3"/>
    <s v="Blackzim"/>
    <x v="0"/>
    <d v="2017-05-31T00:00:00"/>
    <x v="146"/>
    <n v="84"/>
    <n v="570"/>
  </r>
  <r>
    <s v="CAAYFKK8"/>
    <x v="8"/>
    <x v="2"/>
    <x v="0"/>
    <s v="Singletechno"/>
    <x v="0"/>
    <d v="2017-05-31T00:00:00"/>
    <x v="42"/>
    <n v="4"/>
    <n v="1056"/>
  </r>
  <r>
    <s v="NQZNAEYQ"/>
    <x v="16"/>
    <x v="2"/>
    <x v="3"/>
    <s v="Lexiqvolax"/>
    <x v="0"/>
    <d v="2017-05-31T00:00:00"/>
    <x v="141"/>
    <n v="95"/>
    <n v="560"/>
  </r>
  <r>
    <s v="J47DPNB5"/>
    <x v="18"/>
    <x v="2"/>
    <x v="4"/>
    <s v="Plexzap"/>
    <x v="1"/>
    <d v="2017-05-31T00:00:00"/>
    <x v="125"/>
    <n v="64"/>
    <n v="0"/>
  </r>
  <r>
    <s v="37B8ES7X"/>
    <x v="18"/>
    <x v="2"/>
    <x v="3"/>
    <s v="Groovestreet"/>
    <x v="0"/>
    <d v="2017-05-31T00:00:00"/>
    <x v="91"/>
    <n v="21"/>
    <n v="588"/>
  </r>
  <r>
    <s v="KYABDCKE"/>
    <x v="18"/>
    <x v="2"/>
    <x v="1"/>
    <s v="Y-corporation"/>
    <x v="0"/>
    <d v="2017-05-31T00:00:00"/>
    <x v="144"/>
    <n v="94"/>
    <n v="4356"/>
  </r>
  <r>
    <s v="3CP9VXC1"/>
    <x v="18"/>
    <x v="2"/>
    <x v="2"/>
    <s v="Labdrill"/>
    <x v="0"/>
    <d v="2017-05-31T00:00:00"/>
    <x v="140"/>
    <n v="76"/>
    <n v="69"/>
  </r>
  <r>
    <s v="9XGT3451"/>
    <x v="23"/>
    <x v="0"/>
    <x v="3"/>
    <s v="Rangreen"/>
    <x v="0"/>
    <d v="2017-05-31T00:00:00"/>
    <x v="109"/>
    <n v="63"/>
    <n v="505"/>
  </r>
  <r>
    <s v="AG0H8IAZ"/>
    <x v="5"/>
    <x v="3"/>
    <x v="3"/>
    <s v="Sonron"/>
    <x v="0"/>
    <d v="2017-05-31T00:00:00"/>
    <x v="177"/>
    <n v="115"/>
    <n v="510"/>
  </r>
  <r>
    <s v="28FTXKAB"/>
    <x v="5"/>
    <x v="3"/>
    <x v="5"/>
    <s v="Zoomit"/>
    <x v="0"/>
    <d v="2017-05-31T00:00:00"/>
    <x v="177"/>
    <n v="115"/>
    <n v="3722"/>
  </r>
  <r>
    <s v="ROUOR5L0"/>
    <x v="9"/>
    <x v="2"/>
    <x v="0"/>
    <s v="Finjob"/>
    <x v="0"/>
    <d v="2017-05-31T00:00:00"/>
    <x v="109"/>
    <n v="63"/>
    <n v="1145"/>
  </r>
  <r>
    <s v="QPMZ5RG0"/>
    <x v="0"/>
    <x v="0"/>
    <x v="2"/>
    <s v="Streethex"/>
    <x v="0"/>
    <d v="2017-05-31T00:00:00"/>
    <x v="150"/>
    <n v="88"/>
    <n v="53"/>
  </r>
  <r>
    <s v="2PMIYAFN"/>
    <x v="19"/>
    <x v="4"/>
    <x v="0"/>
    <s v="Kan-code"/>
    <x v="0"/>
    <d v="2017-05-31T00:00:00"/>
    <x v="74"/>
    <n v="15"/>
    <n v="1120"/>
  </r>
  <r>
    <s v="CRWE8FRT"/>
    <x v="19"/>
    <x v="4"/>
    <x v="5"/>
    <s v="Initech"/>
    <x v="0"/>
    <d v="2017-05-31T00:00:00"/>
    <x v="178"/>
    <n v="114"/>
    <n v="3404"/>
  </r>
  <r>
    <s v="FC1LS6PY"/>
    <x v="12"/>
    <x v="0"/>
    <x v="5"/>
    <s v="Zumgoity"/>
    <x v="1"/>
    <d v="2017-05-31T00:00:00"/>
    <x v="84"/>
    <n v="8"/>
    <n v="0"/>
  </r>
  <r>
    <s v="6FI9HAX7"/>
    <x v="12"/>
    <x v="0"/>
    <x v="2"/>
    <s v="Ron-tech"/>
    <x v="0"/>
    <d v="2017-05-31T00:00:00"/>
    <x v="67"/>
    <n v="13"/>
    <n v="46"/>
  </r>
  <r>
    <s v="JL86Q0B4"/>
    <x v="20"/>
    <x v="5"/>
    <x v="2"/>
    <s v="The New York Inquirer"/>
    <x v="0"/>
    <d v="2017-05-31T00:00:00"/>
    <x v="63"/>
    <n v="14"/>
    <n v="53"/>
  </r>
  <r>
    <s v="Y2A8EUBM"/>
    <x v="2"/>
    <x v="2"/>
    <x v="3"/>
    <s v="Singletechno"/>
    <x v="1"/>
    <d v="2017-05-31T00:00:00"/>
    <x v="135"/>
    <n v="81"/>
    <n v="0"/>
  </r>
  <r>
    <s v="C2MKJA8V"/>
    <x v="2"/>
    <x v="2"/>
    <x v="1"/>
    <s v="Condax"/>
    <x v="0"/>
    <d v="2017-05-31T00:00:00"/>
    <x v="47"/>
    <n v="5"/>
    <n v="4988"/>
  </r>
  <r>
    <s v="IJ4Y77D9"/>
    <x v="2"/>
    <x v="2"/>
    <x v="2"/>
    <s v="Rantouch"/>
    <x v="0"/>
    <d v="2017-05-31T00:00:00"/>
    <x v="115"/>
    <n v="73"/>
    <n v="53"/>
  </r>
  <r>
    <s v="CGCPVYNI"/>
    <x v="3"/>
    <x v="0"/>
    <x v="3"/>
    <s v="Isdom"/>
    <x v="0"/>
    <d v="2017-06-01T00:00:00"/>
    <x v="84"/>
    <n v="7"/>
    <n v="523"/>
  </r>
  <r>
    <s v="ST8ZOXKI"/>
    <x v="3"/>
    <x v="0"/>
    <x v="2"/>
    <s v="Hottechi"/>
    <x v="0"/>
    <d v="2017-06-01T00:00:00"/>
    <x v="79"/>
    <n v="10"/>
    <n v="63"/>
  </r>
  <r>
    <s v="P07OGZ3F"/>
    <x v="3"/>
    <x v="0"/>
    <x v="2"/>
    <s v="Stanredtax"/>
    <x v="0"/>
    <d v="2017-06-01T00:00:00"/>
    <x v="145"/>
    <n v="88"/>
    <n v="54"/>
  </r>
  <r>
    <s v="0DLEXLEV"/>
    <x v="24"/>
    <x v="4"/>
    <x v="4"/>
    <s v="Yearin"/>
    <x v="0"/>
    <d v="2017-06-01T00:00:00"/>
    <x v="166"/>
    <n v="98"/>
    <n v="6117"/>
  </r>
  <r>
    <s v="27UN3UX8"/>
    <x v="27"/>
    <x v="4"/>
    <x v="4"/>
    <s v="Ontomedia"/>
    <x v="0"/>
    <d v="2017-06-01T00:00:00"/>
    <x v="72"/>
    <n v="8"/>
    <n v="5112"/>
  </r>
  <r>
    <s v="NR5D7201"/>
    <x v="26"/>
    <x v="5"/>
    <x v="5"/>
    <s v="Kan-code"/>
    <x v="0"/>
    <d v="2017-06-01T00:00:00"/>
    <x v="141"/>
    <n v="94"/>
    <n v="3527"/>
  </r>
  <r>
    <s v="LKBS2IJC"/>
    <x v="1"/>
    <x v="1"/>
    <x v="4"/>
    <s v="Konmatfix"/>
    <x v="1"/>
    <d v="2017-06-01T00:00:00"/>
    <x v="79"/>
    <n v="10"/>
    <n v="0"/>
  </r>
  <r>
    <s v="MFO940S8"/>
    <x v="1"/>
    <x v="1"/>
    <x v="2"/>
    <s v="Finhigh"/>
    <x v="1"/>
    <d v="2017-06-01T00:00:00"/>
    <x v="161"/>
    <n v="84"/>
    <n v="0"/>
  </r>
  <r>
    <s v="5O0597PP"/>
    <x v="1"/>
    <x v="1"/>
    <x v="5"/>
    <s v="Warephase"/>
    <x v="1"/>
    <d v="2017-06-01T00:00:00"/>
    <x v="108"/>
    <n v="67"/>
    <n v="0"/>
  </r>
  <r>
    <s v="C4FEG98K"/>
    <x v="1"/>
    <x v="1"/>
    <x v="3"/>
    <s v="Inity"/>
    <x v="0"/>
    <d v="2017-06-01T00:00:00"/>
    <x v="63"/>
    <n v="13"/>
    <n v="565"/>
  </r>
  <r>
    <s v="EKH5O1HH"/>
    <x v="1"/>
    <x v="1"/>
    <x v="5"/>
    <s v="Ron-tech"/>
    <x v="0"/>
    <d v="2017-06-01T00:00:00"/>
    <x v="72"/>
    <n v="8"/>
    <n v="3771"/>
  </r>
  <r>
    <s v="BZ9C1LQT"/>
    <x v="14"/>
    <x v="3"/>
    <x v="5"/>
    <s v="Fasehatice"/>
    <x v="1"/>
    <d v="2017-06-01T00:00:00"/>
    <x v="127"/>
    <n v="69"/>
    <n v="0"/>
  </r>
  <r>
    <s v="ZT6D57ED"/>
    <x v="7"/>
    <x v="1"/>
    <x v="4"/>
    <s v="Scottech"/>
    <x v="0"/>
    <d v="2017-06-01T00:00:00"/>
    <x v="144"/>
    <n v="93"/>
    <n v="6274"/>
  </r>
  <r>
    <s v="NKERMTB8"/>
    <x v="10"/>
    <x v="3"/>
    <x v="5"/>
    <s v="Plexzap"/>
    <x v="1"/>
    <d v="2017-06-01T00:00:00"/>
    <x v="125"/>
    <n v="63"/>
    <n v="0"/>
  </r>
  <r>
    <s v="Q67320CY"/>
    <x v="10"/>
    <x v="3"/>
    <x v="5"/>
    <s v="Sunnamplex"/>
    <x v="0"/>
    <d v="2017-06-01T00:00:00"/>
    <x v="149"/>
    <n v="77"/>
    <n v="3480"/>
  </r>
  <r>
    <s v="K5NFTQRI"/>
    <x v="8"/>
    <x v="2"/>
    <x v="4"/>
    <s v="Fasehatice"/>
    <x v="0"/>
    <d v="2017-06-01T00:00:00"/>
    <x v="121"/>
    <n v="76"/>
    <n v="5770"/>
  </r>
  <r>
    <s v="IJ7B896N"/>
    <x v="18"/>
    <x v="2"/>
    <x v="5"/>
    <s v="Hottechi"/>
    <x v="1"/>
    <d v="2017-06-01T00:00:00"/>
    <x v="157"/>
    <n v="103"/>
    <n v="0"/>
  </r>
  <r>
    <s v="8KBVRQHD"/>
    <x v="23"/>
    <x v="0"/>
    <x v="4"/>
    <s v="Statholdings"/>
    <x v="1"/>
    <d v="2017-06-01T00:00:00"/>
    <x v="174"/>
    <n v="89"/>
    <n v="0"/>
  </r>
  <r>
    <s v="AGZ87JFX"/>
    <x v="0"/>
    <x v="0"/>
    <x v="3"/>
    <s v="Rangreen"/>
    <x v="1"/>
    <d v="2017-06-01T00:00:00"/>
    <x v="136"/>
    <n v="61"/>
    <n v="0"/>
  </r>
  <r>
    <s v="OBGCQ1BK"/>
    <x v="6"/>
    <x v="1"/>
    <x v="3"/>
    <s v="Domzoom"/>
    <x v="1"/>
    <d v="2017-06-01T00:00:00"/>
    <x v="176"/>
    <n v="112"/>
    <n v="0"/>
  </r>
  <r>
    <s v="K05LLUU4"/>
    <x v="6"/>
    <x v="1"/>
    <x v="3"/>
    <s v="Ron-tech"/>
    <x v="1"/>
    <d v="2017-06-01T00:00:00"/>
    <x v="173"/>
    <n v="116"/>
    <n v="0"/>
  </r>
  <r>
    <s v="9WISPXZW"/>
    <x v="19"/>
    <x v="4"/>
    <x v="3"/>
    <s v="Konex"/>
    <x v="0"/>
    <d v="2017-06-01T00:00:00"/>
    <x v="81"/>
    <n v="11"/>
    <n v="562"/>
  </r>
  <r>
    <s v="4ZGA57SX"/>
    <x v="17"/>
    <x v="5"/>
    <x v="1"/>
    <s v="Mathtouch"/>
    <x v="0"/>
    <d v="2017-06-01T00:00:00"/>
    <x v="125"/>
    <n v="63"/>
    <n v="4686"/>
  </r>
  <r>
    <s v="6ONKN1IM"/>
    <x v="4"/>
    <x v="3"/>
    <x v="5"/>
    <s v="Newex"/>
    <x v="1"/>
    <d v="2017-06-01T00:00:00"/>
    <x v="160"/>
    <n v="82"/>
    <n v="0"/>
  </r>
  <r>
    <s v="JVIIWJDL"/>
    <x v="15"/>
    <x v="5"/>
    <x v="2"/>
    <s v="Opentech"/>
    <x v="0"/>
    <d v="2017-06-01T00:00:00"/>
    <x v="144"/>
    <n v="93"/>
    <n v="38"/>
  </r>
  <r>
    <s v="W8M8XI8Y"/>
    <x v="2"/>
    <x v="2"/>
    <x v="5"/>
    <s v="Finjob"/>
    <x v="0"/>
    <d v="2017-06-01T00:00:00"/>
    <x v="128"/>
    <n v="65"/>
    <n v="3184"/>
  </r>
  <r>
    <s v="MELHF0ZP"/>
    <x v="3"/>
    <x v="0"/>
    <x v="4"/>
    <s v="Rundofase"/>
    <x v="0"/>
    <d v="2017-06-02T00:00:00"/>
    <x v="179"/>
    <n v="107"/>
    <n v="5373"/>
  </r>
  <r>
    <s v="6SV2WYK4"/>
    <x v="24"/>
    <x v="4"/>
    <x v="0"/>
    <s v="Bluth Company"/>
    <x v="0"/>
    <d v="2017-06-02T00:00:00"/>
    <x v="156"/>
    <n v="95"/>
    <n v="1239"/>
  </r>
  <r>
    <s v="6JEAYHOE"/>
    <x v="28"/>
    <x v="0"/>
    <x v="5"/>
    <s v="Isdom"/>
    <x v="1"/>
    <d v="2017-06-02T00:00:00"/>
    <x v="69"/>
    <n v="16"/>
    <n v="0"/>
  </r>
  <r>
    <s v="IKQSEYPT"/>
    <x v="28"/>
    <x v="0"/>
    <x v="2"/>
    <s v="Streethex"/>
    <x v="0"/>
    <d v="2017-06-02T00:00:00"/>
    <x v="81"/>
    <n v="10"/>
    <n v="52"/>
  </r>
  <r>
    <s v="ZN0FWO0L"/>
    <x v="26"/>
    <x v="5"/>
    <x v="3"/>
    <s v="Ganjaflex"/>
    <x v="0"/>
    <d v="2017-06-02T00:00:00"/>
    <x v="164"/>
    <n v="109"/>
    <n v="651"/>
  </r>
  <r>
    <s v="CPL37MZC"/>
    <x v="1"/>
    <x v="1"/>
    <x v="4"/>
    <s v="dambase"/>
    <x v="0"/>
    <d v="2017-06-02T00:00:00"/>
    <x v="109"/>
    <n v="61"/>
    <n v="6026"/>
  </r>
  <r>
    <s v="GM68OLDH"/>
    <x v="8"/>
    <x v="2"/>
    <x v="4"/>
    <s v="Green-Plus"/>
    <x v="0"/>
    <d v="2017-06-02T00:00:00"/>
    <x v="156"/>
    <n v="95"/>
    <n v="5569"/>
  </r>
  <r>
    <s v="W604BPPE"/>
    <x v="29"/>
    <x v="1"/>
    <x v="3"/>
    <s v="Dontechi"/>
    <x v="1"/>
    <d v="2017-06-02T00:00:00"/>
    <x v="148"/>
    <n v="84"/>
    <n v="0"/>
  </r>
  <r>
    <s v="GIJ14130"/>
    <x v="29"/>
    <x v="1"/>
    <x v="3"/>
    <s v="Hottechi"/>
    <x v="0"/>
    <d v="2017-06-02T00:00:00"/>
    <x v="163"/>
    <n v="94"/>
    <n v="519"/>
  </r>
  <r>
    <s v="CUA83384"/>
    <x v="16"/>
    <x v="2"/>
    <x v="3"/>
    <s v="Scotfind"/>
    <x v="0"/>
    <d v="2017-06-02T00:00:00"/>
    <x v="156"/>
    <n v="95"/>
    <n v="558"/>
  </r>
  <r>
    <s v="ZGQI86AQ"/>
    <x v="18"/>
    <x v="2"/>
    <x v="3"/>
    <s v="Sonron"/>
    <x v="0"/>
    <d v="2017-06-02T00:00:00"/>
    <x v="156"/>
    <n v="95"/>
    <n v="523"/>
  </r>
  <r>
    <s v="L8NLCWFS"/>
    <x v="18"/>
    <x v="2"/>
    <x v="1"/>
    <s v="Scotfind"/>
    <x v="0"/>
    <d v="2017-06-02T00:00:00"/>
    <x v="135"/>
    <n v="79"/>
    <n v="4869"/>
  </r>
  <r>
    <s v="UPHLXZ3M"/>
    <x v="23"/>
    <x v="0"/>
    <x v="2"/>
    <s v="Funholding"/>
    <x v="1"/>
    <d v="2017-06-02T00:00:00"/>
    <x v="109"/>
    <n v="61"/>
    <n v="0"/>
  </r>
  <r>
    <s v="JDFQYP5L"/>
    <x v="23"/>
    <x v="0"/>
    <x v="3"/>
    <s v="Stanredtax"/>
    <x v="0"/>
    <d v="2017-06-02T00:00:00"/>
    <x v="127"/>
    <n v="68"/>
    <n v="588"/>
  </r>
  <r>
    <s v="06AIY3IS"/>
    <x v="22"/>
    <x v="1"/>
    <x v="4"/>
    <s v="Condax"/>
    <x v="0"/>
    <d v="2017-06-02T00:00:00"/>
    <x v="133"/>
    <n v="80"/>
    <n v="5712"/>
  </r>
  <r>
    <s v="4LQAN2JX"/>
    <x v="9"/>
    <x v="2"/>
    <x v="0"/>
    <s v="Golddex"/>
    <x v="0"/>
    <d v="2017-06-02T00:00:00"/>
    <x v="174"/>
    <n v="88"/>
    <n v="1046"/>
  </r>
  <r>
    <s v="84QGC91P"/>
    <x v="9"/>
    <x v="2"/>
    <x v="2"/>
    <s v="Singletechno"/>
    <x v="0"/>
    <d v="2017-06-02T00:00:00"/>
    <x v="149"/>
    <n v="76"/>
    <n v="54"/>
  </r>
  <r>
    <s v="98MASV7P"/>
    <x v="19"/>
    <x v="4"/>
    <x v="1"/>
    <s v="Xx-zobam"/>
    <x v="0"/>
    <d v="2017-06-02T00:00:00"/>
    <x v="115"/>
    <n v="71"/>
    <n v="4933"/>
  </r>
  <r>
    <s v="QFBBRJL5"/>
    <x v="19"/>
    <x v="4"/>
    <x v="2"/>
    <s v="Umbrella Corporation"/>
    <x v="0"/>
    <d v="2017-06-02T00:00:00"/>
    <x v="167"/>
    <n v="116"/>
    <n v="60"/>
  </r>
  <r>
    <s v="XCGW5K0N"/>
    <x v="15"/>
    <x v="5"/>
    <x v="3"/>
    <s v="Silis"/>
    <x v="0"/>
    <d v="2017-06-02T00:00:00"/>
    <x v="157"/>
    <n v="102"/>
    <n v="572"/>
  </r>
  <r>
    <s v="UUF8Z53N"/>
    <x v="15"/>
    <x v="5"/>
    <x v="2"/>
    <s v="Condax"/>
    <x v="0"/>
    <d v="2017-06-02T00:00:00"/>
    <x v="154"/>
    <n v="89"/>
    <n v="55"/>
  </r>
  <r>
    <s v="J6MIKNYJ"/>
    <x v="15"/>
    <x v="5"/>
    <x v="2"/>
    <s v="Xx-zobam"/>
    <x v="0"/>
    <d v="2017-06-02T00:00:00"/>
    <x v="160"/>
    <n v="81"/>
    <n v="51"/>
  </r>
  <r>
    <s v="3W4AWYSK"/>
    <x v="27"/>
    <x v="4"/>
    <x v="4"/>
    <s v="Vehement Capital Partners"/>
    <x v="1"/>
    <d v="2017-06-03T00:00:00"/>
    <x v="161"/>
    <n v="82"/>
    <n v="0"/>
  </r>
  <r>
    <s v="VBN5T6F8"/>
    <x v="27"/>
    <x v="4"/>
    <x v="2"/>
    <s v="Opentech"/>
    <x v="0"/>
    <d v="2017-06-03T00:00:00"/>
    <x v="158"/>
    <n v="89"/>
    <n v="59"/>
  </r>
  <r>
    <s v="W1J3L0EU"/>
    <x v="13"/>
    <x v="4"/>
    <x v="1"/>
    <s v="Betasoloin"/>
    <x v="0"/>
    <d v="2017-06-03T00:00:00"/>
    <x v="46"/>
    <n v="3"/>
    <n v="4492"/>
  </r>
  <r>
    <s v="45CMXP2K"/>
    <x v="1"/>
    <x v="1"/>
    <x v="3"/>
    <s v="Treequote"/>
    <x v="1"/>
    <d v="2017-06-03T00:00:00"/>
    <x v="125"/>
    <n v="61"/>
    <n v="0"/>
  </r>
  <r>
    <s v="6OJAC85F"/>
    <x v="1"/>
    <x v="1"/>
    <x v="1"/>
    <s v="Codehow"/>
    <x v="1"/>
    <d v="2017-06-03T00:00:00"/>
    <x v="174"/>
    <n v="87"/>
    <n v="0"/>
  </r>
  <r>
    <s v="K94WM7M4"/>
    <x v="25"/>
    <x v="4"/>
    <x v="5"/>
    <s v="Zathunicon"/>
    <x v="1"/>
    <d v="2017-06-03T00:00:00"/>
    <x v="150"/>
    <n v="85"/>
    <n v="0"/>
  </r>
  <r>
    <s v="31KRB7R2"/>
    <x v="8"/>
    <x v="2"/>
    <x v="3"/>
    <s v="Plexzap"/>
    <x v="1"/>
    <d v="2017-06-03T00:00:00"/>
    <x v="115"/>
    <n v="70"/>
    <n v="0"/>
  </r>
  <r>
    <s v="5PG1KSKD"/>
    <x v="8"/>
    <x v="2"/>
    <x v="1"/>
    <s v="Fasehatice"/>
    <x v="1"/>
    <d v="2017-06-03T00:00:00"/>
    <x v="111"/>
    <n v="64"/>
    <n v="0"/>
  </r>
  <r>
    <s v="LDAXEBR0"/>
    <x v="29"/>
    <x v="1"/>
    <x v="3"/>
    <s v="Treequote"/>
    <x v="0"/>
    <d v="2017-06-03T00:00:00"/>
    <x v="80"/>
    <n v="19"/>
    <n v="639"/>
  </r>
  <r>
    <s v="NGTMVX1C"/>
    <x v="29"/>
    <x v="1"/>
    <x v="0"/>
    <s v="Globex Corporation"/>
    <x v="0"/>
    <d v="2017-06-03T00:00:00"/>
    <x v="91"/>
    <n v="18"/>
    <n v="1040"/>
  </r>
  <r>
    <s v="SFBHZLHK"/>
    <x v="29"/>
    <x v="1"/>
    <x v="1"/>
    <s v="Finhigh"/>
    <x v="0"/>
    <d v="2017-06-03T00:00:00"/>
    <x v="157"/>
    <n v="101"/>
    <n v="4138"/>
  </r>
  <r>
    <s v="13PPMGNM"/>
    <x v="16"/>
    <x v="2"/>
    <x v="0"/>
    <s v="Plexzap"/>
    <x v="1"/>
    <d v="2017-06-03T00:00:00"/>
    <x v="108"/>
    <n v="65"/>
    <n v="0"/>
  </r>
  <r>
    <s v="6GY8Q8F0"/>
    <x v="23"/>
    <x v="0"/>
    <x v="2"/>
    <s v="Funholding"/>
    <x v="0"/>
    <d v="2017-06-03T00:00:00"/>
    <x v="177"/>
    <n v="112"/>
    <n v="54"/>
  </r>
  <r>
    <s v="5JIXFMFY"/>
    <x v="23"/>
    <x v="0"/>
    <x v="5"/>
    <s v="Inity"/>
    <x v="0"/>
    <d v="2017-06-03T00:00:00"/>
    <x v="162"/>
    <n v="103"/>
    <n v="3438"/>
  </r>
  <r>
    <s v="JBY30BSR"/>
    <x v="5"/>
    <x v="3"/>
    <x v="1"/>
    <s v="Finjob"/>
    <x v="1"/>
    <d v="2017-06-03T00:00:00"/>
    <x v="128"/>
    <n v="63"/>
    <n v="0"/>
  </r>
  <r>
    <s v="69XL3JMB"/>
    <x v="22"/>
    <x v="1"/>
    <x v="0"/>
    <s v="Isdom"/>
    <x v="0"/>
    <d v="2017-06-03T00:00:00"/>
    <x v="128"/>
    <n v="63"/>
    <n v="1017"/>
  </r>
  <r>
    <s v="DYWMK8OF"/>
    <x v="11"/>
    <x v="3"/>
    <x v="5"/>
    <s v="Singletechno"/>
    <x v="0"/>
    <d v="2017-06-03T00:00:00"/>
    <x v="164"/>
    <n v="108"/>
    <n v="3314"/>
  </r>
  <r>
    <s v="GG8XQD8Z"/>
    <x v="12"/>
    <x v="0"/>
    <x v="2"/>
    <s v="Cancity"/>
    <x v="1"/>
    <d v="2017-06-03T00:00:00"/>
    <x v="115"/>
    <n v="70"/>
    <n v="0"/>
  </r>
  <r>
    <s v="URT8A7OQ"/>
    <x v="12"/>
    <x v="0"/>
    <x v="2"/>
    <s v="Rangreen"/>
    <x v="0"/>
    <d v="2017-06-03T00:00:00"/>
    <x v="161"/>
    <n v="82"/>
    <n v="51"/>
  </r>
  <r>
    <s v="LGO0XF4X"/>
    <x v="4"/>
    <x v="3"/>
    <x v="2"/>
    <s v="Kan-code"/>
    <x v="0"/>
    <d v="2017-06-03T00:00:00"/>
    <x v="153"/>
    <n v="99"/>
    <n v="50"/>
  </r>
  <r>
    <s v="Y46OEBEH"/>
    <x v="15"/>
    <x v="5"/>
    <x v="2"/>
    <s v="Zathunicon"/>
    <x v="0"/>
    <d v="2017-06-03T00:00:00"/>
    <x v="72"/>
    <n v="6"/>
    <n v="54"/>
  </r>
  <r>
    <s v="G54JJCMX"/>
    <x v="3"/>
    <x v="0"/>
    <x v="4"/>
    <s v="Scottech"/>
    <x v="1"/>
    <d v="2017-06-04T00:00:00"/>
    <x v="155"/>
    <n v="75"/>
    <n v="0"/>
  </r>
  <r>
    <s v="BPQ0358T"/>
    <x v="3"/>
    <x v="0"/>
    <x v="5"/>
    <s v="Rangreen"/>
    <x v="1"/>
    <d v="2017-06-04T00:00:00"/>
    <x v="168"/>
    <n v="104"/>
    <n v="0"/>
  </r>
  <r>
    <s v="EPH7L4K0"/>
    <x v="24"/>
    <x v="4"/>
    <x v="1"/>
    <s v="Condax"/>
    <x v="1"/>
    <d v="2017-06-04T00:00:00"/>
    <x v="156"/>
    <n v="93"/>
    <n v="0"/>
  </r>
  <r>
    <s v="SMU4542Q"/>
    <x v="28"/>
    <x v="0"/>
    <x v="0"/>
    <s v="Hottechi"/>
    <x v="1"/>
    <d v="2017-06-04T00:00:00"/>
    <x v="121"/>
    <n v="73"/>
    <n v="0"/>
  </r>
  <r>
    <s v="E884CL8B"/>
    <x v="13"/>
    <x v="4"/>
    <x v="1"/>
    <s v="Ontomedia"/>
    <x v="0"/>
    <d v="2017-06-04T00:00:00"/>
    <x v="68"/>
    <n v="13"/>
    <n v="4942"/>
  </r>
  <r>
    <s v="4K8N65EM"/>
    <x v="25"/>
    <x v="4"/>
    <x v="2"/>
    <s v="Initech"/>
    <x v="1"/>
    <d v="2017-06-04T00:00:00"/>
    <x v="111"/>
    <n v="63"/>
    <n v="0"/>
  </r>
  <r>
    <s v="KVTBYOVD"/>
    <x v="25"/>
    <x v="4"/>
    <x v="1"/>
    <s v="Kan-code"/>
    <x v="0"/>
    <d v="2017-06-04T00:00:00"/>
    <x v="63"/>
    <n v="10"/>
    <n v="4612"/>
  </r>
  <r>
    <s v="ZA6CBQAL"/>
    <x v="25"/>
    <x v="4"/>
    <x v="1"/>
    <s v="Zotware"/>
    <x v="0"/>
    <d v="2017-06-04T00:00:00"/>
    <x v="71"/>
    <n v="16"/>
    <n v="4308"/>
  </r>
  <r>
    <s v="Y6YZXVTF"/>
    <x v="25"/>
    <x v="4"/>
    <x v="5"/>
    <s v="Massive Dynamic"/>
    <x v="0"/>
    <d v="2017-06-04T00:00:00"/>
    <x v="163"/>
    <n v="92"/>
    <n v="2876"/>
  </r>
  <r>
    <s v="SHETLR3T"/>
    <x v="7"/>
    <x v="1"/>
    <x v="4"/>
    <s v="Warephase"/>
    <x v="0"/>
    <d v="2017-06-04T00:00:00"/>
    <x v="154"/>
    <n v="87"/>
    <n v="4990"/>
  </r>
  <r>
    <s v="EL03YRD0"/>
    <x v="10"/>
    <x v="3"/>
    <x v="0"/>
    <s v="Scotfind"/>
    <x v="1"/>
    <d v="2017-06-04T00:00:00"/>
    <x v="180"/>
    <n v="117"/>
    <n v="0"/>
  </r>
  <r>
    <s v="3KZUBSRU"/>
    <x v="10"/>
    <x v="3"/>
    <x v="0"/>
    <s v="Sonron"/>
    <x v="0"/>
    <d v="2017-06-04T00:00:00"/>
    <x v="171"/>
    <n v="97"/>
    <n v="1024"/>
  </r>
  <r>
    <s v="FA6JQ4V2"/>
    <x v="16"/>
    <x v="2"/>
    <x v="2"/>
    <s v="Lexiqvolax"/>
    <x v="0"/>
    <d v="2017-06-04T00:00:00"/>
    <x v="168"/>
    <n v="104"/>
    <n v="53"/>
  </r>
  <r>
    <s v="N7WUBQR0"/>
    <x v="18"/>
    <x v="2"/>
    <x v="0"/>
    <s v="Singletechno"/>
    <x v="1"/>
    <d v="2017-06-04T00:00:00"/>
    <x v="179"/>
    <n v="105"/>
    <n v="0"/>
  </r>
  <r>
    <s v="9KJ89VHI"/>
    <x v="18"/>
    <x v="2"/>
    <x v="3"/>
    <s v="J-Texon"/>
    <x v="0"/>
    <d v="2017-06-04T00:00:00"/>
    <x v="138"/>
    <n v="89"/>
    <n v="525"/>
  </r>
  <r>
    <s v="N3CN7GCZ"/>
    <x v="18"/>
    <x v="2"/>
    <x v="2"/>
    <s v="Nam-zim"/>
    <x v="0"/>
    <d v="2017-06-04T00:00:00"/>
    <x v="150"/>
    <n v="84"/>
    <n v="60"/>
  </r>
  <r>
    <s v="KAHKF9H1"/>
    <x v="5"/>
    <x v="3"/>
    <x v="0"/>
    <s v="Scotfind"/>
    <x v="0"/>
    <d v="2017-06-04T00:00:00"/>
    <x v="84"/>
    <n v="4"/>
    <n v="967"/>
  </r>
  <r>
    <s v="P4UJ64QM"/>
    <x v="9"/>
    <x v="2"/>
    <x v="3"/>
    <s v="Rantouch"/>
    <x v="1"/>
    <d v="2017-06-04T00:00:00"/>
    <x v="123"/>
    <n v="71"/>
    <n v="0"/>
  </r>
  <r>
    <s v="IHF5GR01"/>
    <x v="19"/>
    <x v="4"/>
    <x v="3"/>
    <s v="Initech"/>
    <x v="0"/>
    <d v="2017-06-04T00:00:00"/>
    <x v="63"/>
    <n v="10"/>
    <n v="524"/>
  </r>
  <r>
    <s v="81DUFIPO"/>
    <x v="11"/>
    <x v="3"/>
    <x v="2"/>
    <s v="J-Texon"/>
    <x v="0"/>
    <d v="2017-06-04T00:00:00"/>
    <x v="153"/>
    <n v="98"/>
    <n v="57"/>
  </r>
  <r>
    <s v="58K44TMD"/>
    <x v="17"/>
    <x v="5"/>
    <x v="5"/>
    <s v="Bubba Gump"/>
    <x v="1"/>
    <d v="2017-06-04T00:00:00"/>
    <x v="71"/>
    <n v="16"/>
    <n v="0"/>
  </r>
  <r>
    <s v="EEBOSTAA"/>
    <x v="12"/>
    <x v="0"/>
    <x v="4"/>
    <s v="Warephase"/>
    <x v="0"/>
    <d v="2017-06-04T00:00:00"/>
    <x v="67"/>
    <n v="9"/>
    <n v="5056"/>
  </r>
  <r>
    <s v="9DDHZUZB"/>
    <x v="4"/>
    <x v="3"/>
    <x v="3"/>
    <s v="Konex"/>
    <x v="0"/>
    <d v="2017-06-04T00:00:00"/>
    <x v="84"/>
    <n v="4"/>
    <n v="600"/>
  </r>
  <r>
    <s v="IWLEND3K"/>
    <x v="27"/>
    <x v="4"/>
    <x v="3"/>
    <s v="Donware"/>
    <x v="0"/>
    <d v="2017-06-05T00:00:00"/>
    <x v="167"/>
    <n v="113"/>
    <n v="633"/>
  </r>
  <r>
    <s v="VICY80KW"/>
    <x v="27"/>
    <x v="4"/>
    <x v="1"/>
    <s v="Vehement Capital Partners"/>
    <x v="0"/>
    <d v="2017-06-05T00:00:00"/>
    <x v="150"/>
    <n v="83"/>
    <n v="4994"/>
  </r>
  <r>
    <s v="H35AXY3M"/>
    <x v="26"/>
    <x v="5"/>
    <x v="0"/>
    <s v="Kan-code"/>
    <x v="0"/>
    <d v="2017-06-05T00:00:00"/>
    <x v="75"/>
    <n v="5"/>
    <n v="899"/>
  </r>
  <r>
    <s v="1UHFKBP6"/>
    <x v="1"/>
    <x v="1"/>
    <x v="1"/>
    <s v="Scottech"/>
    <x v="1"/>
    <d v="2017-06-05T00:00:00"/>
    <x v="111"/>
    <n v="62"/>
    <n v="0"/>
  </r>
  <r>
    <s v="VF7DWQIH"/>
    <x v="1"/>
    <x v="1"/>
    <x v="4"/>
    <s v="dambase"/>
    <x v="0"/>
    <d v="2017-06-05T00:00:00"/>
    <x v="148"/>
    <n v="81"/>
    <n v="5421"/>
  </r>
  <r>
    <s v="C7NW3JB2"/>
    <x v="1"/>
    <x v="1"/>
    <x v="1"/>
    <s v="Genco Pura Olive Oil Company"/>
    <x v="0"/>
    <d v="2017-06-05T00:00:00"/>
    <x v="146"/>
    <n v="79"/>
    <n v="5223"/>
  </r>
  <r>
    <s v="SUABQAC0"/>
    <x v="1"/>
    <x v="1"/>
    <x v="1"/>
    <s v="Rundofase"/>
    <x v="0"/>
    <d v="2017-06-05T00:00:00"/>
    <x v="69"/>
    <n v="13"/>
    <n v="4794"/>
  </r>
  <r>
    <s v="6JWA8DFJ"/>
    <x v="1"/>
    <x v="1"/>
    <x v="1"/>
    <s v="Toughzap"/>
    <x v="0"/>
    <d v="2017-06-05T00:00:00"/>
    <x v="143"/>
    <n v="93"/>
    <n v="4903"/>
  </r>
  <r>
    <s v="OEBJXZN6"/>
    <x v="1"/>
    <x v="1"/>
    <x v="5"/>
    <s v="Dontechi"/>
    <x v="0"/>
    <d v="2017-06-05T00:00:00"/>
    <x v="139"/>
    <n v="69"/>
    <n v="3625"/>
  </r>
  <r>
    <s v="QMUBRAT2"/>
    <x v="7"/>
    <x v="1"/>
    <x v="3"/>
    <s v="Globex Corporation"/>
    <x v="1"/>
    <d v="2017-06-05T00:00:00"/>
    <x v="145"/>
    <n v="84"/>
    <n v="0"/>
  </r>
  <r>
    <s v="W5P1OLUL"/>
    <x v="29"/>
    <x v="1"/>
    <x v="3"/>
    <s v="Rundofase"/>
    <x v="0"/>
    <d v="2017-06-05T00:00:00"/>
    <x v="125"/>
    <n v="59"/>
    <n v="554"/>
  </r>
  <r>
    <s v="JP4H1WG4"/>
    <x v="16"/>
    <x v="2"/>
    <x v="3"/>
    <s v="Singletechno"/>
    <x v="1"/>
    <d v="2017-06-05T00:00:00"/>
    <x v="141"/>
    <n v="90"/>
    <n v="0"/>
  </r>
  <r>
    <s v="580XZTEO"/>
    <x v="16"/>
    <x v="2"/>
    <x v="3"/>
    <s v="Sunnamplex"/>
    <x v="1"/>
    <d v="2017-06-05T00:00:00"/>
    <x v="79"/>
    <n v="6"/>
    <n v="0"/>
  </r>
  <r>
    <s v="MASS6JEE"/>
    <x v="18"/>
    <x v="2"/>
    <x v="1"/>
    <s v="Hatfan"/>
    <x v="0"/>
    <d v="2017-06-05T00:00:00"/>
    <x v="156"/>
    <n v="92"/>
    <n v="5039"/>
  </r>
  <r>
    <s v="XNC9UMYH"/>
    <x v="5"/>
    <x v="3"/>
    <x v="0"/>
    <s v="Faxquote"/>
    <x v="0"/>
    <d v="2017-06-05T00:00:00"/>
    <x v="154"/>
    <n v="86"/>
    <n v="1169"/>
  </r>
  <r>
    <s v="AUEAKRQV"/>
    <x v="22"/>
    <x v="1"/>
    <x v="1"/>
    <s v="Toughzap"/>
    <x v="0"/>
    <d v="2017-06-05T00:00:00"/>
    <x v="164"/>
    <n v="106"/>
    <n v="5055"/>
  </r>
  <r>
    <s v="08Q8A6M9"/>
    <x v="22"/>
    <x v="1"/>
    <x v="2"/>
    <s v="Scottech"/>
    <x v="0"/>
    <d v="2017-06-05T00:00:00"/>
    <x v="80"/>
    <n v="17"/>
    <n v="60"/>
  </r>
  <r>
    <s v="6F8IL0XV"/>
    <x v="9"/>
    <x v="2"/>
    <x v="0"/>
    <s v="Condax"/>
    <x v="1"/>
    <d v="2017-06-05T00:00:00"/>
    <x v="150"/>
    <n v="83"/>
    <n v="0"/>
  </r>
  <r>
    <s v="NTHLG5DT"/>
    <x v="9"/>
    <x v="2"/>
    <x v="3"/>
    <s v="Golddex"/>
    <x v="0"/>
    <d v="2017-06-05T00:00:00"/>
    <x v="165"/>
    <n v="95"/>
    <n v="595"/>
  </r>
  <r>
    <s v="Y5OZ7VOF"/>
    <x v="9"/>
    <x v="2"/>
    <x v="5"/>
    <s v="Plexzap"/>
    <x v="0"/>
    <d v="2017-06-05T00:00:00"/>
    <x v="91"/>
    <n v="16"/>
    <n v="3227"/>
  </r>
  <r>
    <s v="9HLQVY37"/>
    <x v="0"/>
    <x v="0"/>
    <x v="0"/>
    <s v="Konmatfix"/>
    <x v="1"/>
    <d v="2017-06-05T00:00:00"/>
    <x v="79"/>
    <n v="6"/>
    <n v="0"/>
  </r>
  <r>
    <s v="8C3LOLPY"/>
    <x v="0"/>
    <x v="0"/>
    <x v="0"/>
    <s v="Ron-tech"/>
    <x v="1"/>
    <d v="2017-06-05T00:00:00"/>
    <x v="123"/>
    <n v="70"/>
    <n v="0"/>
  </r>
  <r>
    <s v="QMJHLT1V"/>
    <x v="0"/>
    <x v="0"/>
    <x v="2"/>
    <s v="Hottechi"/>
    <x v="0"/>
    <d v="2017-06-05T00:00:00"/>
    <x v="169"/>
    <n v="107"/>
    <n v="59"/>
  </r>
  <r>
    <s v="Q5JU0LZJ"/>
    <x v="6"/>
    <x v="1"/>
    <x v="3"/>
    <s v="Inity"/>
    <x v="0"/>
    <d v="2017-06-05T00:00:00"/>
    <x v="167"/>
    <n v="113"/>
    <n v="479"/>
  </r>
  <r>
    <s v="IRODLEGG"/>
    <x v="6"/>
    <x v="1"/>
    <x v="5"/>
    <s v="Globex Corporation"/>
    <x v="0"/>
    <d v="2017-06-05T00:00:00"/>
    <x v="162"/>
    <n v="101"/>
    <n v="3449"/>
  </r>
  <r>
    <s v="HTA6XLY3"/>
    <x v="19"/>
    <x v="4"/>
    <x v="2"/>
    <s v="Massive Dynamic"/>
    <x v="0"/>
    <d v="2017-06-05T00:00:00"/>
    <x v="175"/>
    <n v="111"/>
    <n v="54"/>
  </r>
  <r>
    <s v="XW7J3TI2"/>
    <x v="4"/>
    <x v="3"/>
    <x v="5"/>
    <s v="Hatfan"/>
    <x v="1"/>
    <d v="2017-06-05T00:00:00"/>
    <x v="123"/>
    <n v="70"/>
    <n v="0"/>
  </r>
  <r>
    <s v="1BV5JLZV"/>
    <x v="4"/>
    <x v="3"/>
    <x v="2"/>
    <s v="Doncon"/>
    <x v="0"/>
    <d v="2017-06-05T00:00:00"/>
    <x v="138"/>
    <n v="88"/>
    <n v="59"/>
  </r>
  <r>
    <s v="84D18IA1"/>
    <x v="15"/>
    <x v="5"/>
    <x v="2"/>
    <s v="Acme Corporation"/>
    <x v="1"/>
    <d v="2017-06-05T00:00:00"/>
    <x v="136"/>
    <n v="57"/>
    <n v="0"/>
  </r>
  <r>
    <s v="41IM8V9E"/>
    <x v="2"/>
    <x v="2"/>
    <x v="3"/>
    <s v="Finjob"/>
    <x v="1"/>
    <d v="2017-06-05T00:00:00"/>
    <x v="172"/>
    <n v="114"/>
    <n v="0"/>
  </r>
  <r>
    <s v="NXFAXN16"/>
    <x v="3"/>
    <x v="0"/>
    <x v="2"/>
    <s v="Streethex"/>
    <x v="0"/>
    <d v="2017-06-06T00:00:00"/>
    <x v="172"/>
    <n v="113"/>
    <n v="55"/>
  </r>
  <r>
    <s v="FXXEZ5U2"/>
    <x v="27"/>
    <x v="4"/>
    <x v="5"/>
    <s v="Initech"/>
    <x v="0"/>
    <d v="2017-06-06T00:00:00"/>
    <x v="127"/>
    <n v="64"/>
    <n v="3042"/>
  </r>
  <r>
    <s v="3F81XLI7"/>
    <x v="26"/>
    <x v="5"/>
    <x v="1"/>
    <s v="Ganjaflex"/>
    <x v="0"/>
    <d v="2017-06-06T00:00:00"/>
    <x v="137"/>
    <n v="66"/>
    <n v="4230"/>
  </r>
  <r>
    <s v="ID4LC9V5"/>
    <x v="13"/>
    <x v="4"/>
    <x v="0"/>
    <s v="Initech"/>
    <x v="0"/>
    <d v="2017-06-06T00:00:00"/>
    <x v="140"/>
    <n v="70"/>
    <n v="979"/>
  </r>
  <r>
    <s v="IPQFYK0E"/>
    <x v="13"/>
    <x v="4"/>
    <x v="0"/>
    <s v="Zotware"/>
    <x v="0"/>
    <d v="2017-06-06T00:00:00"/>
    <x v="68"/>
    <n v="11"/>
    <n v="1064"/>
  </r>
  <r>
    <s v="UU0F81HS"/>
    <x v="13"/>
    <x v="4"/>
    <x v="1"/>
    <s v="Xx-zobam"/>
    <x v="0"/>
    <d v="2017-06-06T00:00:00"/>
    <x v="135"/>
    <n v="75"/>
    <n v="5166"/>
  </r>
  <r>
    <s v="7SBDZJF4"/>
    <x v="25"/>
    <x v="4"/>
    <x v="0"/>
    <s v="Bioplex"/>
    <x v="0"/>
    <d v="2017-06-06T00:00:00"/>
    <x v="146"/>
    <n v="78"/>
    <n v="1036"/>
  </r>
  <r>
    <s v="7UI7YX03"/>
    <x v="14"/>
    <x v="3"/>
    <x v="1"/>
    <s v="Hottechi"/>
    <x v="0"/>
    <d v="2017-06-06T00:00:00"/>
    <x v="111"/>
    <n v="61"/>
    <n v="4330"/>
  </r>
  <r>
    <s v="BNYWSG6W"/>
    <x v="7"/>
    <x v="1"/>
    <x v="5"/>
    <s v="Hottechi"/>
    <x v="0"/>
    <d v="2017-06-06T00:00:00"/>
    <x v="159"/>
    <n v="99"/>
    <n v="3598"/>
  </r>
  <r>
    <s v="RC1YCAEP"/>
    <x v="8"/>
    <x v="2"/>
    <x v="3"/>
    <s v="Goodsilron"/>
    <x v="0"/>
    <d v="2017-06-06T00:00:00"/>
    <x v="121"/>
    <n v="71"/>
    <n v="431"/>
  </r>
  <r>
    <s v="H6TY7RBJ"/>
    <x v="29"/>
    <x v="1"/>
    <x v="0"/>
    <s v="Funholding"/>
    <x v="1"/>
    <d v="2017-06-06T00:00:00"/>
    <x v="145"/>
    <n v="83"/>
    <n v="0"/>
  </r>
  <r>
    <s v="MU6NOSH1"/>
    <x v="29"/>
    <x v="1"/>
    <x v="3"/>
    <s v="Funholding"/>
    <x v="0"/>
    <d v="2017-06-06T00:00:00"/>
    <x v="68"/>
    <n v="11"/>
    <n v="624"/>
  </r>
  <r>
    <s v="OFIORN0G"/>
    <x v="29"/>
    <x v="1"/>
    <x v="0"/>
    <s v="Finhigh"/>
    <x v="0"/>
    <d v="2017-06-06T00:00:00"/>
    <x v="79"/>
    <n v="5"/>
    <n v="1140"/>
  </r>
  <r>
    <s v="PMHOZRJN"/>
    <x v="16"/>
    <x v="2"/>
    <x v="2"/>
    <s v="Condax"/>
    <x v="0"/>
    <d v="2017-06-06T00:00:00"/>
    <x v="179"/>
    <n v="103"/>
    <n v="62"/>
  </r>
  <r>
    <s v="7Z3Q8UYS"/>
    <x v="18"/>
    <x v="2"/>
    <x v="3"/>
    <s v="Fasehatice"/>
    <x v="1"/>
    <d v="2017-06-06T00:00:00"/>
    <x v="136"/>
    <n v="56"/>
    <n v="0"/>
  </r>
  <r>
    <s v="YT9PLSVL"/>
    <x v="23"/>
    <x v="0"/>
    <x v="3"/>
    <s v="Streethex"/>
    <x v="0"/>
    <d v="2017-06-06T00:00:00"/>
    <x v="151"/>
    <n v="101"/>
    <n v="584"/>
  </r>
  <r>
    <s v="BQINW2LB"/>
    <x v="5"/>
    <x v="3"/>
    <x v="2"/>
    <s v="Lexiqvolax"/>
    <x v="1"/>
    <d v="2017-06-06T00:00:00"/>
    <x v="171"/>
    <n v="95"/>
    <n v="0"/>
  </r>
  <r>
    <s v="BLFMYCVF"/>
    <x v="5"/>
    <x v="3"/>
    <x v="2"/>
    <s v="Goodsilron"/>
    <x v="0"/>
    <d v="2017-06-06T00:00:00"/>
    <x v="147"/>
    <n v="74"/>
    <n v="57"/>
  </r>
  <r>
    <s v="379SDV6Y"/>
    <x v="6"/>
    <x v="1"/>
    <x v="0"/>
    <s v="Statholdings"/>
    <x v="0"/>
    <d v="2017-06-06T00:00:00"/>
    <x v="128"/>
    <n v="60"/>
    <n v="1267"/>
  </r>
  <r>
    <s v="FE2AE2YO"/>
    <x v="19"/>
    <x v="4"/>
    <x v="1"/>
    <s v="Umbrella Corporation"/>
    <x v="1"/>
    <d v="2017-06-06T00:00:00"/>
    <x v="79"/>
    <n v="5"/>
    <n v="0"/>
  </r>
  <r>
    <s v="2756CEOQ"/>
    <x v="4"/>
    <x v="3"/>
    <x v="2"/>
    <s v="Plusstrip"/>
    <x v="0"/>
    <d v="2017-06-06T00:00:00"/>
    <x v="168"/>
    <n v="102"/>
    <n v="55"/>
  </r>
  <r>
    <s v="Z4CFFZAW"/>
    <x v="15"/>
    <x v="5"/>
    <x v="2"/>
    <s v="Opentech"/>
    <x v="0"/>
    <d v="2017-06-06T00:00:00"/>
    <x v="153"/>
    <n v="96"/>
    <n v="63"/>
  </r>
  <r>
    <s v="I967JINR"/>
    <x v="20"/>
    <x v="5"/>
    <x v="1"/>
    <s v="Donquadtech"/>
    <x v="0"/>
    <d v="2017-06-06T00:00:00"/>
    <x v="156"/>
    <n v="91"/>
    <n v="3961"/>
  </r>
  <r>
    <s v="IE18U4NO"/>
    <x v="20"/>
    <x v="5"/>
    <x v="2"/>
    <s v="Zathunicon"/>
    <x v="0"/>
    <d v="2017-06-06T00:00:00"/>
    <x v="134"/>
    <n v="81"/>
    <n v="45"/>
  </r>
  <r>
    <s v="JNIMHE7Y"/>
    <x v="3"/>
    <x v="0"/>
    <x v="2"/>
    <s v="Warephase"/>
    <x v="0"/>
    <d v="2017-06-07T00:00:00"/>
    <x v="135"/>
    <n v="74"/>
    <n v="61"/>
  </r>
  <r>
    <s v="KUKJQX9Y"/>
    <x v="27"/>
    <x v="4"/>
    <x v="5"/>
    <s v="Bubba Gump"/>
    <x v="1"/>
    <d v="2017-06-07T00:00:00"/>
    <x v="165"/>
    <n v="93"/>
    <n v="0"/>
  </r>
  <r>
    <s v="QCIG6H19"/>
    <x v="1"/>
    <x v="1"/>
    <x v="0"/>
    <s v="Isdom"/>
    <x v="0"/>
    <d v="2017-06-07T00:00:00"/>
    <x v="158"/>
    <n v="85"/>
    <n v="1114"/>
  </r>
  <r>
    <s v="R7IIOFBH"/>
    <x v="21"/>
    <x v="5"/>
    <x v="3"/>
    <s v="Kan-code"/>
    <x v="0"/>
    <d v="2017-06-07T00:00:00"/>
    <x v="128"/>
    <n v="59"/>
    <n v="566"/>
  </r>
  <r>
    <s v="Q7ST5E1W"/>
    <x v="7"/>
    <x v="1"/>
    <x v="5"/>
    <s v="dambase"/>
    <x v="1"/>
    <d v="2017-06-07T00:00:00"/>
    <x v="135"/>
    <n v="74"/>
    <n v="0"/>
  </r>
  <r>
    <s v="6MTURF7Q"/>
    <x v="10"/>
    <x v="3"/>
    <x v="2"/>
    <s v="Green-Plus"/>
    <x v="0"/>
    <d v="2017-06-07T00:00:00"/>
    <x v="91"/>
    <n v="14"/>
    <n v="56"/>
  </r>
  <r>
    <s v="MWT1ZV0Y"/>
    <x v="29"/>
    <x v="1"/>
    <x v="3"/>
    <s v="Ron-tech"/>
    <x v="0"/>
    <d v="2017-06-07T00:00:00"/>
    <x v="69"/>
    <n v="11"/>
    <n v="627"/>
  </r>
  <r>
    <s v="B7Q6Q7S2"/>
    <x v="5"/>
    <x v="3"/>
    <x v="0"/>
    <s v="Dalttechnology"/>
    <x v="0"/>
    <d v="2017-06-07T00:00:00"/>
    <x v="121"/>
    <n v="70"/>
    <n v="1101"/>
  </r>
  <r>
    <s v="3DYZN86H"/>
    <x v="5"/>
    <x v="3"/>
    <x v="5"/>
    <s v="Hottechi"/>
    <x v="0"/>
    <d v="2017-06-07T00:00:00"/>
    <x v="179"/>
    <n v="102"/>
    <n v="2979"/>
  </r>
  <r>
    <s v="QYKTG5QA"/>
    <x v="22"/>
    <x v="1"/>
    <x v="5"/>
    <s v="Isdom"/>
    <x v="1"/>
    <d v="2017-06-07T00:00:00"/>
    <x v="163"/>
    <n v="89"/>
    <n v="0"/>
  </r>
  <r>
    <s v="67CKCI5G"/>
    <x v="19"/>
    <x v="4"/>
    <x v="1"/>
    <s v="Gekko &amp; Co"/>
    <x v="1"/>
    <d v="2017-06-07T00:00:00"/>
    <x v="128"/>
    <n v="59"/>
    <n v="0"/>
  </r>
  <r>
    <s v="2O1IK8VR"/>
    <x v="12"/>
    <x v="0"/>
    <x v="5"/>
    <s v="Warephase"/>
    <x v="0"/>
    <d v="2017-06-07T00:00:00"/>
    <x v="68"/>
    <n v="10"/>
    <n v="3662"/>
  </r>
  <r>
    <s v="N8NQK8K7"/>
    <x v="2"/>
    <x v="2"/>
    <x v="1"/>
    <s v="Dalttechnology"/>
    <x v="1"/>
    <d v="2017-06-07T00:00:00"/>
    <x v="160"/>
    <n v="76"/>
    <n v="0"/>
  </r>
  <r>
    <s v="V93EX6XU"/>
    <x v="2"/>
    <x v="2"/>
    <x v="1"/>
    <s v="Nam-zim"/>
    <x v="0"/>
    <d v="2017-06-07T00:00:00"/>
    <x v="149"/>
    <n v="71"/>
    <n v="5185"/>
  </r>
  <r>
    <s v="5QNUZYIL"/>
    <x v="24"/>
    <x v="4"/>
    <x v="5"/>
    <s v="Umbrella Corporation"/>
    <x v="0"/>
    <d v="2017-06-08T00:00:00"/>
    <x v="89"/>
    <n v="16"/>
    <n v="3681"/>
  </r>
  <r>
    <s v="WX63AIMZ"/>
    <x v="28"/>
    <x v="0"/>
    <x v="2"/>
    <s v="Dontechi"/>
    <x v="0"/>
    <d v="2017-06-08T00:00:00"/>
    <x v="69"/>
    <n v="10"/>
    <n v="59"/>
  </r>
  <r>
    <s v="09P7O0LQ"/>
    <x v="28"/>
    <x v="0"/>
    <x v="2"/>
    <s v="Finhigh"/>
    <x v="0"/>
    <d v="2017-06-08T00:00:00"/>
    <x v="159"/>
    <n v="97"/>
    <n v="60"/>
  </r>
  <r>
    <s v="GYS3APR7"/>
    <x v="26"/>
    <x v="5"/>
    <x v="3"/>
    <s v="Bluth Company"/>
    <x v="0"/>
    <d v="2017-06-08T00:00:00"/>
    <x v="128"/>
    <n v="58"/>
    <n v="602"/>
  </r>
  <r>
    <s v="9VF00HWL"/>
    <x v="26"/>
    <x v="5"/>
    <x v="3"/>
    <s v="Xx-zobam"/>
    <x v="0"/>
    <d v="2017-06-08T00:00:00"/>
    <x v="115"/>
    <n v="65"/>
    <n v="515"/>
  </r>
  <r>
    <s v="UTJGDR3K"/>
    <x v="1"/>
    <x v="1"/>
    <x v="1"/>
    <s v="Streethex"/>
    <x v="1"/>
    <d v="2017-06-08T00:00:00"/>
    <x v="148"/>
    <n v="78"/>
    <n v="0"/>
  </r>
  <r>
    <s v="MD0SRXG4"/>
    <x v="1"/>
    <x v="1"/>
    <x v="4"/>
    <s v="Ron-tech"/>
    <x v="0"/>
    <d v="2017-06-08T00:00:00"/>
    <x v="91"/>
    <n v="13"/>
    <n v="5175"/>
  </r>
  <r>
    <s v="E0ITYYTG"/>
    <x v="25"/>
    <x v="4"/>
    <x v="1"/>
    <s v="Acme Corporation"/>
    <x v="1"/>
    <d v="2017-06-08T00:00:00"/>
    <x v="150"/>
    <n v="80"/>
    <n v="0"/>
  </r>
  <r>
    <s v="PGK5K24U"/>
    <x v="25"/>
    <x v="4"/>
    <x v="1"/>
    <s v="Plussunin"/>
    <x v="0"/>
    <d v="2017-06-08T00:00:00"/>
    <x v="145"/>
    <n v="81"/>
    <n v="4780"/>
  </r>
  <r>
    <s v="X46ZXX2S"/>
    <x v="29"/>
    <x v="1"/>
    <x v="0"/>
    <s v="Globex Corporation"/>
    <x v="1"/>
    <d v="2017-06-08T00:00:00"/>
    <x v="137"/>
    <n v="64"/>
    <n v="0"/>
  </r>
  <r>
    <s v="4QP55BTO"/>
    <x v="29"/>
    <x v="1"/>
    <x v="3"/>
    <s v="Globex Corporation"/>
    <x v="0"/>
    <d v="2017-06-08T00:00:00"/>
    <x v="82"/>
    <n v="8"/>
    <n v="614"/>
  </r>
  <r>
    <s v="G6X1B2K5"/>
    <x v="29"/>
    <x v="1"/>
    <x v="3"/>
    <s v="Rangreen"/>
    <x v="0"/>
    <d v="2017-06-08T00:00:00"/>
    <x v="159"/>
    <n v="97"/>
    <n v="532"/>
  </r>
  <r>
    <s v="0YCAS0B9"/>
    <x v="29"/>
    <x v="1"/>
    <x v="4"/>
    <s v="Finhigh"/>
    <x v="0"/>
    <d v="2017-06-08T00:00:00"/>
    <x v="150"/>
    <n v="80"/>
    <n v="6096"/>
  </r>
  <r>
    <s v="6UZVABQR"/>
    <x v="18"/>
    <x v="2"/>
    <x v="3"/>
    <s v="Hottechi"/>
    <x v="0"/>
    <d v="2017-06-08T00:00:00"/>
    <x v="149"/>
    <n v="70"/>
    <n v="486"/>
  </r>
  <r>
    <s v="9NTDQ8ZC"/>
    <x v="23"/>
    <x v="0"/>
    <x v="3"/>
    <s v="Funholding"/>
    <x v="0"/>
    <d v="2017-06-08T00:00:00"/>
    <x v="149"/>
    <n v="70"/>
    <n v="566"/>
  </r>
  <r>
    <s v="FCCI80H2"/>
    <x v="5"/>
    <x v="3"/>
    <x v="2"/>
    <s v="Singletechno"/>
    <x v="1"/>
    <d v="2017-06-08T00:00:00"/>
    <x v="80"/>
    <n v="14"/>
    <n v="0"/>
  </r>
  <r>
    <s v="ALQRAPZR"/>
    <x v="5"/>
    <x v="3"/>
    <x v="0"/>
    <s v="Green-Plus"/>
    <x v="0"/>
    <d v="2017-06-08T00:00:00"/>
    <x v="82"/>
    <n v="8"/>
    <n v="923"/>
  </r>
  <r>
    <s v="7SPRU76Q"/>
    <x v="5"/>
    <x v="3"/>
    <x v="1"/>
    <s v="Hottechi"/>
    <x v="0"/>
    <d v="2017-06-08T00:00:00"/>
    <x v="181"/>
    <n v="114"/>
    <n v="4744"/>
  </r>
  <r>
    <s v="JEMEGXUG"/>
    <x v="22"/>
    <x v="1"/>
    <x v="3"/>
    <s v="Warephase"/>
    <x v="0"/>
    <d v="2017-06-08T00:00:00"/>
    <x v="147"/>
    <n v="72"/>
    <n v="517"/>
  </r>
  <r>
    <s v="GVHIFUN1"/>
    <x v="22"/>
    <x v="1"/>
    <x v="0"/>
    <s v="Zumgoity"/>
    <x v="0"/>
    <d v="2017-06-08T00:00:00"/>
    <x v="63"/>
    <n v="6"/>
    <n v="881"/>
  </r>
  <r>
    <s v="RBB3C85Q"/>
    <x v="22"/>
    <x v="1"/>
    <x v="1"/>
    <s v="Gogozoom"/>
    <x v="0"/>
    <d v="2017-06-08T00:00:00"/>
    <x v="89"/>
    <n v="16"/>
    <n v="4272"/>
  </r>
  <r>
    <s v="WFP9J5J7"/>
    <x v="9"/>
    <x v="2"/>
    <x v="1"/>
    <s v="Finjob"/>
    <x v="1"/>
    <d v="2017-06-08T00:00:00"/>
    <x v="134"/>
    <n v="79"/>
    <n v="0"/>
  </r>
  <r>
    <s v="8I4915WD"/>
    <x v="9"/>
    <x v="2"/>
    <x v="0"/>
    <s v="Lexiqvolax"/>
    <x v="0"/>
    <d v="2017-06-08T00:00:00"/>
    <x v="144"/>
    <n v="86"/>
    <n v="805"/>
  </r>
  <r>
    <s v="L831D7DF"/>
    <x v="12"/>
    <x v="0"/>
    <x v="2"/>
    <s v="Funholding"/>
    <x v="1"/>
    <d v="2017-06-08T00:00:00"/>
    <x v="155"/>
    <n v="71"/>
    <n v="0"/>
  </r>
  <r>
    <s v="839DCVT2"/>
    <x v="12"/>
    <x v="0"/>
    <x v="2"/>
    <s v="Codehow"/>
    <x v="0"/>
    <d v="2017-06-08T00:00:00"/>
    <x v="159"/>
    <n v="97"/>
    <n v="55"/>
  </r>
  <r>
    <s v="EJ0EF8S1"/>
    <x v="4"/>
    <x v="3"/>
    <x v="3"/>
    <s v="Sunnamplex"/>
    <x v="0"/>
    <d v="2017-06-08T00:00:00"/>
    <x v="74"/>
    <n v="7"/>
    <n v="507"/>
  </r>
  <r>
    <s v="0ORRC53X"/>
    <x v="2"/>
    <x v="2"/>
    <x v="3"/>
    <s v="Finjob"/>
    <x v="0"/>
    <d v="2017-06-08T00:00:00"/>
    <x v="165"/>
    <n v="92"/>
    <n v="520"/>
  </r>
  <r>
    <s v="3QTN3F5T"/>
    <x v="3"/>
    <x v="0"/>
    <x v="5"/>
    <s v="Isdom"/>
    <x v="0"/>
    <d v="2017-06-09T00:00:00"/>
    <x v="140"/>
    <n v="67"/>
    <n v="3470"/>
  </r>
  <r>
    <s v="SY6BWRRO"/>
    <x v="24"/>
    <x v="4"/>
    <x v="1"/>
    <s v="Vehement Capital Partners"/>
    <x v="1"/>
    <d v="2017-06-09T00:00:00"/>
    <x v="123"/>
    <n v="66"/>
    <n v="0"/>
  </r>
  <r>
    <s v="JW5SYMNS"/>
    <x v="27"/>
    <x v="4"/>
    <x v="0"/>
    <s v="Zotware"/>
    <x v="0"/>
    <d v="2017-06-09T00:00:00"/>
    <x v="160"/>
    <n v="74"/>
    <n v="1176"/>
  </r>
  <r>
    <s v="VP2CW520"/>
    <x v="1"/>
    <x v="1"/>
    <x v="0"/>
    <s v="Treequote"/>
    <x v="1"/>
    <d v="2017-06-09T00:00:00"/>
    <x v="134"/>
    <n v="78"/>
    <n v="0"/>
  </r>
  <r>
    <s v="2F0RUQ0B"/>
    <x v="25"/>
    <x v="4"/>
    <x v="1"/>
    <s v="Zotware"/>
    <x v="0"/>
    <d v="2017-06-09T00:00:00"/>
    <x v="109"/>
    <n v="54"/>
    <n v="4517"/>
  </r>
  <r>
    <s v="XUP62FUM"/>
    <x v="8"/>
    <x v="2"/>
    <x v="4"/>
    <s v="Rantouch"/>
    <x v="0"/>
    <d v="2017-06-09T00:00:00"/>
    <x v="121"/>
    <n v="68"/>
    <n v="5125"/>
  </r>
  <r>
    <s v="MUIT1E0M"/>
    <x v="16"/>
    <x v="2"/>
    <x v="1"/>
    <s v="Kan-code"/>
    <x v="0"/>
    <d v="2017-06-09T00:00:00"/>
    <x v="83"/>
    <n v="10"/>
    <n v="5339"/>
  </r>
  <r>
    <s v="D7XNUYJD"/>
    <x v="18"/>
    <x v="2"/>
    <x v="1"/>
    <s v="Plusstrip"/>
    <x v="1"/>
    <d v="2017-06-09T00:00:00"/>
    <x v="147"/>
    <n v="71"/>
    <n v="0"/>
  </r>
  <r>
    <s v="ORG6MXKF"/>
    <x v="5"/>
    <x v="3"/>
    <x v="0"/>
    <s v="Condax"/>
    <x v="0"/>
    <d v="2017-06-09T00:00:00"/>
    <x v="85"/>
    <n v="17"/>
    <n v="1135"/>
  </r>
  <r>
    <s v="VS4UFFLH"/>
    <x v="9"/>
    <x v="2"/>
    <x v="2"/>
    <s v="Kan-code"/>
    <x v="0"/>
    <d v="2017-06-09T00:00:00"/>
    <x v="156"/>
    <n v="88"/>
    <n v="52"/>
  </r>
  <r>
    <s v="VUYQCXTY"/>
    <x v="0"/>
    <x v="0"/>
    <x v="0"/>
    <s v="Bioholding"/>
    <x v="0"/>
    <d v="2017-06-09T00:00:00"/>
    <x v="106"/>
    <n v="56"/>
    <n v="1017"/>
  </r>
  <r>
    <s v="YFJKP42F"/>
    <x v="0"/>
    <x v="0"/>
    <x v="5"/>
    <s v="Codehow"/>
    <x v="0"/>
    <d v="2017-06-09T00:00:00"/>
    <x v="86"/>
    <n v="18"/>
    <n v="3681"/>
  </r>
  <r>
    <s v="OES8ZX7B"/>
    <x v="6"/>
    <x v="1"/>
    <x v="0"/>
    <s v="Rundofase"/>
    <x v="1"/>
    <d v="2017-06-09T00:00:00"/>
    <x v="106"/>
    <n v="56"/>
    <n v="0"/>
  </r>
  <r>
    <s v="V9FD3EYK"/>
    <x v="19"/>
    <x v="4"/>
    <x v="1"/>
    <s v="Mathtouch"/>
    <x v="0"/>
    <d v="2017-06-09T00:00:00"/>
    <x v="178"/>
    <n v="105"/>
    <n v="4370"/>
  </r>
  <r>
    <s v="3C9CWV6J"/>
    <x v="27"/>
    <x v="4"/>
    <x v="5"/>
    <s v="Iselectrics"/>
    <x v="0"/>
    <d v="2017-06-10T00:00:00"/>
    <x v="63"/>
    <n v="4"/>
    <n v="3772"/>
  </r>
  <r>
    <s v="NDGQ0H91"/>
    <x v="27"/>
    <x v="4"/>
    <x v="5"/>
    <s v="Sumace"/>
    <x v="0"/>
    <d v="2017-06-10T00:00:00"/>
    <x v="87"/>
    <n v="18"/>
    <n v="2871"/>
  </r>
  <r>
    <s v="OU9O62Y7"/>
    <x v="28"/>
    <x v="0"/>
    <x v="4"/>
    <s v="Cancity"/>
    <x v="0"/>
    <d v="2017-06-10T00:00:00"/>
    <x v="106"/>
    <n v="55"/>
    <n v="4749"/>
  </r>
  <r>
    <s v="LFQCLMMG"/>
    <x v="26"/>
    <x v="5"/>
    <x v="2"/>
    <s v="Ganjaflex"/>
    <x v="1"/>
    <d v="2017-06-10T00:00:00"/>
    <x v="150"/>
    <n v="78"/>
    <n v="0"/>
  </r>
  <r>
    <s v="3ZG0719M"/>
    <x v="1"/>
    <x v="1"/>
    <x v="0"/>
    <s v="Ron-tech"/>
    <x v="0"/>
    <d v="2017-06-10T00:00:00"/>
    <x v="134"/>
    <n v="77"/>
    <n v="1075"/>
  </r>
  <r>
    <s v="EMIAKHPF"/>
    <x v="25"/>
    <x v="4"/>
    <x v="4"/>
    <s v="Kinnamplus"/>
    <x v="0"/>
    <d v="2017-06-10T00:00:00"/>
    <x v="176"/>
    <n v="103"/>
    <n v="5051"/>
  </r>
  <r>
    <s v="MKEVYIDI"/>
    <x v="29"/>
    <x v="1"/>
    <x v="0"/>
    <s v="Isdom"/>
    <x v="0"/>
    <d v="2017-06-10T00:00:00"/>
    <x v="68"/>
    <n v="7"/>
    <n v="834"/>
  </r>
  <r>
    <s v="IFNT8NLL"/>
    <x v="16"/>
    <x v="2"/>
    <x v="2"/>
    <s v="Green-Plus"/>
    <x v="1"/>
    <d v="2017-06-10T00:00:00"/>
    <x v="108"/>
    <n v="58"/>
    <n v="0"/>
  </r>
  <r>
    <s v="EWRVDN3U"/>
    <x v="22"/>
    <x v="1"/>
    <x v="5"/>
    <s v="Toughzap"/>
    <x v="1"/>
    <d v="2017-06-10T00:00:00"/>
    <x v="164"/>
    <n v="101"/>
    <n v="0"/>
  </r>
  <r>
    <s v="WEGC0W05"/>
    <x v="22"/>
    <x v="1"/>
    <x v="2"/>
    <s v="Rangreen"/>
    <x v="0"/>
    <d v="2017-06-10T00:00:00"/>
    <x v="83"/>
    <n v="9"/>
    <n v="54"/>
  </r>
  <r>
    <s v="HZ283240"/>
    <x v="6"/>
    <x v="1"/>
    <x v="3"/>
    <s v="Streethex"/>
    <x v="1"/>
    <d v="2017-06-10T00:00:00"/>
    <x v="166"/>
    <n v="89"/>
    <n v="0"/>
  </r>
  <r>
    <s v="3J1W4LM0"/>
    <x v="6"/>
    <x v="1"/>
    <x v="3"/>
    <s v="Domzoom"/>
    <x v="0"/>
    <d v="2017-06-10T00:00:00"/>
    <x v="91"/>
    <n v="11"/>
    <n v="527"/>
  </r>
  <r>
    <s v="1RIY3IBH"/>
    <x v="6"/>
    <x v="1"/>
    <x v="5"/>
    <s v="Globex Corporation"/>
    <x v="0"/>
    <d v="2017-06-10T00:00:00"/>
    <x v="81"/>
    <n v="2"/>
    <n v="2724"/>
  </r>
  <r>
    <s v="6NZH6X7G"/>
    <x v="19"/>
    <x v="4"/>
    <x v="4"/>
    <s v="Betasoloin"/>
    <x v="1"/>
    <d v="2017-06-10T00:00:00"/>
    <x v="91"/>
    <n v="11"/>
    <n v="0"/>
  </r>
  <r>
    <s v="DJ2GWNGZ"/>
    <x v="19"/>
    <x v="4"/>
    <x v="3"/>
    <s v="Kinnamplus"/>
    <x v="0"/>
    <d v="2017-06-10T00:00:00"/>
    <x v="156"/>
    <n v="87"/>
    <n v="551"/>
  </r>
  <r>
    <s v="S02S3TVE"/>
    <x v="4"/>
    <x v="3"/>
    <x v="0"/>
    <s v="Plusstrip"/>
    <x v="0"/>
    <d v="2017-06-10T00:00:00"/>
    <x v="91"/>
    <n v="11"/>
    <n v="1118"/>
  </r>
  <r>
    <s v="34YT99YN"/>
    <x v="4"/>
    <x v="3"/>
    <x v="4"/>
    <s v="Dalttechnology"/>
    <x v="0"/>
    <d v="2017-06-10T00:00:00"/>
    <x v="146"/>
    <n v="74"/>
    <n v="6094"/>
  </r>
  <r>
    <s v="N33B6LND"/>
    <x v="20"/>
    <x v="5"/>
    <x v="2"/>
    <s v="Gekko &amp; Co"/>
    <x v="1"/>
    <d v="2017-06-10T00:00:00"/>
    <x v="160"/>
    <n v="73"/>
    <n v="0"/>
  </r>
  <r>
    <s v="C7NBDKVV"/>
    <x v="2"/>
    <x v="2"/>
    <x v="3"/>
    <s v="Nam-zim"/>
    <x v="0"/>
    <d v="2017-06-10T00:00:00"/>
    <x v="111"/>
    <n v="57"/>
    <n v="556"/>
  </r>
  <r>
    <s v="9YVSYSE8"/>
    <x v="3"/>
    <x v="0"/>
    <x v="3"/>
    <s v="Globex Corporation"/>
    <x v="1"/>
    <d v="2017-06-11T00:00:00"/>
    <x v="168"/>
    <n v="97"/>
    <n v="0"/>
  </r>
  <r>
    <s v="VUF34IPC"/>
    <x v="3"/>
    <x v="0"/>
    <x v="2"/>
    <s v="Rangreen"/>
    <x v="0"/>
    <d v="2017-06-11T00:00:00"/>
    <x v="159"/>
    <n v="94"/>
    <n v="49"/>
  </r>
  <r>
    <s v="ONUWPAJM"/>
    <x v="27"/>
    <x v="4"/>
    <x v="0"/>
    <s v="Silis"/>
    <x v="1"/>
    <d v="2017-06-11T00:00:00"/>
    <x v="170"/>
    <n v="92"/>
    <n v="0"/>
  </r>
  <r>
    <s v="A50JWKFS"/>
    <x v="28"/>
    <x v="0"/>
    <x v="0"/>
    <s v="Streethex"/>
    <x v="0"/>
    <d v="2017-06-11T00:00:00"/>
    <x v="173"/>
    <n v="106"/>
    <n v="1001"/>
  </r>
  <r>
    <s v="JP72AC6I"/>
    <x v="26"/>
    <x v="5"/>
    <x v="5"/>
    <s v="The New York Inquirer"/>
    <x v="0"/>
    <d v="2017-06-11T00:00:00"/>
    <x v="168"/>
    <n v="97"/>
    <n v="3777"/>
  </r>
  <r>
    <s v="9SZTURAF"/>
    <x v="13"/>
    <x v="4"/>
    <x v="0"/>
    <s v="Initech"/>
    <x v="0"/>
    <d v="2017-06-11T00:00:00"/>
    <x v="149"/>
    <n v="67"/>
    <n v="892"/>
  </r>
  <r>
    <s v="LB8UE159"/>
    <x v="13"/>
    <x v="4"/>
    <x v="4"/>
    <s v="Iselectrics"/>
    <x v="0"/>
    <d v="2017-06-11T00:00:00"/>
    <x v="83"/>
    <n v="8"/>
    <n v="5353"/>
  </r>
  <r>
    <s v="QYWZZ16B"/>
    <x v="1"/>
    <x v="1"/>
    <x v="1"/>
    <s v="Betatech"/>
    <x v="0"/>
    <d v="2017-06-11T00:00:00"/>
    <x v="89"/>
    <n v="13"/>
    <n v="4410"/>
  </r>
  <r>
    <s v="IJNOVBGU"/>
    <x v="1"/>
    <x v="1"/>
    <x v="5"/>
    <s v="Konmatfix"/>
    <x v="0"/>
    <d v="2017-06-11T00:00:00"/>
    <x v="141"/>
    <n v="84"/>
    <n v="3768"/>
  </r>
  <r>
    <s v="KYL4UFG5"/>
    <x v="25"/>
    <x v="4"/>
    <x v="3"/>
    <s v="Bluth Company"/>
    <x v="1"/>
    <d v="2017-06-11T00:00:00"/>
    <x v="174"/>
    <n v="79"/>
    <n v="0"/>
  </r>
  <r>
    <s v="QFBITAKR"/>
    <x v="8"/>
    <x v="2"/>
    <x v="3"/>
    <s v="J-Texon"/>
    <x v="0"/>
    <d v="2017-06-11T00:00:00"/>
    <x v="132"/>
    <n v="60"/>
    <n v="507"/>
  </r>
  <r>
    <s v="VSZ4UVVN"/>
    <x v="29"/>
    <x v="1"/>
    <x v="0"/>
    <s v="Zumgoity"/>
    <x v="0"/>
    <d v="2017-06-11T00:00:00"/>
    <x v="169"/>
    <n v="101"/>
    <n v="1144"/>
  </r>
  <r>
    <s v="31C5DVJT"/>
    <x v="18"/>
    <x v="2"/>
    <x v="2"/>
    <s v="Cheers"/>
    <x v="0"/>
    <d v="2017-06-11T00:00:00"/>
    <x v="178"/>
    <n v="103"/>
    <n v="44"/>
  </r>
  <r>
    <s v="EG3KHGPL"/>
    <x v="23"/>
    <x v="0"/>
    <x v="5"/>
    <s v="Treequote"/>
    <x v="0"/>
    <d v="2017-06-11T00:00:00"/>
    <x v="86"/>
    <n v="16"/>
    <n v="3470"/>
  </r>
  <r>
    <s v="LSJ2A8ZX"/>
    <x v="5"/>
    <x v="3"/>
    <x v="6"/>
    <s v="Cheers"/>
    <x v="0"/>
    <d v="2017-06-11T00:00:00"/>
    <x v="167"/>
    <n v="107"/>
    <n v="29166"/>
  </r>
  <r>
    <s v="9D06AK8T"/>
    <x v="5"/>
    <x v="3"/>
    <x v="0"/>
    <s v="Kan-code"/>
    <x v="0"/>
    <d v="2017-06-11T00:00:00"/>
    <x v="132"/>
    <n v="60"/>
    <n v="1045"/>
  </r>
  <r>
    <s v="PPXIWYMT"/>
    <x v="9"/>
    <x v="2"/>
    <x v="0"/>
    <s v="Fasehatice"/>
    <x v="0"/>
    <d v="2017-06-11T00:00:00"/>
    <x v="157"/>
    <n v="93"/>
    <n v="951"/>
  </r>
  <r>
    <s v="YWKJW726"/>
    <x v="12"/>
    <x v="0"/>
    <x v="2"/>
    <s v="Stanredtax"/>
    <x v="0"/>
    <d v="2017-06-11T00:00:00"/>
    <x v="135"/>
    <n v="70"/>
    <n v="43"/>
  </r>
  <r>
    <s v="ZVT9J7V1"/>
    <x v="12"/>
    <x v="0"/>
    <x v="2"/>
    <s v="Zumgoity"/>
    <x v="0"/>
    <d v="2017-06-11T00:00:00"/>
    <x v="74"/>
    <n v="4"/>
    <n v="55"/>
  </r>
  <r>
    <s v="NOBIC0PD"/>
    <x v="27"/>
    <x v="4"/>
    <x v="1"/>
    <s v="Kan-code"/>
    <x v="0"/>
    <d v="2017-06-12T00:00:00"/>
    <x v="149"/>
    <n v="66"/>
    <n v="4294"/>
  </r>
  <r>
    <s v="UKECBJV5"/>
    <x v="28"/>
    <x v="0"/>
    <x v="4"/>
    <s v="Streethex"/>
    <x v="0"/>
    <d v="2017-06-12T00:00:00"/>
    <x v="174"/>
    <n v="78"/>
    <n v="4961"/>
  </r>
  <r>
    <s v="UWVT8M2Y"/>
    <x v="26"/>
    <x v="5"/>
    <x v="3"/>
    <s v="Iselectrics"/>
    <x v="1"/>
    <d v="2017-06-12T00:00:00"/>
    <x v="155"/>
    <n v="67"/>
    <n v="0"/>
  </r>
  <r>
    <s v="FU00L2Y2"/>
    <x v="13"/>
    <x v="4"/>
    <x v="1"/>
    <s v="Ontomedia"/>
    <x v="0"/>
    <d v="2017-06-12T00:00:00"/>
    <x v="177"/>
    <n v="103"/>
    <n v="4506"/>
  </r>
  <r>
    <s v="518D68L9"/>
    <x v="25"/>
    <x v="4"/>
    <x v="1"/>
    <s v="Zencorporation"/>
    <x v="1"/>
    <d v="2017-06-12T00:00:00"/>
    <x v="85"/>
    <n v="14"/>
    <n v="0"/>
  </r>
  <r>
    <s v="AOZKTGZG"/>
    <x v="14"/>
    <x v="3"/>
    <x v="3"/>
    <s v="Singletechno"/>
    <x v="0"/>
    <d v="2017-06-12T00:00:00"/>
    <x v="160"/>
    <n v="71"/>
    <n v="608"/>
  </r>
  <r>
    <s v="TKN1L8EX"/>
    <x v="21"/>
    <x v="5"/>
    <x v="0"/>
    <s v="Zathunicon"/>
    <x v="0"/>
    <d v="2017-06-12T00:00:00"/>
    <x v="169"/>
    <n v="100"/>
    <n v="851"/>
  </r>
  <r>
    <s v="9GQ6HQLK"/>
    <x v="7"/>
    <x v="1"/>
    <x v="0"/>
    <s v="Inity"/>
    <x v="0"/>
    <d v="2017-06-12T00:00:00"/>
    <x v="169"/>
    <n v="100"/>
    <n v="1143"/>
  </r>
  <r>
    <s v="0RL4RHQJ"/>
    <x v="7"/>
    <x v="1"/>
    <x v="4"/>
    <s v="Globex Corporation"/>
    <x v="0"/>
    <d v="2017-06-12T00:00:00"/>
    <x v="78"/>
    <n v="13"/>
    <n v="6365"/>
  </r>
  <r>
    <s v="ZE9WX1Q9"/>
    <x v="10"/>
    <x v="3"/>
    <x v="2"/>
    <s v="Fasehatice"/>
    <x v="0"/>
    <d v="2017-06-12T00:00:00"/>
    <x v="133"/>
    <n v="70"/>
    <n v="54"/>
  </r>
  <r>
    <s v="QY6MB3QJ"/>
    <x v="18"/>
    <x v="2"/>
    <x v="3"/>
    <s v="Sunnamplex"/>
    <x v="1"/>
    <d v="2017-06-12T00:00:00"/>
    <x v="123"/>
    <n v="63"/>
    <n v="0"/>
  </r>
  <r>
    <s v="RUYLZD4O"/>
    <x v="18"/>
    <x v="2"/>
    <x v="1"/>
    <s v="Sonron"/>
    <x v="0"/>
    <d v="2017-06-12T00:00:00"/>
    <x v="90"/>
    <n v="17"/>
    <n v="4798"/>
  </r>
  <r>
    <s v="BOVKZHAZ"/>
    <x v="5"/>
    <x v="3"/>
    <x v="2"/>
    <s v="Doncon"/>
    <x v="1"/>
    <d v="2017-06-12T00:00:00"/>
    <x v="174"/>
    <n v="78"/>
    <n v="0"/>
  </r>
  <r>
    <s v="3X5BD9NU"/>
    <x v="5"/>
    <x v="3"/>
    <x v="1"/>
    <s v="Fasehatice"/>
    <x v="0"/>
    <d v="2017-06-12T00:00:00"/>
    <x v="78"/>
    <n v="13"/>
    <n v="4733"/>
  </r>
  <r>
    <s v="YT8YYRTU"/>
    <x v="9"/>
    <x v="2"/>
    <x v="0"/>
    <s v="Cheers"/>
    <x v="0"/>
    <d v="2017-06-12T00:00:00"/>
    <x v="174"/>
    <n v="78"/>
    <n v="1250"/>
  </r>
  <r>
    <s v="6V7OMXY5"/>
    <x v="9"/>
    <x v="2"/>
    <x v="4"/>
    <s v="Faxquote"/>
    <x v="0"/>
    <d v="2017-06-12T00:00:00"/>
    <x v="138"/>
    <n v="81"/>
    <n v="5966"/>
  </r>
  <r>
    <s v="0TR3RU8A"/>
    <x v="6"/>
    <x v="1"/>
    <x v="2"/>
    <s v="Domzoom"/>
    <x v="0"/>
    <d v="2017-06-12T00:00:00"/>
    <x v="153"/>
    <n v="90"/>
    <n v="61"/>
  </r>
  <r>
    <s v="GTOKTXRA"/>
    <x v="4"/>
    <x v="3"/>
    <x v="2"/>
    <s v="Scotfind"/>
    <x v="0"/>
    <d v="2017-06-12T00:00:00"/>
    <x v="169"/>
    <n v="100"/>
    <n v="48"/>
  </r>
  <r>
    <s v="PBJ01MRE"/>
    <x v="15"/>
    <x v="5"/>
    <x v="2"/>
    <s v="Zathunicon"/>
    <x v="0"/>
    <d v="2017-06-12T00:00:00"/>
    <x v="176"/>
    <n v="101"/>
    <n v="53"/>
  </r>
  <r>
    <s v="L2NXQFPN"/>
    <x v="2"/>
    <x v="2"/>
    <x v="2"/>
    <s v="Cheers"/>
    <x v="1"/>
    <d v="2017-06-12T00:00:00"/>
    <x v="71"/>
    <n v="8"/>
    <n v="0"/>
  </r>
  <r>
    <s v="0XWCTQL2"/>
    <x v="2"/>
    <x v="2"/>
    <x v="2"/>
    <s v="Doncon"/>
    <x v="0"/>
    <d v="2017-06-12T00:00:00"/>
    <x v="155"/>
    <n v="67"/>
    <n v="51"/>
  </r>
  <r>
    <s v="SY72RAK2"/>
    <x v="2"/>
    <x v="2"/>
    <x v="5"/>
    <s v="Cheers"/>
    <x v="0"/>
    <d v="2017-06-12T00:00:00"/>
    <x v="163"/>
    <n v="84"/>
    <n v="3314"/>
  </r>
  <r>
    <s v="38YQ4771"/>
    <x v="3"/>
    <x v="0"/>
    <x v="5"/>
    <s v="Treequote"/>
    <x v="1"/>
    <d v="2017-06-13T00:00:00"/>
    <x v="135"/>
    <n v="68"/>
    <n v="0"/>
  </r>
  <r>
    <s v="K7FBRQCA"/>
    <x v="3"/>
    <x v="0"/>
    <x v="2"/>
    <s v="Genco Pura Olive Oil Company"/>
    <x v="0"/>
    <d v="2017-06-13T00:00:00"/>
    <x v="173"/>
    <n v="104"/>
    <n v="64"/>
  </r>
  <r>
    <s v="F4V2FXK0"/>
    <x v="3"/>
    <x v="0"/>
    <x v="2"/>
    <s v="Isdom"/>
    <x v="0"/>
    <d v="2017-06-13T00:00:00"/>
    <x v="89"/>
    <n v="11"/>
    <n v="58"/>
  </r>
  <r>
    <s v="FZNEISTX"/>
    <x v="27"/>
    <x v="4"/>
    <x v="0"/>
    <s v="Mathtouch"/>
    <x v="1"/>
    <d v="2017-06-13T00:00:00"/>
    <x v="160"/>
    <n v="70"/>
    <n v="0"/>
  </r>
  <r>
    <s v="S34T8KPW"/>
    <x v="27"/>
    <x v="4"/>
    <x v="4"/>
    <s v="Massive Dynamic"/>
    <x v="0"/>
    <d v="2017-06-13T00:00:00"/>
    <x v="106"/>
    <n v="52"/>
    <n v="4598"/>
  </r>
  <r>
    <s v="5F40OSXS"/>
    <x v="27"/>
    <x v="4"/>
    <x v="5"/>
    <s v="Mathtouch"/>
    <x v="0"/>
    <d v="2017-06-13T00:00:00"/>
    <x v="83"/>
    <n v="6"/>
    <n v="3424"/>
  </r>
  <r>
    <s v="AILF7GOP"/>
    <x v="27"/>
    <x v="4"/>
    <x v="5"/>
    <s v="Umbrella Corporation"/>
    <x v="0"/>
    <d v="2017-06-13T00:00:00"/>
    <x v="181"/>
    <n v="109"/>
    <n v="3399"/>
  </r>
  <r>
    <s v="LMJINVRQ"/>
    <x v="13"/>
    <x v="4"/>
    <x v="0"/>
    <s v="Betasoloin"/>
    <x v="1"/>
    <d v="2017-06-13T00:00:00"/>
    <x v="166"/>
    <n v="86"/>
    <n v="0"/>
  </r>
  <r>
    <s v="MHPI0ZW1"/>
    <x v="1"/>
    <x v="1"/>
    <x v="3"/>
    <s v="Konmatfix"/>
    <x v="1"/>
    <d v="2017-06-13T00:00:00"/>
    <x v="163"/>
    <n v="83"/>
    <n v="0"/>
  </r>
  <r>
    <s v="WJ81WITC"/>
    <x v="1"/>
    <x v="1"/>
    <x v="4"/>
    <s v="Betatech"/>
    <x v="1"/>
    <d v="2017-06-13T00:00:00"/>
    <x v="121"/>
    <n v="64"/>
    <n v="0"/>
  </r>
  <r>
    <s v="AIAX4W1O"/>
    <x v="1"/>
    <x v="1"/>
    <x v="1"/>
    <s v="Treequote"/>
    <x v="0"/>
    <d v="2017-06-13T00:00:00"/>
    <x v="153"/>
    <n v="89"/>
    <n v="5322"/>
  </r>
  <r>
    <s v="DFSRHCXU"/>
    <x v="25"/>
    <x v="4"/>
    <x v="3"/>
    <s v="Donquadtech"/>
    <x v="0"/>
    <d v="2017-06-13T00:00:00"/>
    <x v="145"/>
    <n v="76"/>
    <n v="496"/>
  </r>
  <r>
    <s v="1VFUCUWA"/>
    <x v="21"/>
    <x v="5"/>
    <x v="5"/>
    <s v="Bubba Gump"/>
    <x v="0"/>
    <d v="2017-06-13T00:00:00"/>
    <x v="150"/>
    <n v="75"/>
    <n v="3279"/>
  </r>
  <r>
    <s v="3IIDRUGI"/>
    <x v="7"/>
    <x v="1"/>
    <x v="2"/>
    <s v="Scottech"/>
    <x v="1"/>
    <d v="2017-06-13T00:00:00"/>
    <x v="182"/>
    <n v="107"/>
    <n v="0"/>
  </r>
  <r>
    <s v="3VLKZISJ"/>
    <x v="8"/>
    <x v="2"/>
    <x v="2"/>
    <s v="Scotfind"/>
    <x v="0"/>
    <d v="2017-06-13T00:00:00"/>
    <x v="86"/>
    <n v="14"/>
    <n v="68"/>
  </r>
  <r>
    <s v="2GN2TRVV"/>
    <x v="29"/>
    <x v="1"/>
    <x v="3"/>
    <s v="Treequote"/>
    <x v="1"/>
    <d v="2017-06-13T00:00:00"/>
    <x v="146"/>
    <n v="71"/>
    <n v="0"/>
  </r>
  <r>
    <s v="9C9GO9XO"/>
    <x v="6"/>
    <x v="1"/>
    <x v="0"/>
    <s v="Funholding"/>
    <x v="1"/>
    <d v="2017-06-13T00:00:00"/>
    <x v="133"/>
    <n v="69"/>
    <n v="0"/>
  </r>
  <r>
    <s v="ULES5Z21"/>
    <x v="12"/>
    <x v="0"/>
    <x v="2"/>
    <s v="Bioholding"/>
    <x v="0"/>
    <d v="2017-06-13T00:00:00"/>
    <x v="74"/>
    <n v="2"/>
    <n v="59"/>
  </r>
  <r>
    <s v="IITSDWWL"/>
    <x v="4"/>
    <x v="3"/>
    <x v="5"/>
    <s v="Fasehatice"/>
    <x v="0"/>
    <d v="2017-06-13T00:00:00"/>
    <x v="85"/>
    <n v="13"/>
    <n v="3205"/>
  </r>
  <r>
    <s v="8GYH6R9J"/>
    <x v="20"/>
    <x v="5"/>
    <x v="3"/>
    <s v="Mathtouch"/>
    <x v="1"/>
    <d v="2017-06-13T00:00:00"/>
    <x v="86"/>
    <n v="14"/>
    <n v="0"/>
  </r>
  <r>
    <s v="8X890G2T"/>
    <x v="3"/>
    <x v="0"/>
    <x v="2"/>
    <s v="Globex Corporation"/>
    <x v="0"/>
    <d v="2017-06-14T00:00:00"/>
    <x v="77"/>
    <n v="9"/>
    <n v="55"/>
  </r>
  <r>
    <s v="74YVUL52"/>
    <x v="27"/>
    <x v="4"/>
    <x v="3"/>
    <s v="Bubba Gump"/>
    <x v="1"/>
    <d v="2017-06-14T00:00:00"/>
    <x v="179"/>
    <n v="95"/>
    <n v="0"/>
  </r>
  <r>
    <s v="HH4I6PAY"/>
    <x v="26"/>
    <x v="5"/>
    <x v="3"/>
    <s v="Ganjaflex"/>
    <x v="0"/>
    <d v="2017-06-14T00:00:00"/>
    <x v="144"/>
    <n v="80"/>
    <n v="525"/>
  </r>
  <r>
    <s v="TAGD6XU9"/>
    <x v="1"/>
    <x v="1"/>
    <x v="5"/>
    <s v="Isdom"/>
    <x v="0"/>
    <d v="2017-06-14T00:00:00"/>
    <x v="148"/>
    <n v="72"/>
    <n v="3455"/>
  </r>
  <r>
    <s v="IIREXAQX"/>
    <x v="14"/>
    <x v="3"/>
    <x v="5"/>
    <s v="Faxquote"/>
    <x v="0"/>
    <d v="2017-06-14T00:00:00"/>
    <x v="78"/>
    <n v="11"/>
    <n v="3110"/>
  </r>
  <r>
    <s v="8GISH3I9"/>
    <x v="21"/>
    <x v="5"/>
    <x v="2"/>
    <s v="Kinnamplus"/>
    <x v="1"/>
    <d v="2017-06-14T00:00:00"/>
    <x v="86"/>
    <n v="13"/>
    <n v="0"/>
  </r>
  <r>
    <s v="6M89XBL0"/>
    <x v="10"/>
    <x v="3"/>
    <x v="4"/>
    <s v="Scotfind"/>
    <x v="0"/>
    <d v="2017-06-14T00:00:00"/>
    <x v="170"/>
    <n v="89"/>
    <n v="5053"/>
  </r>
  <r>
    <s v="YT2QLCVS"/>
    <x v="10"/>
    <x v="3"/>
    <x v="5"/>
    <s v="Groovestreet"/>
    <x v="0"/>
    <d v="2017-06-14T00:00:00"/>
    <x v="87"/>
    <n v="14"/>
    <n v="3539"/>
  </r>
  <r>
    <s v="4ICL09BD"/>
    <x v="29"/>
    <x v="1"/>
    <x v="3"/>
    <s v="Rundofase"/>
    <x v="0"/>
    <d v="2017-06-14T00:00:00"/>
    <x v="146"/>
    <n v="70"/>
    <n v="580"/>
  </r>
  <r>
    <s v="YWWVWOO4"/>
    <x v="16"/>
    <x v="2"/>
    <x v="5"/>
    <s v="Rantouch"/>
    <x v="1"/>
    <d v="2017-06-14T00:00:00"/>
    <x v="71"/>
    <n v="6"/>
    <n v="0"/>
  </r>
  <r>
    <s v="8TTFFCIK"/>
    <x v="23"/>
    <x v="0"/>
    <x v="5"/>
    <s v="Warephase"/>
    <x v="0"/>
    <d v="2017-06-14T00:00:00"/>
    <x v="68"/>
    <n v="3"/>
    <n v="3468"/>
  </r>
  <r>
    <s v="OG13XT4P"/>
    <x v="6"/>
    <x v="1"/>
    <x v="2"/>
    <s v="Ron-tech"/>
    <x v="0"/>
    <d v="2017-06-14T00:00:00"/>
    <x v="164"/>
    <n v="97"/>
    <n v="54"/>
  </r>
  <r>
    <s v="ZYRRGSQK"/>
    <x v="19"/>
    <x v="4"/>
    <x v="5"/>
    <s v="Bluth Company"/>
    <x v="1"/>
    <d v="2017-06-14T00:00:00"/>
    <x v="86"/>
    <n v="13"/>
    <n v="0"/>
  </r>
  <r>
    <s v="0LDX9VLO"/>
    <x v="12"/>
    <x v="0"/>
    <x v="2"/>
    <s v="Scottech"/>
    <x v="1"/>
    <d v="2017-06-14T00:00:00"/>
    <x v="137"/>
    <n v="58"/>
    <n v="0"/>
  </r>
  <r>
    <s v="XFFFWJQH"/>
    <x v="15"/>
    <x v="5"/>
    <x v="2"/>
    <s v="Gekko &amp; Co"/>
    <x v="1"/>
    <d v="2017-06-14T00:00:00"/>
    <x v="135"/>
    <n v="67"/>
    <n v="0"/>
  </r>
  <r>
    <s v="KRSNQKC6"/>
    <x v="24"/>
    <x v="4"/>
    <x v="4"/>
    <s v="Zotware"/>
    <x v="0"/>
    <d v="2017-06-15T00:00:00"/>
    <x v="87"/>
    <n v="13"/>
    <n v="6040"/>
  </r>
  <r>
    <s v="YY39ZQNV"/>
    <x v="27"/>
    <x v="4"/>
    <x v="1"/>
    <s v="The New York Inquirer"/>
    <x v="0"/>
    <d v="2017-06-15T00:00:00"/>
    <x v="138"/>
    <n v="78"/>
    <n v="5857"/>
  </r>
  <r>
    <s v="YHVY1LHH"/>
    <x v="28"/>
    <x v="0"/>
    <x v="5"/>
    <s v="dambase"/>
    <x v="0"/>
    <d v="2017-06-15T00:00:00"/>
    <x v="78"/>
    <n v="10"/>
    <n v="3785"/>
  </r>
  <r>
    <s v="2BG4ZR42"/>
    <x v="26"/>
    <x v="5"/>
    <x v="0"/>
    <s v="Zathunicon"/>
    <x v="1"/>
    <d v="2017-06-15T00:00:00"/>
    <x v="164"/>
    <n v="96"/>
    <n v="0"/>
  </r>
  <r>
    <s v="QQCIN1M4"/>
    <x v="13"/>
    <x v="4"/>
    <x v="3"/>
    <s v="Initech"/>
    <x v="0"/>
    <d v="2017-06-15T00:00:00"/>
    <x v="85"/>
    <n v="11"/>
    <n v="420"/>
  </r>
  <r>
    <s v="KIMW6PXN"/>
    <x v="13"/>
    <x v="4"/>
    <x v="1"/>
    <s v="Xx-zobam"/>
    <x v="0"/>
    <d v="2017-06-15T00:00:00"/>
    <x v="71"/>
    <n v="5"/>
    <n v="4939"/>
  </r>
  <r>
    <s v="AKFNIQR0"/>
    <x v="1"/>
    <x v="1"/>
    <x v="1"/>
    <s v="Scottech"/>
    <x v="0"/>
    <d v="2017-06-15T00:00:00"/>
    <x v="88"/>
    <n v="15"/>
    <n v="4564"/>
  </r>
  <r>
    <s v="D5LEL3HF"/>
    <x v="1"/>
    <x v="1"/>
    <x v="5"/>
    <s v="Rangreen"/>
    <x v="0"/>
    <d v="2017-06-15T00:00:00"/>
    <x v="171"/>
    <n v="86"/>
    <n v="2683"/>
  </r>
  <r>
    <s v="6X4EEUGA"/>
    <x v="14"/>
    <x v="3"/>
    <x v="6"/>
    <s v="Cheers"/>
    <x v="0"/>
    <d v="2017-06-15T00:00:00"/>
    <x v="88"/>
    <n v="15"/>
    <n v="25464"/>
  </r>
  <r>
    <s v="KTSB1KYT"/>
    <x v="29"/>
    <x v="1"/>
    <x v="3"/>
    <s v="Hottechi"/>
    <x v="0"/>
    <d v="2017-06-15T00:00:00"/>
    <x v="171"/>
    <n v="86"/>
    <n v="460"/>
  </r>
  <r>
    <s v="RB7IA4JX"/>
    <x v="29"/>
    <x v="1"/>
    <x v="3"/>
    <s v="Rundofase"/>
    <x v="0"/>
    <d v="2017-06-15T00:00:00"/>
    <x v="87"/>
    <n v="13"/>
    <n v="546"/>
  </r>
  <r>
    <s v="M4HY664H"/>
    <x v="29"/>
    <x v="1"/>
    <x v="0"/>
    <s v="Conecom"/>
    <x v="0"/>
    <d v="2017-06-15T00:00:00"/>
    <x v="173"/>
    <n v="102"/>
    <n v="918"/>
  </r>
  <r>
    <s v="D2C191IK"/>
    <x v="23"/>
    <x v="0"/>
    <x v="5"/>
    <s v="Domzoom"/>
    <x v="1"/>
    <d v="2017-06-15T00:00:00"/>
    <x v="90"/>
    <n v="14"/>
    <n v="0"/>
  </r>
  <r>
    <s v="I2V3EPW7"/>
    <x v="23"/>
    <x v="0"/>
    <x v="5"/>
    <s v="Toughzap"/>
    <x v="0"/>
    <d v="2017-06-15T00:00:00"/>
    <x v="109"/>
    <n v="48"/>
    <n v="3018"/>
  </r>
  <r>
    <s v="RB8LSFVK"/>
    <x v="5"/>
    <x v="3"/>
    <x v="2"/>
    <s v="Sonron"/>
    <x v="0"/>
    <d v="2017-06-15T00:00:00"/>
    <x v="161"/>
    <n v="70"/>
    <n v="52"/>
  </r>
  <r>
    <s v="7SYJDW4L"/>
    <x v="19"/>
    <x v="4"/>
    <x v="2"/>
    <s v="Bioplex"/>
    <x v="0"/>
    <d v="2017-06-15T00:00:00"/>
    <x v="106"/>
    <n v="50"/>
    <n v="50"/>
  </r>
  <r>
    <s v="O7E0302B"/>
    <x v="17"/>
    <x v="5"/>
    <x v="3"/>
    <s v="Xx-zobam"/>
    <x v="0"/>
    <d v="2017-06-15T00:00:00"/>
    <x v="159"/>
    <n v="90"/>
    <n v="524"/>
  </r>
  <r>
    <s v="U11XXNCF"/>
    <x v="17"/>
    <x v="5"/>
    <x v="5"/>
    <s v="Xx-zobam"/>
    <x v="0"/>
    <d v="2017-06-15T00:00:00"/>
    <x v="90"/>
    <n v="14"/>
    <n v="3306"/>
  </r>
  <r>
    <s v="73FYEJQV"/>
    <x v="4"/>
    <x v="3"/>
    <x v="2"/>
    <s v="Hatfan"/>
    <x v="0"/>
    <d v="2017-06-15T00:00:00"/>
    <x v="80"/>
    <n v="7"/>
    <n v="54"/>
  </r>
  <r>
    <s v="C4CQ8FZL"/>
    <x v="4"/>
    <x v="3"/>
    <x v="2"/>
    <s v="Hottechi"/>
    <x v="0"/>
    <d v="2017-06-15T00:00:00"/>
    <x v="87"/>
    <n v="13"/>
    <n v="53"/>
  </r>
  <r>
    <s v="OJ1WKIVY"/>
    <x v="20"/>
    <x v="5"/>
    <x v="3"/>
    <s v="Zencorporation"/>
    <x v="0"/>
    <d v="2017-06-15T00:00:00"/>
    <x v="174"/>
    <n v="75"/>
    <n v="514"/>
  </r>
  <r>
    <s v="N9ZXCBTU"/>
    <x v="13"/>
    <x v="4"/>
    <x v="0"/>
    <s v="Konex"/>
    <x v="0"/>
    <d v="2017-06-16T00:00:00"/>
    <x v="78"/>
    <n v="9"/>
    <n v="985"/>
  </r>
  <r>
    <s v="RLHNJZBW"/>
    <x v="1"/>
    <x v="1"/>
    <x v="1"/>
    <s v="Conecom"/>
    <x v="0"/>
    <d v="2017-06-16T00:00:00"/>
    <x v="137"/>
    <n v="56"/>
    <n v="5843"/>
  </r>
  <r>
    <s v="GKHTT70P"/>
    <x v="1"/>
    <x v="1"/>
    <x v="1"/>
    <s v="Genco Pura Olive Oil Company"/>
    <x v="0"/>
    <d v="2017-06-16T00:00:00"/>
    <x v="179"/>
    <n v="93"/>
    <n v="4577"/>
  </r>
  <r>
    <s v="GL8PN4LQ"/>
    <x v="1"/>
    <x v="1"/>
    <x v="5"/>
    <s v="Isdom"/>
    <x v="0"/>
    <d v="2017-06-16T00:00:00"/>
    <x v="89"/>
    <n v="8"/>
    <n v="3323"/>
  </r>
  <r>
    <s v="TTVQT1YD"/>
    <x v="25"/>
    <x v="4"/>
    <x v="5"/>
    <s v="Betasoloin"/>
    <x v="1"/>
    <d v="2017-06-16T00:00:00"/>
    <x v="158"/>
    <n v="76"/>
    <n v="0"/>
  </r>
  <r>
    <s v="NOHEK8PU"/>
    <x v="25"/>
    <x v="4"/>
    <x v="3"/>
    <s v="Ontomedia"/>
    <x v="0"/>
    <d v="2017-06-16T00:00:00"/>
    <x v="179"/>
    <n v="93"/>
    <n v="483"/>
  </r>
  <r>
    <s v="56AN1DXW"/>
    <x v="21"/>
    <x v="5"/>
    <x v="3"/>
    <s v="Initech"/>
    <x v="1"/>
    <d v="2017-06-16T00:00:00"/>
    <x v="160"/>
    <n v="67"/>
    <n v="0"/>
  </r>
  <r>
    <s v="WB44DF28"/>
    <x v="21"/>
    <x v="5"/>
    <x v="1"/>
    <s v="Vehement Capital Partners"/>
    <x v="0"/>
    <d v="2017-06-16T00:00:00"/>
    <x v="152"/>
    <n v="94"/>
    <n v="5206"/>
  </r>
  <r>
    <s v="DJ60T39C"/>
    <x v="7"/>
    <x v="1"/>
    <x v="5"/>
    <s v="Finhigh"/>
    <x v="0"/>
    <d v="2017-06-16T00:00:00"/>
    <x v="163"/>
    <n v="80"/>
    <n v="3621"/>
  </r>
  <r>
    <s v="52H2CE10"/>
    <x v="16"/>
    <x v="2"/>
    <x v="1"/>
    <s v="Faxquote"/>
    <x v="0"/>
    <d v="2017-06-16T00:00:00"/>
    <x v="78"/>
    <n v="9"/>
    <n v="4756"/>
  </r>
  <r>
    <s v="PVDGIYSB"/>
    <x v="23"/>
    <x v="0"/>
    <x v="0"/>
    <s v="Isdom"/>
    <x v="1"/>
    <d v="2017-06-16T00:00:00"/>
    <x v="174"/>
    <n v="74"/>
    <n v="0"/>
  </r>
  <r>
    <s v="F57Z7KJF"/>
    <x v="23"/>
    <x v="0"/>
    <x v="5"/>
    <s v="Stanredtax"/>
    <x v="0"/>
    <d v="2017-06-16T00:00:00"/>
    <x v="89"/>
    <n v="8"/>
    <n v="3228"/>
  </r>
  <r>
    <s v="ZGSQMEQ9"/>
    <x v="6"/>
    <x v="1"/>
    <x v="0"/>
    <s v="Bioholding"/>
    <x v="0"/>
    <d v="2017-06-16T00:00:00"/>
    <x v="179"/>
    <n v="93"/>
    <n v="1063"/>
  </r>
  <r>
    <s v="FM1RH52B"/>
    <x v="19"/>
    <x v="4"/>
    <x v="0"/>
    <s v="Yearin"/>
    <x v="1"/>
    <d v="2017-06-16T00:00:00"/>
    <x v="147"/>
    <n v="64"/>
    <n v="0"/>
  </r>
  <r>
    <s v="3NM7A8SX"/>
    <x v="2"/>
    <x v="2"/>
    <x v="5"/>
    <s v="Newex"/>
    <x v="0"/>
    <d v="2017-06-16T00:00:00"/>
    <x v="86"/>
    <n v="11"/>
    <n v="4234"/>
  </r>
  <r>
    <s v="1XWQZ1F8"/>
    <x v="27"/>
    <x v="4"/>
    <x v="0"/>
    <s v="Plussunin"/>
    <x v="0"/>
    <d v="2017-06-17T00:00:00"/>
    <x v="168"/>
    <n v="91"/>
    <n v="1198"/>
  </r>
  <r>
    <s v="LXGNXNX1"/>
    <x v="26"/>
    <x v="5"/>
    <x v="1"/>
    <s v="Sumace"/>
    <x v="0"/>
    <d v="2017-06-17T00:00:00"/>
    <x v="171"/>
    <n v="84"/>
    <n v="4960"/>
  </r>
  <r>
    <s v="YQK2K6U5"/>
    <x v="1"/>
    <x v="1"/>
    <x v="3"/>
    <s v="Betatech"/>
    <x v="0"/>
    <d v="2017-06-17T00:00:00"/>
    <x v="160"/>
    <n v="66"/>
    <n v="576"/>
  </r>
  <r>
    <s v="FROU0UKW"/>
    <x v="1"/>
    <x v="1"/>
    <x v="4"/>
    <s v="Globex Corporation"/>
    <x v="0"/>
    <d v="2017-06-17T00:00:00"/>
    <x v="148"/>
    <n v="69"/>
    <n v="5614"/>
  </r>
  <r>
    <s v="SD8JJSKT"/>
    <x v="1"/>
    <x v="1"/>
    <x v="5"/>
    <s v="Streethex"/>
    <x v="0"/>
    <d v="2017-06-17T00:00:00"/>
    <x v="154"/>
    <n v="74"/>
    <n v="3422"/>
  </r>
  <r>
    <s v="LCWP23CI"/>
    <x v="8"/>
    <x v="2"/>
    <x v="4"/>
    <s v="Finjob"/>
    <x v="0"/>
    <d v="2017-06-17T00:00:00"/>
    <x v="89"/>
    <n v="7"/>
    <n v="5306"/>
  </r>
  <r>
    <s v="XQ4FN1KA"/>
    <x v="18"/>
    <x v="2"/>
    <x v="1"/>
    <s v="Golddex"/>
    <x v="1"/>
    <d v="2017-06-17T00:00:00"/>
    <x v="143"/>
    <n v="81"/>
    <n v="0"/>
  </r>
  <r>
    <s v="9BTSKY01"/>
    <x v="23"/>
    <x v="0"/>
    <x v="2"/>
    <s v="Inity"/>
    <x v="0"/>
    <d v="2017-06-17T00:00:00"/>
    <x v="164"/>
    <n v="94"/>
    <n v="60"/>
  </r>
  <r>
    <s v="CQZSFN7C"/>
    <x v="5"/>
    <x v="3"/>
    <x v="6"/>
    <s v="Konex"/>
    <x v="1"/>
    <d v="2017-06-17T00:00:00"/>
    <x v="140"/>
    <n v="59"/>
    <n v="0"/>
  </r>
  <r>
    <s v="81LMZHD1"/>
    <x v="0"/>
    <x v="0"/>
    <x v="4"/>
    <s v="Bioholding"/>
    <x v="0"/>
    <d v="2017-06-17T00:00:00"/>
    <x v="121"/>
    <n v="60"/>
    <n v="5018"/>
  </r>
  <r>
    <s v="1J5Y9X1H"/>
    <x v="4"/>
    <x v="3"/>
    <x v="5"/>
    <s v="Groovestreet"/>
    <x v="0"/>
    <d v="2017-06-17T00:00:00"/>
    <x v="179"/>
    <n v="92"/>
    <n v="3295"/>
  </r>
  <r>
    <s v="6LC0XB2D"/>
    <x v="3"/>
    <x v="0"/>
    <x v="2"/>
    <s v="Rundofase"/>
    <x v="0"/>
    <d v="2017-06-18T00:00:00"/>
    <x v="174"/>
    <n v="72"/>
    <n v="61"/>
  </r>
  <r>
    <s v="YKC8JUSY"/>
    <x v="24"/>
    <x v="4"/>
    <x v="4"/>
    <s v="Mathtouch"/>
    <x v="1"/>
    <d v="2017-06-18T00:00:00"/>
    <x v="183"/>
    <n v="13"/>
    <n v="0"/>
  </r>
  <r>
    <s v="PAQTBHVA"/>
    <x v="27"/>
    <x v="4"/>
    <x v="2"/>
    <s v="Zathunicon"/>
    <x v="0"/>
    <d v="2017-06-18T00:00:00"/>
    <x v="177"/>
    <n v="97"/>
    <n v="59"/>
  </r>
  <r>
    <s v="JRWBU9BS"/>
    <x v="13"/>
    <x v="4"/>
    <x v="1"/>
    <s v="Mathtouch"/>
    <x v="0"/>
    <d v="2017-06-18T00:00:00"/>
    <x v="85"/>
    <n v="8"/>
    <n v="3720"/>
  </r>
  <r>
    <s v="DXF00KY4"/>
    <x v="1"/>
    <x v="1"/>
    <x v="5"/>
    <s v="Isdom"/>
    <x v="1"/>
    <d v="2017-06-18T00:00:00"/>
    <x v="140"/>
    <n v="58"/>
    <n v="0"/>
  </r>
  <r>
    <s v="K6ZDH79M"/>
    <x v="1"/>
    <x v="1"/>
    <x v="1"/>
    <s v="Funholding"/>
    <x v="0"/>
    <d v="2017-06-18T00:00:00"/>
    <x v="121"/>
    <n v="59"/>
    <n v="5088"/>
  </r>
  <r>
    <s v="GKL9QV5B"/>
    <x v="14"/>
    <x v="3"/>
    <x v="4"/>
    <s v="Scotfind"/>
    <x v="0"/>
    <d v="2017-06-18T00:00:00"/>
    <x v="87"/>
    <n v="10"/>
    <n v="6666"/>
  </r>
  <r>
    <s v="1V3IQVOF"/>
    <x v="7"/>
    <x v="1"/>
    <x v="0"/>
    <s v="Ron-tech"/>
    <x v="1"/>
    <d v="2017-06-18T00:00:00"/>
    <x v="109"/>
    <n v="45"/>
    <n v="0"/>
  </r>
  <r>
    <s v="BH7EXL5M"/>
    <x v="7"/>
    <x v="1"/>
    <x v="1"/>
    <s v="Isdom"/>
    <x v="0"/>
    <d v="2017-06-18T00:00:00"/>
    <x v="77"/>
    <n v="5"/>
    <n v="5115"/>
  </r>
  <r>
    <s v="K0HLZM4Q"/>
    <x v="29"/>
    <x v="1"/>
    <x v="3"/>
    <s v="Stanredtax"/>
    <x v="1"/>
    <d v="2017-06-18T00:00:00"/>
    <x v="133"/>
    <n v="64"/>
    <n v="0"/>
  </r>
  <r>
    <s v="BTNSR87A"/>
    <x v="29"/>
    <x v="1"/>
    <x v="0"/>
    <s v="Isdom"/>
    <x v="0"/>
    <d v="2017-06-18T00:00:00"/>
    <x v="183"/>
    <n v="13"/>
    <n v="1149"/>
  </r>
  <r>
    <s v="L58MN75X"/>
    <x v="29"/>
    <x v="1"/>
    <x v="1"/>
    <s v="Bioholding"/>
    <x v="0"/>
    <d v="2017-06-18T00:00:00"/>
    <x v="151"/>
    <n v="89"/>
    <n v="5220"/>
  </r>
  <r>
    <s v="SWV0JUQJ"/>
    <x v="29"/>
    <x v="1"/>
    <x v="2"/>
    <s v="Stanredtax"/>
    <x v="0"/>
    <d v="2017-06-18T00:00:00"/>
    <x v="80"/>
    <n v="4"/>
    <n v="60"/>
  </r>
  <r>
    <s v="910IXBKP"/>
    <x v="16"/>
    <x v="2"/>
    <x v="3"/>
    <s v="Lexiqvolax"/>
    <x v="0"/>
    <d v="2017-06-18T00:00:00"/>
    <x v="80"/>
    <n v="4"/>
    <n v="551"/>
  </r>
  <r>
    <s v="NTNYA5PE"/>
    <x v="5"/>
    <x v="3"/>
    <x v="3"/>
    <s v="Cheers"/>
    <x v="0"/>
    <d v="2017-06-18T00:00:00"/>
    <x v="182"/>
    <n v="102"/>
    <n v="505"/>
  </r>
  <r>
    <s v="AHRCT8IP"/>
    <x v="22"/>
    <x v="1"/>
    <x v="3"/>
    <s v="Warephase"/>
    <x v="1"/>
    <d v="2017-06-18T00:00:00"/>
    <x v="141"/>
    <n v="77"/>
    <n v="0"/>
  </r>
  <r>
    <s v="ESH4HX52"/>
    <x v="22"/>
    <x v="1"/>
    <x v="4"/>
    <s v="Globex Corporation"/>
    <x v="0"/>
    <d v="2017-06-18T00:00:00"/>
    <x v="133"/>
    <n v="64"/>
    <n v="5472"/>
  </r>
  <r>
    <s v="P8LGQH9G"/>
    <x v="6"/>
    <x v="1"/>
    <x v="1"/>
    <s v="Genco Pura Olive Oil Company"/>
    <x v="1"/>
    <d v="2017-06-18T00:00:00"/>
    <x v="91"/>
    <n v="3"/>
    <n v="0"/>
  </r>
  <r>
    <s v="VT1LZKEY"/>
    <x v="4"/>
    <x v="3"/>
    <x v="3"/>
    <s v="Fasehatice"/>
    <x v="1"/>
    <d v="2017-06-18T00:00:00"/>
    <x v="174"/>
    <n v="72"/>
    <n v="0"/>
  </r>
  <r>
    <s v="0WC2J3UP"/>
    <x v="3"/>
    <x v="0"/>
    <x v="3"/>
    <s v="Funholding"/>
    <x v="1"/>
    <d v="2017-06-19T00:00:00"/>
    <x v="145"/>
    <n v="70"/>
    <n v="0"/>
  </r>
  <r>
    <s v="VWSFZUNS"/>
    <x v="3"/>
    <x v="0"/>
    <x v="4"/>
    <s v="Hottechi"/>
    <x v="0"/>
    <d v="2017-06-19T00:00:00"/>
    <x v="161"/>
    <n v="66"/>
    <n v="5271"/>
  </r>
  <r>
    <s v="F3UB81V7"/>
    <x v="24"/>
    <x v="4"/>
    <x v="2"/>
    <s v="Bioplex"/>
    <x v="0"/>
    <d v="2017-06-19T00:00:00"/>
    <x v="146"/>
    <n v="65"/>
    <n v="49"/>
  </r>
  <r>
    <s v="SEX08VFB"/>
    <x v="27"/>
    <x v="4"/>
    <x v="5"/>
    <s v="Opentech"/>
    <x v="1"/>
    <d v="2017-06-19T00:00:00"/>
    <x v="88"/>
    <n v="11"/>
    <n v="0"/>
  </r>
  <r>
    <s v="FLANUQCV"/>
    <x v="26"/>
    <x v="5"/>
    <x v="0"/>
    <s v="Initech"/>
    <x v="0"/>
    <d v="2017-06-19T00:00:00"/>
    <x v="176"/>
    <n v="94"/>
    <n v="1236"/>
  </r>
  <r>
    <s v="8MKXIQQK"/>
    <x v="13"/>
    <x v="4"/>
    <x v="1"/>
    <s v="Zencorporation"/>
    <x v="0"/>
    <d v="2017-06-19T00:00:00"/>
    <x v="91"/>
    <n v="2"/>
    <n v="5388"/>
  </r>
  <r>
    <s v="NDMY5PPT"/>
    <x v="1"/>
    <x v="1"/>
    <x v="1"/>
    <s v="Conecom"/>
    <x v="1"/>
    <d v="2017-06-19T00:00:00"/>
    <x v="150"/>
    <n v="69"/>
    <n v="0"/>
  </r>
  <r>
    <s v="E4H6CBPJ"/>
    <x v="1"/>
    <x v="1"/>
    <x v="1"/>
    <s v="Funholding"/>
    <x v="0"/>
    <d v="2017-06-19T00:00:00"/>
    <x v="167"/>
    <n v="99"/>
    <n v="5449"/>
  </r>
  <r>
    <s v="1FAMR9UR"/>
    <x v="1"/>
    <x v="1"/>
    <x v="1"/>
    <s v="Funholding"/>
    <x v="0"/>
    <d v="2017-06-19T00:00:00"/>
    <x v="78"/>
    <n v="6"/>
    <n v="5030"/>
  </r>
  <r>
    <s v="SYJKN818"/>
    <x v="1"/>
    <x v="1"/>
    <x v="1"/>
    <s v="Hottechi"/>
    <x v="0"/>
    <d v="2017-06-19T00:00:00"/>
    <x v="160"/>
    <n v="64"/>
    <n v="5195"/>
  </r>
  <r>
    <s v="VMTPCY5G"/>
    <x v="10"/>
    <x v="3"/>
    <x v="2"/>
    <s v="Condax"/>
    <x v="0"/>
    <d v="2017-06-19T00:00:00"/>
    <x v="78"/>
    <n v="6"/>
    <n v="55"/>
  </r>
  <r>
    <s v="CV0BDYMP"/>
    <x v="10"/>
    <x v="3"/>
    <x v="2"/>
    <s v="Fasehatice"/>
    <x v="0"/>
    <d v="2017-06-19T00:00:00"/>
    <x v="180"/>
    <n v="102"/>
    <n v="62"/>
  </r>
  <r>
    <s v="7DI7A7G7"/>
    <x v="8"/>
    <x v="2"/>
    <x v="3"/>
    <s v="Sunnamplex"/>
    <x v="0"/>
    <d v="2017-06-19T00:00:00"/>
    <x v="147"/>
    <n v="61"/>
    <n v="459"/>
  </r>
  <r>
    <s v="WE7YS7HD"/>
    <x v="16"/>
    <x v="2"/>
    <x v="3"/>
    <s v="Y-corporation"/>
    <x v="1"/>
    <d v="2017-06-19T00:00:00"/>
    <x v="148"/>
    <n v="67"/>
    <n v="0"/>
  </r>
  <r>
    <s v="4DLOXD13"/>
    <x v="16"/>
    <x v="2"/>
    <x v="0"/>
    <s v="Y-corporation"/>
    <x v="0"/>
    <d v="2017-06-19T00:00:00"/>
    <x v="108"/>
    <n v="49"/>
    <n v="1097"/>
  </r>
  <r>
    <s v="XN63KZRZ"/>
    <x v="16"/>
    <x v="2"/>
    <x v="4"/>
    <s v="Plexzap"/>
    <x v="0"/>
    <d v="2017-06-19T00:00:00"/>
    <x v="180"/>
    <n v="102"/>
    <n v="5033"/>
  </r>
  <r>
    <s v="WSG25BZ9"/>
    <x v="18"/>
    <x v="2"/>
    <x v="1"/>
    <s v="Blackzim"/>
    <x v="0"/>
    <d v="2017-06-19T00:00:00"/>
    <x v="178"/>
    <n v="95"/>
    <n v="4966"/>
  </r>
  <r>
    <s v="6GL2LRUH"/>
    <x v="18"/>
    <x v="2"/>
    <x v="2"/>
    <s v="Finjob"/>
    <x v="0"/>
    <d v="2017-06-19T00:00:00"/>
    <x v="89"/>
    <n v="5"/>
    <n v="52"/>
  </r>
  <r>
    <s v="K0G1IB3Q"/>
    <x v="5"/>
    <x v="3"/>
    <x v="2"/>
    <s v="Doncon"/>
    <x v="0"/>
    <d v="2017-06-19T00:00:00"/>
    <x v="86"/>
    <n v="8"/>
    <n v="54"/>
  </r>
  <r>
    <s v="UYJDOT4Q"/>
    <x v="9"/>
    <x v="2"/>
    <x v="4"/>
    <s v="Sonron"/>
    <x v="0"/>
    <d v="2017-06-19T00:00:00"/>
    <x v="157"/>
    <n v="85"/>
    <n v="5816"/>
  </r>
  <r>
    <s v="VOSSIXSY"/>
    <x v="9"/>
    <x v="2"/>
    <x v="2"/>
    <s v="Condax"/>
    <x v="0"/>
    <d v="2017-06-19T00:00:00"/>
    <x v="141"/>
    <n v="76"/>
    <n v="53"/>
  </r>
  <r>
    <s v="ILUMUKG8"/>
    <x v="9"/>
    <x v="2"/>
    <x v="5"/>
    <s v="Plexzap"/>
    <x v="0"/>
    <d v="2017-06-19T00:00:00"/>
    <x v="140"/>
    <n v="57"/>
    <n v="3994"/>
  </r>
  <r>
    <s v="DYUWF61W"/>
    <x v="0"/>
    <x v="0"/>
    <x v="4"/>
    <s v="Warephase"/>
    <x v="1"/>
    <d v="2017-06-19T00:00:00"/>
    <x v="87"/>
    <n v="9"/>
    <n v="0"/>
  </r>
  <r>
    <s v="NUNQGOUW"/>
    <x v="0"/>
    <x v="0"/>
    <x v="2"/>
    <s v="Statholdings"/>
    <x v="0"/>
    <d v="2017-06-19T00:00:00"/>
    <x v="163"/>
    <n v="77"/>
    <n v="57"/>
  </r>
  <r>
    <s v="CKT1GTY2"/>
    <x v="19"/>
    <x v="4"/>
    <x v="2"/>
    <s v="Condax"/>
    <x v="1"/>
    <d v="2017-06-19T00:00:00"/>
    <x v="184"/>
    <n v="13"/>
    <n v="0"/>
  </r>
  <r>
    <s v="FUHP1IXR"/>
    <x v="11"/>
    <x v="3"/>
    <x v="5"/>
    <s v="Scotfind"/>
    <x v="0"/>
    <d v="2017-06-19T00:00:00"/>
    <x v="128"/>
    <n v="47"/>
    <n v="3752"/>
  </r>
  <r>
    <s v="TJEEFJG8"/>
    <x v="17"/>
    <x v="5"/>
    <x v="1"/>
    <s v="Condax"/>
    <x v="0"/>
    <d v="2017-06-19T00:00:00"/>
    <x v="176"/>
    <n v="94"/>
    <n v="4759"/>
  </r>
  <r>
    <s v="ABRQIWS9"/>
    <x v="12"/>
    <x v="0"/>
    <x v="3"/>
    <s v="Statholdings"/>
    <x v="0"/>
    <d v="2017-06-19T00:00:00"/>
    <x v="161"/>
    <n v="66"/>
    <n v="555"/>
  </r>
  <r>
    <s v="B3K4Z5L0"/>
    <x v="15"/>
    <x v="5"/>
    <x v="3"/>
    <s v="Umbrella Corporation"/>
    <x v="1"/>
    <d v="2017-06-19T00:00:00"/>
    <x v="89"/>
    <n v="5"/>
    <n v="0"/>
  </r>
  <r>
    <s v="IVCON5CU"/>
    <x v="2"/>
    <x v="2"/>
    <x v="0"/>
    <s v="Konex"/>
    <x v="0"/>
    <d v="2017-06-19T00:00:00"/>
    <x v="169"/>
    <n v="93"/>
    <n v="1213"/>
  </r>
  <r>
    <s v="RQXFD7FW"/>
    <x v="2"/>
    <x v="2"/>
    <x v="1"/>
    <s v="Sonron"/>
    <x v="0"/>
    <d v="2017-06-19T00:00:00"/>
    <x v="165"/>
    <n v="81"/>
    <n v="4428"/>
  </r>
  <r>
    <s v="LUP7FYS5"/>
    <x v="24"/>
    <x v="4"/>
    <x v="4"/>
    <s v="Xx-zobam"/>
    <x v="1"/>
    <d v="2017-06-20T00:00:00"/>
    <x v="184"/>
    <n v="12"/>
    <n v="0"/>
  </r>
  <r>
    <s v="REVQ7DSW"/>
    <x v="27"/>
    <x v="4"/>
    <x v="1"/>
    <s v="Konex"/>
    <x v="1"/>
    <d v="2017-06-20T00:00:00"/>
    <x v="142"/>
    <n v="49"/>
    <n v="0"/>
  </r>
  <r>
    <s v="YSNODM63"/>
    <x v="28"/>
    <x v="0"/>
    <x v="4"/>
    <s v="Streethex"/>
    <x v="1"/>
    <d v="2017-06-20T00:00:00"/>
    <x v="86"/>
    <n v="7"/>
    <n v="0"/>
  </r>
  <r>
    <s v="PN3T4FUG"/>
    <x v="26"/>
    <x v="5"/>
    <x v="3"/>
    <s v="Xx-zobam"/>
    <x v="1"/>
    <d v="2017-06-20T00:00:00"/>
    <x v="176"/>
    <n v="93"/>
    <n v="0"/>
  </r>
  <r>
    <s v="AQ3HBL9S"/>
    <x v="13"/>
    <x v="4"/>
    <x v="1"/>
    <s v="Iselectrics"/>
    <x v="1"/>
    <d v="2017-06-20T00:00:00"/>
    <x v="78"/>
    <n v="5"/>
    <n v="0"/>
  </r>
  <r>
    <s v="VE4LZ8F5"/>
    <x v="13"/>
    <x v="4"/>
    <x v="2"/>
    <s v="Kan-code"/>
    <x v="0"/>
    <d v="2017-06-20T00:00:00"/>
    <x v="148"/>
    <n v="66"/>
    <n v="62"/>
  </r>
  <r>
    <s v="Q5R1PYJS"/>
    <x v="1"/>
    <x v="1"/>
    <x v="1"/>
    <s v="Bioholding"/>
    <x v="1"/>
    <d v="2017-06-20T00:00:00"/>
    <x v="170"/>
    <n v="83"/>
    <n v="0"/>
  </r>
  <r>
    <s v="5AOWZ6AG"/>
    <x v="25"/>
    <x v="4"/>
    <x v="5"/>
    <s v="Silis"/>
    <x v="0"/>
    <d v="2017-06-20T00:00:00"/>
    <x v="127"/>
    <n v="50"/>
    <n v="3546"/>
  </r>
  <r>
    <s v="3AIA6RL3"/>
    <x v="29"/>
    <x v="1"/>
    <x v="0"/>
    <s v="Hottechi"/>
    <x v="0"/>
    <d v="2017-06-20T00:00:00"/>
    <x v="135"/>
    <n v="61"/>
    <n v="1132"/>
  </r>
  <r>
    <s v="OXPNURPT"/>
    <x v="16"/>
    <x v="2"/>
    <x v="3"/>
    <s v="Cheers"/>
    <x v="1"/>
    <d v="2017-06-20T00:00:00"/>
    <x v="139"/>
    <n v="54"/>
    <n v="0"/>
  </r>
  <r>
    <s v="9TRVSW35"/>
    <x v="9"/>
    <x v="2"/>
    <x v="2"/>
    <s v="Condax"/>
    <x v="0"/>
    <d v="2017-06-20T00:00:00"/>
    <x v="147"/>
    <n v="60"/>
    <n v="57"/>
  </r>
  <r>
    <s v="GTH3VIDW"/>
    <x v="9"/>
    <x v="2"/>
    <x v="2"/>
    <s v="Fasehatice"/>
    <x v="0"/>
    <d v="2017-06-20T00:00:00"/>
    <x v="77"/>
    <n v="3"/>
    <n v="61"/>
  </r>
  <r>
    <s v="WFNKJ2LT"/>
    <x v="9"/>
    <x v="2"/>
    <x v="2"/>
    <s v="Plusstrip"/>
    <x v="0"/>
    <d v="2017-06-20T00:00:00"/>
    <x v="183"/>
    <n v="11"/>
    <n v="57"/>
  </r>
  <r>
    <s v="P7GCDFU8"/>
    <x v="19"/>
    <x v="4"/>
    <x v="3"/>
    <s v="Massive Dynamic"/>
    <x v="0"/>
    <d v="2017-06-20T00:00:00"/>
    <x v="162"/>
    <n v="86"/>
    <n v="649"/>
  </r>
  <r>
    <s v="O22J2QPD"/>
    <x v="17"/>
    <x v="5"/>
    <x v="1"/>
    <s v="Donware"/>
    <x v="1"/>
    <d v="2017-06-20T00:00:00"/>
    <x v="140"/>
    <n v="56"/>
    <n v="0"/>
  </r>
  <r>
    <s v="ACOJBA02"/>
    <x v="12"/>
    <x v="0"/>
    <x v="4"/>
    <s v="Finhigh"/>
    <x v="0"/>
    <d v="2017-06-20T00:00:00"/>
    <x v="183"/>
    <n v="11"/>
    <n v="4813"/>
  </r>
  <r>
    <s v="2FGEGLVU"/>
    <x v="4"/>
    <x v="3"/>
    <x v="2"/>
    <s v="Doncon"/>
    <x v="1"/>
    <d v="2017-06-20T00:00:00"/>
    <x v="77"/>
    <n v="3"/>
    <n v="0"/>
  </r>
  <r>
    <s v="FQB53DQH"/>
    <x v="4"/>
    <x v="3"/>
    <x v="2"/>
    <s v="Blackzim"/>
    <x v="0"/>
    <d v="2017-06-20T00:00:00"/>
    <x v="183"/>
    <n v="11"/>
    <n v="51"/>
  </r>
  <r>
    <s v="1C2V9RAO"/>
    <x v="4"/>
    <x v="3"/>
    <x v="5"/>
    <s v="Goodsilron"/>
    <x v="0"/>
    <d v="2017-06-20T00:00:00"/>
    <x v="159"/>
    <n v="85"/>
    <n v="3241"/>
  </r>
  <r>
    <s v="MNTTYFR6"/>
    <x v="15"/>
    <x v="5"/>
    <x v="2"/>
    <s v="Initech"/>
    <x v="1"/>
    <d v="2017-06-20T00:00:00"/>
    <x v="106"/>
    <n v="45"/>
    <n v="0"/>
  </r>
  <r>
    <s v="7FN6LV2E"/>
    <x v="15"/>
    <x v="5"/>
    <x v="3"/>
    <s v="Sumace"/>
    <x v="0"/>
    <d v="2017-06-20T00:00:00"/>
    <x v="157"/>
    <n v="84"/>
    <n v="592"/>
  </r>
  <r>
    <s v="V8I2CE9V"/>
    <x v="20"/>
    <x v="5"/>
    <x v="3"/>
    <s v="Zotware"/>
    <x v="0"/>
    <d v="2017-06-20T00:00:00"/>
    <x v="169"/>
    <n v="92"/>
    <n v="506"/>
  </r>
  <r>
    <s v="1FXXXLJY"/>
    <x v="2"/>
    <x v="2"/>
    <x v="3"/>
    <s v="Labdrill"/>
    <x v="1"/>
    <d v="2017-06-20T00:00:00"/>
    <x v="173"/>
    <n v="97"/>
    <n v="0"/>
  </r>
  <r>
    <s v="NYI5VMXK"/>
    <x v="3"/>
    <x v="0"/>
    <x v="5"/>
    <s v="Codehow"/>
    <x v="0"/>
    <d v="2017-06-21T00:00:00"/>
    <x v="143"/>
    <n v="77"/>
    <n v="3571"/>
  </r>
  <r>
    <s v="OJ1NQRDS"/>
    <x v="27"/>
    <x v="4"/>
    <x v="3"/>
    <s v="The New York Inquirer"/>
    <x v="1"/>
    <d v="2017-06-21T00:00:00"/>
    <x v="154"/>
    <n v="70"/>
    <n v="0"/>
  </r>
  <r>
    <s v="Z9W748SJ"/>
    <x v="27"/>
    <x v="4"/>
    <x v="2"/>
    <s v="Iselectrics"/>
    <x v="0"/>
    <d v="2017-06-21T00:00:00"/>
    <x v="185"/>
    <n v="12"/>
    <n v="60"/>
  </r>
  <r>
    <s v="LWX9V7HI"/>
    <x v="27"/>
    <x v="4"/>
    <x v="2"/>
    <s v="Konex"/>
    <x v="0"/>
    <d v="2017-06-21T00:00:00"/>
    <x v="151"/>
    <n v="86"/>
    <n v="59"/>
  </r>
  <r>
    <s v="PAQOPSR0"/>
    <x v="26"/>
    <x v="5"/>
    <x v="3"/>
    <s v="Silis"/>
    <x v="0"/>
    <d v="2017-06-21T00:00:00"/>
    <x v="78"/>
    <n v="4"/>
    <n v="551"/>
  </r>
  <r>
    <s v="AFQG21L7"/>
    <x v="1"/>
    <x v="1"/>
    <x v="1"/>
    <s v="Funholding"/>
    <x v="1"/>
    <d v="2017-06-21T00:00:00"/>
    <x v="183"/>
    <n v="10"/>
    <n v="0"/>
  </r>
  <r>
    <s v="RQJKAR7E"/>
    <x v="1"/>
    <x v="1"/>
    <x v="1"/>
    <s v="Isdom"/>
    <x v="1"/>
    <d v="2017-06-21T00:00:00"/>
    <x v="184"/>
    <n v="11"/>
    <n v="0"/>
  </r>
  <r>
    <s v="6BV9IARK"/>
    <x v="1"/>
    <x v="1"/>
    <x v="1"/>
    <s v="Isdom"/>
    <x v="0"/>
    <d v="2017-06-21T00:00:00"/>
    <x v="183"/>
    <n v="10"/>
    <n v="4826"/>
  </r>
  <r>
    <s v="NTGU3NYS"/>
    <x v="14"/>
    <x v="3"/>
    <x v="2"/>
    <s v="Green-Plus"/>
    <x v="0"/>
    <d v="2017-06-21T00:00:00"/>
    <x v="181"/>
    <n v="101"/>
    <n v="58"/>
  </r>
  <r>
    <s v="3F5AAJZB"/>
    <x v="21"/>
    <x v="5"/>
    <x v="1"/>
    <s v="Gekko &amp; Co"/>
    <x v="0"/>
    <d v="2017-06-21T00:00:00"/>
    <x v="85"/>
    <n v="5"/>
    <n v="5622"/>
  </r>
  <r>
    <s v="RJH0CL3Z"/>
    <x v="7"/>
    <x v="1"/>
    <x v="2"/>
    <s v="Hottechi"/>
    <x v="1"/>
    <d v="2017-06-21T00:00:00"/>
    <x v="184"/>
    <n v="11"/>
    <n v="0"/>
  </r>
  <r>
    <s v="EK0KWGQX"/>
    <x v="7"/>
    <x v="1"/>
    <x v="5"/>
    <s v="Dontechi"/>
    <x v="0"/>
    <d v="2017-06-21T00:00:00"/>
    <x v="150"/>
    <n v="67"/>
    <n v="3177"/>
  </r>
  <r>
    <s v="K33NPCAY"/>
    <x v="16"/>
    <x v="2"/>
    <x v="2"/>
    <s v="Fasehatice"/>
    <x v="0"/>
    <d v="2017-06-21T00:00:00"/>
    <x v="137"/>
    <n v="51"/>
    <n v="56"/>
  </r>
  <r>
    <s v="1LLRNE8G"/>
    <x v="9"/>
    <x v="2"/>
    <x v="0"/>
    <s v="Kan-code"/>
    <x v="0"/>
    <d v="2017-06-21T00:00:00"/>
    <x v="178"/>
    <n v="93"/>
    <n v="990"/>
  </r>
  <r>
    <s v="EFWND7VS"/>
    <x v="6"/>
    <x v="1"/>
    <x v="3"/>
    <s v="Warephase"/>
    <x v="0"/>
    <d v="2017-06-21T00:00:00"/>
    <x v="181"/>
    <n v="101"/>
    <n v="587"/>
  </r>
  <r>
    <s v="IR2D4ZG5"/>
    <x v="17"/>
    <x v="5"/>
    <x v="4"/>
    <s v="Bioplex"/>
    <x v="0"/>
    <d v="2017-06-21T00:00:00"/>
    <x v="86"/>
    <n v="6"/>
    <n v="6229"/>
  </r>
  <r>
    <s v="BYBZJBC9"/>
    <x v="12"/>
    <x v="0"/>
    <x v="2"/>
    <s v="Warephase"/>
    <x v="1"/>
    <d v="2017-06-21T00:00:00"/>
    <x v="109"/>
    <n v="42"/>
    <n v="0"/>
  </r>
  <r>
    <s v="BO8DSRV7"/>
    <x v="4"/>
    <x v="3"/>
    <x v="0"/>
    <s v="Xx-holding"/>
    <x v="0"/>
    <d v="2017-06-21T00:00:00"/>
    <x v="177"/>
    <n v="94"/>
    <n v="1027"/>
  </r>
  <r>
    <s v="LD1HNIUL"/>
    <x v="4"/>
    <x v="3"/>
    <x v="5"/>
    <s v="Scotfind"/>
    <x v="0"/>
    <d v="2017-06-21T00:00:00"/>
    <x v="77"/>
    <n v="2"/>
    <n v="3559"/>
  </r>
  <r>
    <s v="RX39Z0P1"/>
    <x v="2"/>
    <x v="2"/>
    <x v="3"/>
    <s v="Green-Plus"/>
    <x v="0"/>
    <d v="2017-06-21T00:00:00"/>
    <x v="145"/>
    <n v="68"/>
    <n v="506"/>
  </r>
  <r>
    <s v="PFHUAJ47"/>
    <x v="3"/>
    <x v="0"/>
    <x v="2"/>
    <s v="Gogozoom"/>
    <x v="1"/>
    <d v="2017-06-22T00:00:00"/>
    <x v="185"/>
    <n v="11"/>
    <n v="0"/>
  </r>
  <r>
    <s v="CKJZ86N6"/>
    <x v="3"/>
    <x v="0"/>
    <x v="5"/>
    <s v="Genco Pura Olive Oil Company"/>
    <x v="1"/>
    <d v="2017-06-22T00:00:00"/>
    <x v="137"/>
    <n v="50"/>
    <n v="0"/>
  </r>
  <r>
    <s v="ASC1OWNE"/>
    <x v="3"/>
    <x v="0"/>
    <x v="4"/>
    <s v="Stanredtax"/>
    <x v="0"/>
    <d v="2017-06-22T00:00:00"/>
    <x v="157"/>
    <n v="82"/>
    <n v="6250"/>
  </r>
  <r>
    <s v="WCEPUBH5"/>
    <x v="28"/>
    <x v="0"/>
    <x v="5"/>
    <s v="Hottechi"/>
    <x v="0"/>
    <d v="2017-06-22T00:00:00"/>
    <x v="157"/>
    <n v="82"/>
    <n v="3510"/>
  </r>
  <r>
    <s v="VMIMPP6H"/>
    <x v="13"/>
    <x v="4"/>
    <x v="0"/>
    <s v="Umbrella Corporation"/>
    <x v="0"/>
    <d v="2017-06-22T00:00:00"/>
    <x v="170"/>
    <n v="81"/>
    <n v="1078"/>
  </r>
  <r>
    <s v="B0XO4WY7"/>
    <x v="25"/>
    <x v="4"/>
    <x v="3"/>
    <s v="Massive Dynamic"/>
    <x v="0"/>
    <d v="2017-06-22T00:00:00"/>
    <x v="184"/>
    <n v="10"/>
    <n v="553"/>
  </r>
  <r>
    <s v="VYPIKMKO"/>
    <x v="29"/>
    <x v="1"/>
    <x v="3"/>
    <s v="Toughzap"/>
    <x v="0"/>
    <d v="2017-06-22T00:00:00"/>
    <x v="150"/>
    <n v="66"/>
    <n v="612"/>
  </r>
  <r>
    <s v="VCD47XNB"/>
    <x v="29"/>
    <x v="1"/>
    <x v="0"/>
    <s v="Funholding"/>
    <x v="0"/>
    <d v="2017-06-22T00:00:00"/>
    <x v="85"/>
    <n v="4"/>
    <n v="1033"/>
  </r>
  <r>
    <s v="8QH99OEZ"/>
    <x v="29"/>
    <x v="1"/>
    <x v="0"/>
    <s v="Inity"/>
    <x v="0"/>
    <d v="2017-06-22T00:00:00"/>
    <x v="159"/>
    <n v="83"/>
    <n v="1051"/>
  </r>
  <r>
    <s v="1DMERFNB"/>
    <x v="18"/>
    <x v="2"/>
    <x v="3"/>
    <s v="Y-corporation"/>
    <x v="0"/>
    <d v="2017-06-22T00:00:00"/>
    <x v="178"/>
    <n v="92"/>
    <n v="628"/>
  </r>
  <r>
    <s v="FR8FT0ZX"/>
    <x v="5"/>
    <x v="3"/>
    <x v="4"/>
    <s v="Green-Plus"/>
    <x v="0"/>
    <d v="2017-06-22T00:00:00"/>
    <x v="163"/>
    <n v="74"/>
    <n v="4916"/>
  </r>
  <r>
    <s v="DG7LABPD"/>
    <x v="22"/>
    <x v="1"/>
    <x v="5"/>
    <s v="Stanredtax"/>
    <x v="0"/>
    <d v="2017-06-22T00:00:00"/>
    <x v="182"/>
    <n v="98"/>
    <n v="3590"/>
  </r>
  <r>
    <s v="ZMYUFTS9"/>
    <x v="0"/>
    <x v="0"/>
    <x v="5"/>
    <s v="Domzoom"/>
    <x v="0"/>
    <d v="2017-06-22T00:00:00"/>
    <x v="121"/>
    <n v="55"/>
    <n v="3207"/>
  </r>
  <r>
    <s v="P60EK5NN"/>
    <x v="0"/>
    <x v="0"/>
    <x v="5"/>
    <s v="Zumgoity"/>
    <x v="0"/>
    <d v="2017-06-22T00:00:00"/>
    <x v="176"/>
    <n v="91"/>
    <n v="2739"/>
  </r>
  <r>
    <s v="YRYMSUE3"/>
    <x v="6"/>
    <x v="1"/>
    <x v="3"/>
    <s v="Gogozoom"/>
    <x v="0"/>
    <d v="2017-06-22T00:00:00"/>
    <x v="185"/>
    <n v="11"/>
    <n v="557"/>
  </r>
  <r>
    <s v="UZOTC90C"/>
    <x v="19"/>
    <x v="4"/>
    <x v="1"/>
    <s v="Yearin"/>
    <x v="0"/>
    <d v="2017-06-22T00:00:00"/>
    <x v="88"/>
    <n v="8"/>
    <n v="5302"/>
  </r>
  <r>
    <s v="5AAN00N1"/>
    <x v="12"/>
    <x v="0"/>
    <x v="2"/>
    <s v="Domzoom"/>
    <x v="1"/>
    <d v="2017-06-22T00:00:00"/>
    <x v="134"/>
    <n v="65"/>
    <n v="0"/>
  </r>
  <r>
    <s v="JFHKBG40"/>
    <x v="12"/>
    <x v="0"/>
    <x v="5"/>
    <s v="Zumgoity"/>
    <x v="0"/>
    <d v="2017-06-22T00:00:00"/>
    <x v="183"/>
    <n v="9"/>
    <n v="3465"/>
  </r>
  <r>
    <s v="RJD0D0GD"/>
    <x v="2"/>
    <x v="2"/>
    <x v="1"/>
    <s v="Zoomit"/>
    <x v="0"/>
    <d v="2017-06-22T00:00:00"/>
    <x v="143"/>
    <n v="76"/>
    <n v="4356"/>
  </r>
  <r>
    <s v="L9IXFTIL"/>
    <x v="24"/>
    <x v="4"/>
    <x v="1"/>
    <s v="Gekko &amp; Co"/>
    <x v="0"/>
    <d v="2017-06-23T00:00:00"/>
    <x v="176"/>
    <n v="90"/>
    <n v="5301"/>
  </r>
  <r>
    <s v="HPBCTTV3"/>
    <x v="28"/>
    <x v="0"/>
    <x v="5"/>
    <s v="Rangreen"/>
    <x v="1"/>
    <d v="2017-06-23T00:00:00"/>
    <x v="186"/>
    <n v="11"/>
    <n v="0"/>
  </r>
  <r>
    <s v="48FB5MD2"/>
    <x v="28"/>
    <x v="0"/>
    <x v="2"/>
    <s v="Treequote"/>
    <x v="0"/>
    <d v="2017-06-23T00:00:00"/>
    <x v="187"/>
    <n v="12"/>
    <n v="66"/>
  </r>
  <r>
    <s v="EJZM1INM"/>
    <x v="26"/>
    <x v="5"/>
    <x v="3"/>
    <s v="Vehement Capital Partners"/>
    <x v="1"/>
    <d v="2017-06-23T00:00:00"/>
    <x v="185"/>
    <n v="10"/>
    <n v="0"/>
  </r>
  <r>
    <s v="FKNT3I12"/>
    <x v="26"/>
    <x v="5"/>
    <x v="1"/>
    <s v="Acme Corporation"/>
    <x v="1"/>
    <d v="2017-06-23T00:00:00"/>
    <x v="183"/>
    <n v="8"/>
    <n v="0"/>
  </r>
  <r>
    <s v="BLY5FD3N"/>
    <x v="26"/>
    <x v="5"/>
    <x v="4"/>
    <s v="Iselectrics"/>
    <x v="0"/>
    <d v="2017-06-23T00:00:00"/>
    <x v="183"/>
    <n v="8"/>
    <n v="5640"/>
  </r>
  <r>
    <s v="LXLU6LFC"/>
    <x v="13"/>
    <x v="4"/>
    <x v="5"/>
    <s v="Kinnamplus"/>
    <x v="1"/>
    <d v="2017-06-23T00:00:00"/>
    <x v="154"/>
    <n v="68"/>
    <n v="0"/>
  </r>
  <r>
    <s v="A60QAIT3"/>
    <x v="13"/>
    <x v="4"/>
    <x v="0"/>
    <s v="Kan-code"/>
    <x v="0"/>
    <d v="2017-06-23T00:00:00"/>
    <x v="182"/>
    <n v="97"/>
    <n v="1291"/>
  </r>
  <r>
    <s v="RQ3BV2I5"/>
    <x v="13"/>
    <x v="4"/>
    <x v="1"/>
    <s v="Mathtouch"/>
    <x v="0"/>
    <d v="2017-06-23T00:00:00"/>
    <x v="172"/>
    <n v="96"/>
    <n v="3729"/>
  </r>
  <r>
    <s v="W8CSV90F"/>
    <x v="1"/>
    <x v="1"/>
    <x v="1"/>
    <s v="Treequote"/>
    <x v="1"/>
    <d v="2017-06-23T00:00:00"/>
    <x v="146"/>
    <n v="61"/>
    <n v="0"/>
  </r>
  <r>
    <s v="0W6S0ODT"/>
    <x v="7"/>
    <x v="1"/>
    <x v="2"/>
    <s v="Conecom"/>
    <x v="0"/>
    <d v="2017-06-23T00:00:00"/>
    <x v="185"/>
    <n v="10"/>
    <n v="49"/>
  </r>
  <r>
    <s v="408AHOYL"/>
    <x v="10"/>
    <x v="3"/>
    <x v="5"/>
    <s v="Singletechno"/>
    <x v="1"/>
    <d v="2017-06-23T00:00:00"/>
    <x v="185"/>
    <n v="10"/>
    <n v="0"/>
  </r>
  <r>
    <s v="557JX4BM"/>
    <x v="10"/>
    <x v="3"/>
    <x v="0"/>
    <s v="Plusstrip"/>
    <x v="0"/>
    <d v="2017-06-23T00:00:00"/>
    <x v="157"/>
    <n v="81"/>
    <n v="1099"/>
  </r>
  <r>
    <s v="QPZFP9WT"/>
    <x v="18"/>
    <x v="2"/>
    <x v="1"/>
    <s v="Labdrill"/>
    <x v="1"/>
    <d v="2017-06-23T00:00:00"/>
    <x v="186"/>
    <n v="11"/>
    <n v="0"/>
  </r>
  <r>
    <s v="L5T284M7"/>
    <x v="23"/>
    <x v="0"/>
    <x v="5"/>
    <s v="Condax"/>
    <x v="1"/>
    <d v="2017-06-23T00:00:00"/>
    <x v="185"/>
    <n v="10"/>
    <n v="0"/>
  </r>
  <r>
    <s v="G17TENJ4"/>
    <x v="22"/>
    <x v="1"/>
    <x v="5"/>
    <s v="Konmatfix"/>
    <x v="1"/>
    <d v="2017-06-23T00:00:00"/>
    <x v="178"/>
    <n v="91"/>
    <n v="0"/>
  </r>
  <r>
    <s v="VRSTX620"/>
    <x v="6"/>
    <x v="1"/>
    <x v="0"/>
    <s v="Condax"/>
    <x v="0"/>
    <d v="2017-06-23T00:00:00"/>
    <x v="184"/>
    <n v="9"/>
    <n v="932"/>
  </r>
  <r>
    <s v="Y9VWZ93C"/>
    <x v="19"/>
    <x v="4"/>
    <x v="3"/>
    <s v="Silis"/>
    <x v="1"/>
    <d v="2017-06-23T00:00:00"/>
    <x v="183"/>
    <n v="8"/>
    <n v="0"/>
  </r>
  <r>
    <s v="Y6IIUECA"/>
    <x v="19"/>
    <x v="4"/>
    <x v="0"/>
    <s v="Donquadtech"/>
    <x v="0"/>
    <d v="2017-06-23T00:00:00"/>
    <x v="186"/>
    <n v="11"/>
    <n v="880"/>
  </r>
  <r>
    <s v="LXWQDEU3"/>
    <x v="19"/>
    <x v="4"/>
    <x v="1"/>
    <s v="Ganjaflex"/>
    <x v="0"/>
    <d v="2017-06-23T00:00:00"/>
    <x v="152"/>
    <n v="87"/>
    <n v="4801"/>
  </r>
  <r>
    <s v="P1E4KWF7"/>
    <x v="17"/>
    <x v="5"/>
    <x v="2"/>
    <s v="Konex"/>
    <x v="0"/>
    <d v="2017-06-23T00:00:00"/>
    <x v="183"/>
    <n v="8"/>
    <n v="59"/>
  </r>
  <r>
    <s v="BN84DD6H"/>
    <x v="12"/>
    <x v="0"/>
    <x v="2"/>
    <s v="Finhigh"/>
    <x v="1"/>
    <d v="2017-06-23T00:00:00"/>
    <x v="187"/>
    <n v="12"/>
    <n v="0"/>
  </r>
  <r>
    <s v="R8MZ10BW"/>
    <x v="12"/>
    <x v="0"/>
    <x v="2"/>
    <s v="Ron-tech"/>
    <x v="0"/>
    <d v="2017-06-23T00:00:00"/>
    <x v="180"/>
    <n v="98"/>
    <n v="52"/>
  </r>
  <r>
    <s v="PI8RROK0"/>
    <x v="12"/>
    <x v="0"/>
    <x v="5"/>
    <s v="Stanredtax"/>
    <x v="0"/>
    <d v="2017-06-23T00:00:00"/>
    <x v="176"/>
    <n v="90"/>
    <n v="2949"/>
  </r>
  <r>
    <s v="GID40O2B"/>
    <x v="4"/>
    <x v="3"/>
    <x v="1"/>
    <s v="Doncon"/>
    <x v="1"/>
    <d v="2017-06-23T00:00:00"/>
    <x v="188"/>
    <n v="13"/>
    <n v="0"/>
  </r>
  <r>
    <s v="KDRIBXNQ"/>
    <x v="15"/>
    <x v="5"/>
    <x v="2"/>
    <s v="Konex"/>
    <x v="0"/>
    <d v="2017-06-23T00:00:00"/>
    <x v="140"/>
    <n v="53"/>
    <n v="50"/>
  </r>
  <r>
    <s v="TCK6V290"/>
    <x v="15"/>
    <x v="5"/>
    <x v="5"/>
    <s v="Plussunin"/>
    <x v="0"/>
    <d v="2017-06-23T00:00:00"/>
    <x v="88"/>
    <n v="7"/>
    <n v="3863"/>
  </r>
  <r>
    <s v="VFZ5GB3W"/>
    <x v="2"/>
    <x v="2"/>
    <x v="3"/>
    <s v="Golddex"/>
    <x v="1"/>
    <d v="2017-06-23T00:00:00"/>
    <x v="186"/>
    <n v="11"/>
    <n v="0"/>
  </r>
  <r>
    <s v="UKSS5YPE"/>
    <x v="3"/>
    <x v="0"/>
    <x v="2"/>
    <s v="Stanredtax"/>
    <x v="0"/>
    <d v="2017-06-24T00:00:00"/>
    <x v="184"/>
    <n v="8"/>
    <n v="64"/>
  </r>
  <r>
    <s v="RDDUG8VD"/>
    <x v="26"/>
    <x v="5"/>
    <x v="0"/>
    <s v="Umbrella Corporation"/>
    <x v="1"/>
    <d v="2017-06-24T00:00:00"/>
    <x v="185"/>
    <n v="9"/>
    <n v="0"/>
  </r>
  <r>
    <s v="Z3QJESWJ"/>
    <x v="26"/>
    <x v="5"/>
    <x v="4"/>
    <s v="Kinnamplus"/>
    <x v="0"/>
    <d v="2017-06-24T00:00:00"/>
    <x v="160"/>
    <n v="59"/>
    <n v="5038"/>
  </r>
  <r>
    <s v="PYIQ65W0"/>
    <x v="26"/>
    <x v="5"/>
    <x v="1"/>
    <s v="Zotware"/>
    <x v="0"/>
    <d v="2017-06-24T00:00:00"/>
    <x v="184"/>
    <n v="8"/>
    <n v="5088"/>
  </r>
  <r>
    <s v="RGRUF328"/>
    <x v="7"/>
    <x v="1"/>
    <x v="2"/>
    <s v="Statholdings"/>
    <x v="0"/>
    <d v="2017-06-24T00:00:00"/>
    <x v="123"/>
    <n v="51"/>
    <n v="48"/>
  </r>
  <r>
    <s v="TLSSOOVB"/>
    <x v="10"/>
    <x v="3"/>
    <x v="0"/>
    <s v="Dalttechnology"/>
    <x v="1"/>
    <d v="2017-06-24T00:00:00"/>
    <x v="186"/>
    <n v="10"/>
    <n v="0"/>
  </r>
  <r>
    <s v="2YBEN3MV"/>
    <x v="18"/>
    <x v="2"/>
    <x v="0"/>
    <s v="Green-Plus"/>
    <x v="1"/>
    <d v="2017-06-24T00:00:00"/>
    <x v="165"/>
    <n v="76"/>
    <n v="0"/>
  </r>
  <r>
    <s v="EFA9E6WV"/>
    <x v="18"/>
    <x v="2"/>
    <x v="4"/>
    <s v="Lexiqvolax"/>
    <x v="0"/>
    <d v="2017-06-24T00:00:00"/>
    <x v="181"/>
    <n v="98"/>
    <n v="5056"/>
  </r>
  <r>
    <s v="YTSX7IW3"/>
    <x v="5"/>
    <x v="3"/>
    <x v="2"/>
    <s v="Blackzim"/>
    <x v="0"/>
    <d v="2017-06-24T00:00:00"/>
    <x v="184"/>
    <n v="8"/>
    <n v="59"/>
  </r>
  <r>
    <s v="86DMJ7GA"/>
    <x v="9"/>
    <x v="2"/>
    <x v="0"/>
    <s v="Cheers"/>
    <x v="1"/>
    <d v="2017-06-24T00:00:00"/>
    <x v="135"/>
    <n v="57"/>
    <n v="0"/>
  </r>
  <r>
    <s v="CMD0758L"/>
    <x v="9"/>
    <x v="2"/>
    <x v="3"/>
    <s v="Faxquote"/>
    <x v="0"/>
    <d v="2017-06-24T00:00:00"/>
    <x v="133"/>
    <n v="58"/>
    <n v="562"/>
  </r>
  <r>
    <s v="CM5MFWCO"/>
    <x v="0"/>
    <x v="0"/>
    <x v="2"/>
    <s v="Codehow"/>
    <x v="0"/>
    <d v="2017-06-24T00:00:00"/>
    <x v="153"/>
    <n v="78"/>
    <n v="63"/>
  </r>
  <r>
    <s v="0MNAGD91"/>
    <x v="0"/>
    <x v="0"/>
    <x v="5"/>
    <s v="Betatech"/>
    <x v="0"/>
    <d v="2017-06-24T00:00:00"/>
    <x v="187"/>
    <n v="11"/>
    <n v="3355"/>
  </r>
  <r>
    <s v="9S749GJD"/>
    <x v="15"/>
    <x v="5"/>
    <x v="5"/>
    <s v="Bluth Company"/>
    <x v="1"/>
    <d v="2017-06-24T00:00:00"/>
    <x v="187"/>
    <n v="11"/>
    <n v="0"/>
  </r>
  <r>
    <s v="LBZY9VUG"/>
    <x v="15"/>
    <x v="5"/>
    <x v="2"/>
    <s v="Massive Dynamic"/>
    <x v="0"/>
    <d v="2017-06-24T00:00:00"/>
    <x v="179"/>
    <n v="85"/>
    <n v="55"/>
  </r>
  <r>
    <s v="6UUTR15S"/>
    <x v="2"/>
    <x v="2"/>
    <x v="4"/>
    <s v="Newex"/>
    <x v="0"/>
    <d v="2017-06-24T00:00:00"/>
    <x v="177"/>
    <n v="91"/>
    <n v="4059"/>
  </r>
  <r>
    <s v="DVPYKS4A"/>
    <x v="27"/>
    <x v="4"/>
    <x v="5"/>
    <s v="Bubba Gump"/>
    <x v="1"/>
    <d v="2017-06-25T00:00:00"/>
    <x v="186"/>
    <n v="9"/>
    <n v="0"/>
  </r>
  <r>
    <s v="9SRU5CI6"/>
    <x v="28"/>
    <x v="0"/>
    <x v="0"/>
    <s v="Codehow"/>
    <x v="0"/>
    <d v="2017-06-25T00:00:00"/>
    <x v="127"/>
    <n v="45"/>
    <n v="1128"/>
  </r>
  <r>
    <s v="GZ5M7MIQ"/>
    <x v="1"/>
    <x v="1"/>
    <x v="0"/>
    <s v="Conecom"/>
    <x v="1"/>
    <d v="2017-06-25T00:00:00"/>
    <x v="183"/>
    <n v="6"/>
    <n v="0"/>
  </r>
  <r>
    <s v="CM2GVLV6"/>
    <x v="1"/>
    <x v="1"/>
    <x v="4"/>
    <s v="Ron-tech"/>
    <x v="0"/>
    <d v="2017-06-25T00:00:00"/>
    <x v="189"/>
    <n v="13"/>
    <n v="5536"/>
  </r>
  <r>
    <s v="NZB45UZX"/>
    <x v="1"/>
    <x v="1"/>
    <x v="1"/>
    <s v="Genco Pura Olive Oil Company"/>
    <x v="0"/>
    <d v="2017-06-25T00:00:00"/>
    <x v="141"/>
    <n v="70"/>
    <n v="4964"/>
  </r>
  <r>
    <s v="T2J83GFD"/>
    <x v="1"/>
    <x v="1"/>
    <x v="2"/>
    <s v="Domzoom"/>
    <x v="0"/>
    <d v="2017-06-25T00:00:00"/>
    <x v="185"/>
    <n v="8"/>
    <n v="54"/>
  </r>
  <r>
    <s v="28S2Z15A"/>
    <x v="1"/>
    <x v="1"/>
    <x v="2"/>
    <s v="Ron-tech"/>
    <x v="0"/>
    <d v="2017-06-25T00:00:00"/>
    <x v="109"/>
    <n v="38"/>
    <n v="56"/>
  </r>
  <r>
    <s v="WOJBLO4B"/>
    <x v="25"/>
    <x v="4"/>
    <x v="4"/>
    <s v="Vehement Capital Partners"/>
    <x v="1"/>
    <d v="2017-06-25T00:00:00"/>
    <x v="184"/>
    <n v="7"/>
    <n v="0"/>
  </r>
  <r>
    <s v="788SW6EX"/>
    <x v="25"/>
    <x v="4"/>
    <x v="1"/>
    <s v="Gekko &amp; Co"/>
    <x v="1"/>
    <d v="2017-06-25T00:00:00"/>
    <x v="147"/>
    <n v="55"/>
    <n v="0"/>
  </r>
  <r>
    <s v="EUOA0E47"/>
    <x v="25"/>
    <x v="4"/>
    <x v="5"/>
    <s v="Zotware"/>
    <x v="0"/>
    <d v="2017-06-25T00:00:00"/>
    <x v="187"/>
    <n v="10"/>
    <n v="3423"/>
  </r>
  <r>
    <s v="S9ZUMLSY"/>
    <x v="14"/>
    <x v="3"/>
    <x v="2"/>
    <s v="J-Texon"/>
    <x v="1"/>
    <d v="2017-06-25T00:00:00"/>
    <x v="159"/>
    <n v="80"/>
    <n v="0"/>
  </r>
  <r>
    <s v="0UCQUW6U"/>
    <x v="21"/>
    <x v="5"/>
    <x v="5"/>
    <s v="Umbrella Corporation"/>
    <x v="1"/>
    <d v="2017-06-25T00:00:00"/>
    <x v="190"/>
    <n v="12"/>
    <n v="0"/>
  </r>
  <r>
    <s v="07FRJ44N"/>
    <x v="7"/>
    <x v="1"/>
    <x v="4"/>
    <s v="Cancity"/>
    <x v="1"/>
    <d v="2017-06-25T00:00:00"/>
    <x v="185"/>
    <n v="8"/>
    <n v="0"/>
  </r>
  <r>
    <s v="NMN9DVEV"/>
    <x v="7"/>
    <x v="1"/>
    <x v="0"/>
    <s v="Rangreen"/>
    <x v="0"/>
    <d v="2017-06-25T00:00:00"/>
    <x v="162"/>
    <n v="81"/>
    <n v="1102"/>
  </r>
  <r>
    <s v="95V8BLR2"/>
    <x v="16"/>
    <x v="2"/>
    <x v="3"/>
    <s v="Goodsilron"/>
    <x v="0"/>
    <d v="2017-06-25T00:00:00"/>
    <x v="178"/>
    <n v="89"/>
    <n v="519"/>
  </r>
  <r>
    <s v="BDGB4NS0"/>
    <x v="18"/>
    <x v="2"/>
    <x v="4"/>
    <s v="Hatfan"/>
    <x v="1"/>
    <d v="2017-06-25T00:00:00"/>
    <x v="184"/>
    <n v="7"/>
    <n v="0"/>
  </r>
  <r>
    <s v="SPHS260Y"/>
    <x v="18"/>
    <x v="2"/>
    <x v="2"/>
    <s v="Hatfan"/>
    <x v="1"/>
    <d v="2017-06-25T00:00:00"/>
    <x v="150"/>
    <n v="63"/>
    <n v="0"/>
  </r>
  <r>
    <s v="O9L7KMPU"/>
    <x v="23"/>
    <x v="0"/>
    <x v="0"/>
    <s v="Isdom"/>
    <x v="1"/>
    <d v="2017-06-25T00:00:00"/>
    <x v="150"/>
    <n v="63"/>
    <n v="0"/>
  </r>
  <r>
    <s v="FGES2PQ2"/>
    <x v="23"/>
    <x v="0"/>
    <x v="5"/>
    <s v="Bioholding"/>
    <x v="1"/>
    <d v="2017-06-25T00:00:00"/>
    <x v="186"/>
    <n v="9"/>
    <n v="0"/>
  </r>
  <r>
    <s v="81DXTTI5"/>
    <x v="23"/>
    <x v="0"/>
    <x v="4"/>
    <s v="Isdom"/>
    <x v="0"/>
    <d v="2017-06-25T00:00:00"/>
    <x v="185"/>
    <n v="8"/>
    <n v="5536"/>
  </r>
  <r>
    <s v="JGG9CO2Y"/>
    <x v="22"/>
    <x v="1"/>
    <x v="4"/>
    <s v="Betatech"/>
    <x v="1"/>
    <d v="2017-06-25T00:00:00"/>
    <x v="123"/>
    <n v="50"/>
    <n v="0"/>
  </r>
  <r>
    <s v="95B6AKI1"/>
    <x v="22"/>
    <x v="1"/>
    <x v="0"/>
    <s v="Warephase"/>
    <x v="0"/>
    <d v="2017-06-25T00:00:00"/>
    <x v="184"/>
    <n v="7"/>
    <n v="839"/>
  </r>
  <r>
    <s v="N1G2CFCB"/>
    <x v="9"/>
    <x v="2"/>
    <x v="3"/>
    <s v="Dalttechnology"/>
    <x v="0"/>
    <d v="2017-06-25T00:00:00"/>
    <x v="143"/>
    <n v="73"/>
    <n v="500"/>
  </r>
  <r>
    <s v="40VSPND6"/>
    <x v="0"/>
    <x v="0"/>
    <x v="5"/>
    <s v="Rangreen"/>
    <x v="0"/>
    <d v="2017-06-25T00:00:00"/>
    <x v="175"/>
    <n v="91"/>
    <n v="3679"/>
  </r>
  <r>
    <s v="QWYRCDA8"/>
    <x v="6"/>
    <x v="1"/>
    <x v="0"/>
    <s v="Treequote"/>
    <x v="1"/>
    <d v="2017-06-25T00:00:00"/>
    <x v="187"/>
    <n v="10"/>
    <n v="0"/>
  </r>
  <r>
    <s v="00ZD3M4J"/>
    <x v="19"/>
    <x v="4"/>
    <x v="1"/>
    <s v="Plussunin"/>
    <x v="1"/>
    <d v="2017-06-25T00:00:00"/>
    <x v="186"/>
    <n v="9"/>
    <n v="0"/>
  </r>
  <r>
    <s v="CJZFFC91"/>
    <x v="12"/>
    <x v="0"/>
    <x v="2"/>
    <s v="Codehow"/>
    <x v="1"/>
    <d v="2017-06-25T00:00:00"/>
    <x v="108"/>
    <n v="43"/>
    <n v="0"/>
  </r>
  <r>
    <s v="3PD8YBPK"/>
    <x v="4"/>
    <x v="3"/>
    <x v="3"/>
    <s v="Scotfind"/>
    <x v="1"/>
    <d v="2017-06-25T00:00:00"/>
    <x v="186"/>
    <n v="9"/>
    <n v="0"/>
  </r>
  <r>
    <s v="KBG5R0WH"/>
    <x v="4"/>
    <x v="3"/>
    <x v="4"/>
    <s v="Blackzim"/>
    <x v="1"/>
    <d v="2017-06-25T00:00:00"/>
    <x v="184"/>
    <n v="7"/>
    <n v="0"/>
  </r>
  <r>
    <s v="7RPM84Y4"/>
    <x v="4"/>
    <x v="3"/>
    <x v="5"/>
    <s v="Goodsilron"/>
    <x v="0"/>
    <d v="2017-06-25T00:00:00"/>
    <x v="88"/>
    <n v="5"/>
    <n v="3815"/>
  </r>
  <r>
    <s v="LFN6XPK7"/>
    <x v="4"/>
    <x v="3"/>
    <x v="5"/>
    <s v="Sunnamplex"/>
    <x v="0"/>
    <d v="2017-06-25T00:00:00"/>
    <x v="86"/>
    <n v="2"/>
    <n v="2753"/>
  </r>
  <r>
    <s v="18LZY55R"/>
    <x v="15"/>
    <x v="5"/>
    <x v="2"/>
    <s v="Xx-zobam"/>
    <x v="0"/>
    <d v="2017-06-25T00:00:00"/>
    <x v="184"/>
    <n v="7"/>
    <n v="60"/>
  </r>
  <r>
    <s v="E88W1Z0H"/>
    <x v="2"/>
    <x v="2"/>
    <x v="3"/>
    <s v="Kan-code"/>
    <x v="1"/>
    <d v="2017-06-25T00:00:00"/>
    <x v="184"/>
    <n v="7"/>
    <n v="0"/>
  </r>
  <r>
    <s v="UQALCAIV"/>
    <x v="2"/>
    <x v="2"/>
    <x v="0"/>
    <s v="Rantouch"/>
    <x v="0"/>
    <d v="2017-06-25T00:00:00"/>
    <x v="185"/>
    <n v="8"/>
    <n v="1137"/>
  </r>
  <r>
    <s v="6E2Y3HKI"/>
    <x v="24"/>
    <x v="4"/>
    <x v="4"/>
    <s v="Yearin"/>
    <x v="0"/>
    <d v="2017-06-26T00:00:00"/>
    <x v="186"/>
    <n v="8"/>
    <n v="5201"/>
  </r>
  <r>
    <s v="YWKFH7VT"/>
    <x v="27"/>
    <x v="4"/>
    <x v="3"/>
    <s v="Mathtouch"/>
    <x v="1"/>
    <d v="2017-06-26T00:00:00"/>
    <x v="172"/>
    <n v="93"/>
    <n v="0"/>
  </r>
  <r>
    <s v="MF4299DQ"/>
    <x v="27"/>
    <x v="4"/>
    <x v="5"/>
    <s v="Bluth Company"/>
    <x v="1"/>
    <d v="2017-06-26T00:00:00"/>
    <x v="185"/>
    <n v="7"/>
    <n v="0"/>
  </r>
  <r>
    <s v="ZRZI054E"/>
    <x v="28"/>
    <x v="0"/>
    <x v="3"/>
    <s v="Toughzap"/>
    <x v="0"/>
    <d v="2017-06-26T00:00:00"/>
    <x v="188"/>
    <n v="10"/>
    <n v="612"/>
  </r>
  <r>
    <s v="CN69EYQ1"/>
    <x v="26"/>
    <x v="5"/>
    <x v="4"/>
    <s v="Donquadtech"/>
    <x v="0"/>
    <d v="2017-06-26T00:00:00"/>
    <x v="170"/>
    <n v="77"/>
    <n v="4905"/>
  </r>
  <r>
    <s v="KX80WC22"/>
    <x v="13"/>
    <x v="4"/>
    <x v="2"/>
    <s v="The New York Inquirer"/>
    <x v="1"/>
    <d v="2017-06-26T00:00:00"/>
    <x v="190"/>
    <n v="11"/>
    <n v="0"/>
  </r>
  <r>
    <s v="YQ6VELF1"/>
    <x v="1"/>
    <x v="1"/>
    <x v="1"/>
    <s v="Streethex"/>
    <x v="1"/>
    <d v="2017-06-26T00:00:00"/>
    <x v="185"/>
    <n v="7"/>
    <n v="0"/>
  </r>
  <r>
    <s v="NX4ODZY2"/>
    <x v="1"/>
    <x v="1"/>
    <x v="0"/>
    <s v="Streethex"/>
    <x v="0"/>
    <d v="2017-06-26T00:00:00"/>
    <x v="158"/>
    <n v="66"/>
    <n v="1028"/>
  </r>
  <r>
    <s v="L2QMWU4H"/>
    <x v="1"/>
    <x v="1"/>
    <x v="4"/>
    <s v="Codehow"/>
    <x v="0"/>
    <d v="2017-06-26T00:00:00"/>
    <x v="157"/>
    <n v="78"/>
    <n v="4430"/>
  </r>
  <r>
    <s v="0MPEK4ZA"/>
    <x v="25"/>
    <x v="4"/>
    <x v="0"/>
    <s v="Donquadtech"/>
    <x v="1"/>
    <d v="2017-06-26T00:00:00"/>
    <x v="152"/>
    <n v="84"/>
    <n v="0"/>
  </r>
  <r>
    <s v="TP0SU68U"/>
    <x v="25"/>
    <x v="4"/>
    <x v="0"/>
    <s v="Opentech"/>
    <x v="1"/>
    <d v="2017-06-26T00:00:00"/>
    <x v="191"/>
    <n v="13"/>
    <n v="0"/>
  </r>
  <r>
    <s v="8U7LNL7U"/>
    <x v="25"/>
    <x v="4"/>
    <x v="1"/>
    <s v="Zathunicon"/>
    <x v="1"/>
    <d v="2017-06-26T00:00:00"/>
    <x v="185"/>
    <n v="7"/>
    <n v="0"/>
  </r>
  <r>
    <s v="XVYL67FL"/>
    <x v="25"/>
    <x v="4"/>
    <x v="3"/>
    <s v="Bioplex"/>
    <x v="0"/>
    <d v="2017-06-26T00:00:00"/>
    <x v="188"/>
    <n v="10"/>
    <n v="541"/>
  </r>
  <r>
    <s v="AIN2RE2H"/>
    <x v="14"/>
    <x v="3"/>
    <x v="1"/>
    <s v="Groovestreet"/>
    <x v="1"/>
    <d v="2017-06-26T00:00:00"/>
    <x v="187"/>
    <n v="9"/>
    <n v="0"/>
  </r>
  <r>
    <s v="G1303HIC"/>
    <x v="7"/>
    <x v="1"/>
    <x v="1"/>
    <s v="Cancity"/>
    <x v="0"/>
    <d v="2017-06-26T00:00:00"/>
    <x v="184"/>
    <n v="6"/>
    <n v="5081"/>
  </r>
  <r>
    <s v="HVDQ4EEA"/>
    <x v="7"/>
    <x v="1"/>
    <x v="5"/>
    <s v="Rangreen"/>
    <x v="0"/>
    <d v="2017-06-26T00:00:00"/>
    <x v="87"/>
    <n v="2"/>
    <n v="3478"/>
  </r>
  <r>
    <s v="2RB900SL"/>
    <x v="8"/>
    <x v="2"/>
    <x v="1"/>
    <s v="J-Texon"/>
    <x v="0"/>
    <d v="2017-06-26T00:00:00"/>
    <x v="151"/>
    <n v="81"/>
    <n v="5541"/>
  </r>
  <r>
    <s v="AUS25SFH"/>
    <x v="29"/>
    <x v="1"/>
    <x v="3"/>
    <s v="Cancity"/>
    <x v="0"/>
    <d v="2017-06-26T00:00:00"/>
    <x v="185"/>
    <n v="7"/>
    <n v="504"/>
  </r>
  <r>
    <s v="O6DSGX6P"/>
    <x v="23"/>
    <x v="0"/>
    <x v="3"/>
    <s v="Bioholding"/>
    <x v="1"/>
    <d v="2017-06-26T00:00:00"/>
    <x v="132"/>
    <n v="45"/>
    <n v="0"/>
  </r>
  <r>
    <s v="2MBFRRGW"/>
    <x v="23"/>
    <x v="0"/>
    <x v="3"/>
    <s v="Dontechi"/>
    <x v="1"/>
    <d v="2017-06-26T00:00:00"/>
    <x v="185"/>
    <n v="7"/>
    <n v="0"/>
  </r>
  <r>
    <s v="Q3HYAWDW"/>
    <x v="5"/>
    <x v="3"/>
    <x v="5"/>
    <s v="Golddex"/>
    <x v="0"/>
    <d v="2017-06-26T00:00:00"/>
    <x v="161"/>
    <n v="59"/>
    <n v="3838"/>
  </r>
  <r>
    <s v="94TA0AWF"/>
    <x v="22"/>
    <x v="1"/>
    <x v="4"/>
    <s v="Scottech"/>
    <x v="0"/>
    <d v="2017-06-26T00:00:00"/>
    <x v="134"/>
    <n v="61"/>
    <n v="5217"/>
  </r>
  <r>
    <s v="G1XX0IB4"/>
    <x v="22"/>
    <x v="1"/>
    <x v="4"/>
    <s v="Streethex"/>
    <x v="0"/>
    <d v="2017-06-26T00:00:00"/>
    <x v="187"/>
    <n v="9"/>
    <n v="4181"/>
  </r>
  <r>
    <s v="VIMY08JH"/>
    <x v="9"/>
    <x v="2"/>
    <x v="3"/>
    <s v="Hatfan"/>
    <x v="0"/>
    <d v="2017-06-26T00:00:00"/>
    <x v="188"/>
    <n v="10"/>
    <n v="518"/>
  </r>
  <r>
    <s v="WPTNE0QN"/>
    <x v="0"/>
    <x v="0"/>
    <x v="3"/>
    <s v="Streethex"/>
    <x v="0"/>
    <d v="2017-06-26T00:00:00"/>
    <x v="179"/>
    <n v="83"/>
    <n v="533"/>
  </r>
  <r>
    <s v="DLGW8Y7B"/>
    <x v="11"/>
    <x v="3"/>
    <x v="5"/>
    <s v="Singletechno"/>
    <x v="0"/>
    <d v="2017-06-26T00:00:00"/>
    <x v="125"/>
    <n v="38"/>
    <n v="3855"/>
  </r>
  <r>
    <s v="YSOUU0T0"/>
    <x v="4"/>
    <x v="3"/>
    <x v="3"/>
    <s v="Plusstrip"/>
    <x v="1"/>
    <d v="2017-06-26T00:00:00"/>
    <x v="190"/>
    <n v="11"/>
    <n v="0"/>
  </r>
  <r>
    <s v="HM4TKVET"/>
    <x v="2"/>
    <x v="2"/>
    <x v="3"/>
    <s v="Nam-zim"/>
    <x v="0"/>
    <d v="2017-06-26T00:00:00"/>
    <x v="186"/>
    <n v="8"/>
    <n v="617"/>
  </r>
  <r>
    <s v="Q81Q0PJK"/>
    <x v="3"/>
    <x v="0"/>
    <x v="0"/>
    <s v="Warephase"/>
    <x v="0"/>
    <d v="2017-06-27T00:00:00"/>
    <x v="188"/>
    <n v="9"/>
    <n v="991"/>
  </r>
  <r>
    <s v="3BEPEWRS"/>
    <x v="27"/>
    <x v="4"/>
    <x v="1"/>
    <s v="Opentech"/>
    <x v="1"/>
    <d v="2017-06-27T00:00:00"/>
    <x v="161"/>
    <n v="58"/>
    <n v="0"/>
  </r>
  <r>
    <s v="Y5HR9J3G"/>
    <x v="28"/>
    <x v="0"/>
    <x v="3"/>
    <s v="Domzoom"/>
    <x v="0"/>
    <d v="2017-06-27T00:00:00"/>
    <x v="136"/>
    <n v="35"/>
    <n v="513"/>
  </r>
  <r>
    <s v="STYLQ47K"/>
    <x v="26"/>
    <x v="5"/>
    <x v="4"/>
    <s v="Ganjaflex"/>
    <x v="0"/>
    <d v="2017-06-27T00:00:00"/>
    <x v="190"/>
    <n v="10"/>
    <n v="5121"/>
  </r>
  <r>
    <s v="W07JMUG9"/>
    <x v="13"/>
    <x v="4"/>
    <x v="5"/>
    <s v="Kan-code"/>
    <x v="1"/>
    <d v="2017-06-27T00:00:00"/>
    <x v="183"/>
    <n v="4"/>
    <n v="0"/>
  </r>
  <r>
    <s v="L8CG1IQO"/>
    <x v="1"/>
    <x v="1"/>
    <x v="3"/>
    <s v="Condax"/>
    <x v="1"/>
    <d v="2017-06-27T00:00:00"/>
    <x v="188"/>
    <n v="9"/>
    <n v="0"/>
  </r>
  <r>
    <s v="6CFONO4W"/>
    <x v="1"/>
    <x v="1"/>
    <x v="1"/>
    <s v="Zumgoity"/>
    <x v="0"/>
    <d v="2017-06-27T00:00:00"/>
    <x v="188"/>
    <n v="9"/>
    <n v="4635"/>
  </r>
  <r>
    <s v="AMGC18DS"/>
    <x v="25"/>
    <x v="4"/>
    <x v="4"/>
    <s v="Zotware"/>
    <x v="1"/>
    <d v="2017-06-27T00:00:00"/>
    <x v="165"/>
    <n v="73"/>
    <n v="0"/>
  </r>
  <r>
    <s v="RKT3WVBC"/>
    <x v="21"/>
    <x v="5"/>
    <x v="3"/>
    <s v="Iselectrics"/>
    <x v="0"/>
    <d v="2017-06-27T00:00:00"/>
    <x v="169"/>
    <n v="85"/>
    <n v="470"/>
  </r>
  <r>
    <s v="H5ZSM3IR"/>
    <x v="7"/>
    <x v="1"/>
    <x v="2"/>
    <s v="Isdom"/>
    <x v="1"/>
    <d v="2017-06-27T00:00:00"/>
    <x v="138"/>
    <n v="66"/>
    <n v="0"/>
  </r>
  <r>
    <s v="07WKR17A"/>
    <x v="7"/>
    <x v="1"/>
    <x v="4"/>
    <s v="Treequote"/>
    <x v="0"/>
    <d v="2017-06-27T00:00:00"/>
    <x v="179"/>
    <n v="82"/>
    <n v="6193"/>
  </r>
  <r>
    <s v="7GM1XD9W"/>
    <x v="8"/>
    <x v="2"/>
    <x v="1"/>
    <s v="Faxquote"/>
    <x v="0"/>
    <d v="2017-06-27T00:00:00"/>
    <x v="168"/>
    <n v="81"/>
    <n v="4277"/>
  </r>
  <r>
    <s v="QM6GJ78P"/>
    <x v="16"/>
    <x v="2"/>
    <x v="2"/>
    <s v="Blackzim"/>
    <x v="0"/>
    <d v="2017-06-27T00:00:00"/>
    <x v="190"/>
    <n v="10"/>
    <n v="59"/>
  </r>
  <r>
    <s v="L582YMSV"/>
    <x v="18"/>
    <x v="2"/>
    <x v="1"/>
    <s v="Xx-holding"/>
    <x v="1"/>
    <d v="2017-06-27T00:00:00"/>
    <x v="165"/>
    <n v="73"/>
    <n v="0"/>
  </r>
  <r>
    <s v="EQS3UNXX"/>
    <x v="5"/>
    <x v="3"/>
    <x v="3"/>
    <s v="Condax"/>
    <x v="1"/>
    <d v="2017-06-27T00:00:00"/>
    <x v="188"/>
    <n v="9"/>
    <n v="0"/>
  </r>
  <r>
    <s v="DZR5L7XQ"/>
    <x v="5"/>
    <x v="3"/>
    <x v="1"/>
    <s v="Green-Plus"/>
    <x v="1"/>
    <d v="2017-06-27T00:00:00"/>
    <x v="187"/>
    <n v="8"/>
    <n v="0"/>
  </r>
  <r>
    <s v="DQ0DSK7P"/>
    <x v="22"/>
    <x v="1"/>
    <x v="0"/>
    <s v="Globex Corporation"/>
    <x v="0"/>
    <d v="2017-06-27T00:00:00"/>
    <x v="184"/>
    <n v="5"/>
    <n v="1176"/>
  </r>
  <r>
    <s v="CGEXH2QO"/>
    <x v="0"/>
    <x v="0"/>
    <x v="4"/>
    <s v="Finhigh"/>
    <x v="1"/>
    <d v="2017-06-27T00:00:00"/>
    <x v="189"/>
    <n v="11"/>
    <n v="0"/>
  </r>
  <r>
    <s v="MIX6JTSN"/>
    <x v="0"/>
    <x v="0"/>
    <x v="3"/>
    <s v="Statholdings"/>
    <x v="0"/>
    <d v="2017-06-27T00:00:00"/>
    <x v="187"/>
    <n v="8"/>
    <n v="541"/>
  </r>
  <r>
    <s v="9KYX5G9K"/>
    <x v="6"/>
    <x v="1"/>
    <x v="4"/>
    <s v="Domzoom"/>
    <x v="0"/>
    <d v="2017-06-27T00:00:00"/>
    <x v="183"/>
    <n v="4"/>
    <n v="4766"/>
  </r>
  <r>
    <s v="FG29YOWT"/>
    <x v="19"/>
    <x v="4"/>
    <x v="5"/>
    <s v="Iselectrics"/>
    <x v="1"/>
    <d v="2017-06-27T00:00:00"/>
    <x v="143"/>
    <n v="71"/>
    <n v="0"/>
  </r>
  <r>
    <s v="KWYKKVJC"/>
    <x v="19"/>
    <x v="4"/>
    <x v="1"/>
    <s v="Vehement Capital Partners"/>
    <x v="0"/>
    <d v="2017-06-27T00:00:00"/>
    <x v="183"/>
    <n v="4"/>
    <n v="4785"/>
  </r>
  <r>
    <s v="T7TDUK3T"/>
    <x v="12"/>
    <x v="0"/>
    <x v="5"/>
    <s v="Rangreen"/>
    <x v="0"/>
    <d v="2017-06-27T00:00:00"/>
    <x v="157"/>
    <n v="77"/>
    <n v="3046"/>
  </r>
  <r>
    <s v="42YPT5L7"/>
    <x v="12"/>
    <x v="0"/>
    <x v="5"/>
    <s v="Ron-tech"/>
    <x v="0"/>
    <d v="2017-06-27T00:00:00"/>
    <x v="186"/>
    <n v="7"/>
    <n v="3548"/>
  </r>
  <r>
    <s v="99I4V65G"/>
    <x v="4"/>
    <x v="3"/>
    <x v="5"/>
    <s v="Rantouch"/>
    <x v="1"/>
    <d v="2017-06-27T00:00:00"/>
    <x v="188"/>
    <n v="9"/>
    <n v="0"/>
  </r>
  <r>
    <s v="ACZQMAR4"/>
    <x v="4"/>
    <x v="3"/>
    <x v="5"/>
    <s v="Rantouch"/>
    <x v="0"/>
    <d v="2017-06-27T00:00:00"/>
    <x v="190"/>
    <n v="10"/>
    <n v="3615"/>
  </r>
  <r>
    <s v="TP9IE6PV"/>
    <x v="3"/>
    <x v="0"/>
    <x v="3"/>
    <s v="Genco Pura Olive Oil Company"/>
    <x v="0"/>
    <d v="2017-06-28T00:00:00"/>
    <x v="170"/>
    <n v="75"/>
    <n v="631"/>
  </r>
  <r>
    <s v="E5CD0W5M"/>
    <x v="27"/>
    <x v="4"/>
    <x v="3"/>
    <s v="Kan-code"/>
    <x v="1"/>
    <d v="2017-06-28T00:00:00"/>
    <x v="183"/>
    <n v="3"/>
    <n v="0"/>
  </r>
  <r>
    <s v="HKH717ED"/>
    <x v="28"/>
    <x v="0"/>
    <x v="3"/>
    <s v="Hottechi"/>
    <x v="1"/>
    <d v="2017-06-28T00:00:00"/>
    <x v="137"/>
    <n v="44"/>
    <n v="0"/>
  </r>
  <r>
    <s v="DAW2JTP5"/>
    <x v="28"/>
    <x v="0"/>
    <x v="2"/>
    <s v="Genco Pura Olive Oil Company"/>
    <x v="1"/>
    <d v="2017-06-28T00:00:00"/>
    <x v="190"/>
    <n v="9"/>
    <n v="0"/>
  </r>
  <r>
    <s v="HBMOSBAK"/>
    <x v="13"/>
    <x v="4"/>
    <x v="1"/>
    <s v="Massive Dynamic"/>
    <x v="1"/>
    <d v="2017-06-28T00:00:00"/>
    <x v="123"/>
    <n v="47"/>
    <n v="0"/>
  </r>
  <r>
    <s v="V0V6O05H"/>
    <x v="1"/>
    <x v="1"/>
    <x v="1"/>
    <s v="Condax"/>
    <x v="1"/>
    <d v="2017-06-28T00:00:00"/>
    <x v="190"/>
    <n v="9"/>
    <n v="0"/>
  </r>
  <r>
    <s v="3DY60YA7"/>
    <x v="1"/>
    <x v="1"/>
    <x v="1"/>
    <s v="Stanredtax"/>
    <x v="1"/>
    <d v="2017-06-28T00:00:00"/>
    <x v="188"/>
    <n v="8"/>
    <n v="0"/>
  </r>
  <r>
    <s v="8H19L55Y"/>
    <x v="1"/>
    <x v="1"/>
    <x v="1"/>
    <s v="Streethex"/>
    <x v="0"/>
    <d v="2017-06-28T00:00:00"/>
    <x v="190"/>
    <n v="9"/>
    <n v="4162"/>
  </r>
  <r>
    <s v="TPNU79C1"/>
    <x v="1"/>
    <x v="1"/>
    <x v="2"/>
    <s v="Toughzap"/>
    <x v="0"/>
    <d v="2017-06-28T00:00:00"/>
    <x v="180"/>
    <n v="93"/>
    <n v="54"/>
  </r>
  <r>
    <s v="TFQR150O"/>
    <x v="25"/>
    <x v="4"/>
    <x v="1"/>
    <s v="Iselectrics"/>
    <x v="0"/>
    <d v="2017-06-28T00:00:00"/>
    <x v="184"/>
    <n v="4"/>
    <n v="5064"/>
  </r>
  <r>
    <s v="9MM27P8C"/>
    <x v="14"/>
    <x v="3"/>
    <x v="5"/>
    <s v="Kan-code"/>
    <x v="1"/>
    <d v="2017-06-28T00:00:00"/>
    <x v="190"/>
    <n v="9"/>
    <n v="0"/>
  </r>
  <r>
    <s v="MMWD47ZY"/>
    <x v="7"/>
    <x v="1"/>
    <x v="0"/>
    <s v="Konmatfix"/>
    <x v="1"/>
    <d v="2017-06-28T00:00:00"/>
    <x v="174"/>
    <n v="62"/>
    <n v="0"/>
  </r>
  <r>
    <s v="JFIBKWMQ"/>
    <x v="7"/>
    <x v="1"/>
    <x v="2"/>
    <s v="Konmatfix"/>
    <x v="1"/>
    <d v="2017-06-28T00:00:00"/>
    <x v="191"/>
    <n v="11"/>
    <n v="0"/>
  </r>
  <r>
    <s v="6FUPOO3I"/>
    <x v="7"/>
    <x v="1"/>
    <x v="5"/>
    <s v="Conecom"/>
    <x v="0"/>
    <d v="2017-06-28T00:00:00"/>
    <x v="190"/>
    <n v="9"/>
    <n v="3865"/>
  </r>
  <r>
    <s v="29VR6EL4"/>
    <x v="10"/>
    <x v="3"/>
    <x v="5"/>
    <s v="Konex"/>
    <x v="1"/>
    <d v="2017-06-28T00:00:00"/>
    <x v="162"/>
    <n v="78"/>
    <n v="0"/>
  </r>
  <r>
    <s v="L45N3D2E"/>
    <x v="8"/>
    <x v="2"/>
    <x v="1"/>
    <s v="Plexzap"/>
    <x v="1"/>
    <d v="2017-06-28T00:00:00"/>
    <x v="186"/>
    <n v="6"/>
    <n v="0"/>
  </r>
  <r>
    <s v="K1OBT27J"/>
    <x v="8"/>
    <x v="2"/>
    <x v="3"/>
    <s v="Xx-holding"/>
    <x v="0"/>
    <d v="2017-06-28T00:00:00"/>
    <x v="132"/>
    <n v="43"/>
    <n v="553"/>
  </r>
  <r>
    <s v="OZL7CDMQ"/>
    <x v="29"/>
    <x v="1"/>
    <x v="0"/>
    <s v="Finhigh"/>
    <x v="1"/>
    <d v="2017-06-28T00:00:00"/>
    <x v="185"/>
    <n v="5"/>
    <n v="0"/>
  </r>
  <r>
    <s v="LZ6PSZ4T"/>
    <x v="29"/>
    <x v="1"/>
    <x v="5"/>
    <s v="Dontechi"/>
    <x v="1"/>
    <d v="2017-06-28T00:00:00"/>
    <x v="187"/>
    <n v="7"/>
    <n v="0"/>
  </r>
  <r>
    <s v="5CFCTZ5K"/>
    <x v="29"/>
    <x v="1"/>
    <x v="3"/>
    <s v="Ron-tech"/>
    <x v="0"/>
    <d v="2017-06-28T00:00:00"/>
    <x v="144"/>
    <n v="66"/>
    <n v="501"/>
  </r>
  <r>
    <s v="EG5M02ZV"/>
    <x v="18"/>
    <x v="2"/>
    <x v="3"/>
    <s v="J-Texon"/>
    <x v="0"/>
    <d v="2017-06-28T00:00:00"/>
    <x v="172"/>
    <n v="91"/>
    <n v="539"/>
  </r>
  <r>
    <s v="5UKQ16DK"/>
    <x v="18"/>
    <x v="2"/>
    <x v="0"/>
    <s v="Singletechno"/>
    <x v="0"/>
    <d v="2017-06-28T00:00:00"/>
    <x v="186"/>
    <n v="6"/>
    <n v="1028"/>
  </r>
  <r>
    <s v="C9M5B1N6"/>
    <x v="18"/>
    <x v="2"/>
    <x v="1"/>
    <s v="Nam-zim"/>
    <x v="0"/>
    <d v="2017-06-28T00:00:00"/>
    <x v="159"/>
    <n v="77"/>
    <n v="3951"/>
  </r>
  <r>
    <s v="ZS4PKX65"/>
    <x v="23"/>
    <x v="0"/>
    <x v="3"/>
    <s v="Finhigh"/>
    <x v="0"/>
    <d v="2017-06-28T00:00:00"/>
    <x v="137"/>
    <n v="44"/>
    <n v="560"/>
  </r>
  <r>
    <s v="PYLS9RJH"/>
    <x v="5"/>
    <x v="3"/>
    <x v="4"/>
    <s v="Goodsilron"/>
    <x v="1"/>
    <d v="2017-06-28T00:00:00"/>
    <x v="187"/>
    <n v="7"/>
    <n v="0"/>
  </r>
  <r>
    <s v="X2ZONP2D"/>
    <x v="0"/>
    <x v="0"/>
    <x v="4"/>
    <s v="Betatech"/>
    <x v="1"/>
    <d v="2017-06-28T00:00:00"/>
    <x v="161"/>
    <n v="57"/>
    <n v="0"/>
  </r>
  <r>
    <s v="Y5CP83V4"/>
    <x v="0"/>
    <x v="0"/>
    <x v="3"/>
    <s v="Isdom"/>
    <x v="0"/>
    <d v="2017-06-28T00:00:00"/>
    <x v="181"/>
    <n v="94"/>
    <n v="530"/>
  </r>
  <r>
    <s v="9Y2HDGST"/>
    <x v="12"/>
    <x v="0"/>
    <x v="3"/>
    <s v="Dontechi"/>
    <x v="0"/>
    <d v="2017-06-28T00:00:00"/>
    <x v="184"/>
    <n v="4"/>
    <n v="462"/>
  </r>
  <r>
    <s v="7R0G2LC1"/>
    <x v="4"/>
    <x v="3"/>
    <x v="0"/>
    <s v="Blackzim"/>
    <x v="0"/>
    <d v="2017-06-28T00:00:00"/>
    <x v="166"/>
    <n v="71"/>
    <n v="1211"/>
  </r>
  <r>
    <s v="8FX574BJ"/>
    <x v="4"/>
    <x v="3"/>
    <x v="1"/>
    <s v="Scotfind"/>
    <x v="0"/>
    <d v="2017-06-28T00:00:00"/>
    <x v="185"/>
    <n v="5"/>
    <n v="4264"/>
  </r>
  <r>
    <s v="AU5Q1XCW"/>
    <x v="4"/>
    <x v="3"/>
    <x v="5"/>
    <s v="Faxquote"/>
    <x v="0"/>
    <d v="2017-06-28T00:00:00"/>
    <x v="171"/>
    <n v="73"/>
    <n v="3104"/>
  </r>
  <r>
    <s v="CUMYWQYP"/>
    <x v="15"/>
    <x v="5"/>
    <x v="2"/>
    <s v="Gekko &amp; Co"/>
    <x v="0"/>
    <d v="2017-06-28T00:00:00"/>
    <x v="181"/>
    <n v="94"/>
    <n v="56"/>
  </r>
  <r>
    <s v="29ZDUK49"/>
    <x v="3"/>
    <x v="0"/>
    <x v="0"/>
    <s v="Betatech"/>
    <x v="0"/>
    <d v="2017-06-29T00:00:00"/>
    <x v="192"/>
    <n v="11"/>
    <n v="1047"/>
  </r>
  <r>
    <s v="VLVP8FPJ"/>
    <x v="27"/>
    <x v="4"/>
    <x v="5"/>
    <s v="Iselectrics"/>
    <x v="1"/>
    <d v="2017-06-29T00:00:00"/>
    <x v="189"/>
    <n v="9"/>
    <n v="0"/>
  </r>
  <r>
    <s v="SNGS64S7"/>
    <x v="1"/>
    <x v="1"/>
    <x v="1"/>
    <s v="Statholdings"/>
    <x v="1"/>
    <d v="2017-06-29T00:00:00"/>
    <x v="188"/>
    <n v="7"/>
    <n v="0"/>
  </r>
  <r>
    <s v="CMCVD0N8"/>
    <x v="1"/>
    <x v="1"/>
    <x v="1"/>
    <s v="Warephase"/>
    <x v="0"/>
    <d v="2017-06-29T00:00:00"/>
    <x v="189"/>
    <n v="9"/>
    <n v="5321"/>
  </r>
  <r>
    <s v="NNKWGFDH"/>
    <x v="1"/>
    <x v="1"/>
    <x v="2"/>
    <s v="Globex Corporation"/>
    <x v="0"/>
    <d v="2017-06-29T00:00:00"/>
    <x v="188"/>
    <n v="7"/>
    <n v="57"/>
  </r>
  <r>
    <s v="YC6QEUJN"/>
    <x v="21"/>
    <x v="5"/>
    <x v="0"/>
    <s v="Kan-code"/>
    <x v="0"/>
    <d v="2017-06-29T00:00:00"/>
    <x v="189"/>
    <n v="9"/>
    <n v="950"/>
  </r>
  <r>
    <s v="794XWMYE"/>
    <x v="21"/>
    <x v="5"/>
    <x v="2"/>
    <s v="Mathtouch"/>
    <x v="0"/>
    <d v="2017-06-29T00:00:00"/>
    <x v="166"/>
    <n v="70"/>
    <n v="61"/>
  </r>
  <r>
    <s v="FHK0BBGK"/>
    <x v="21"/>
    <x v="5"/>
    <x v="2"/>
    <s v="Xx-zobam"/>
    <x v="0"/>
    <d v="2017-06-29T00:00:00"/>
    <x v="189"/>
    <n v="9"/>
    <n v="62"/>
  </r>
  <r>
    <s v="461LIUS7"/>
    <x v="7"/>
    <x v="1"/>
    <x v="0"/>
    <s v="Isdom"/>
    <x v="0"/>
    <d v="2017-06-29T00:00:00"/>
    <x v="190"/>
    <n v="8"/>
    <n v="1105"/>
  </r>
  <r>
    <s v="Y9SCLUH8"/>
    <x v="29"/>
    <x v="1"/>
    <x v="0"/>
    <s v="Ron-tech"/>
    <x v="0"/>
    <d v="2017-06-29T00:00:00"/>
    <x v="144"/>
    <n v="65"/>
    <n v="835"/>
  </r>
  <r>
    <s v="J75Y9C75"/>
    <x v="16"/>
    <x v="2"/>
    <x v="0"/>
    <s v="Rantouch"/>
    <x v="0"/>
    <d v="2017-06-29T00:00:00"/>
    <x v="145"/>
    <n v="60"/>
    <n v="1104"/>
  </r>
  <r>
    <s v="PUP6JDT9"/>
    <x v="16"/>
    <x v="2"/>
    <x v="5"/>
    <s v="Kan-code"/>
    <x v="0"/>
    <d v="2017-06-29T00:00:00"/>
    <x v="157"/>
    <n v="75"/>
    <n v="3464"/>
  </r>
  <r>
    <s v="88AA2RK1"/>
    <x v="18"/>
    <x v="2"/>
    <x v="3"/>
    <s v="Sonron"/>
    <x v="1"/>
    <d v="2017-06-29T00:00:00"/>
    <x v="188"/>
    <n v="7"/>
    <n v="0"/>
  </r>
  <r>
    <s v="4F222JU9"/>
    <x v="23"/>
    <x v="0"/>
    <x v="2"/>
    <s v="Scottech"/>
    <x v="1"/>
    <d v="2017-06-29T00:00:00"/>
    <x v="158"/>
    <n v="63"/>
    <n v="0"/>
  </r>
  <r>
    <s v="CBYRECX6"/>
    <x v="23"/>
    <x v="0"/>
    <x v="5"/>
    <s v="Streethex"/>
    <x v="1"/>
    <d v="2017-06-29T00:00:00"/>
    <x v="188"/>
    <n v="7"/>
    <n v="0"/>
  </r>
  <r>
    <s v="QXT65QTI"/>
    <x v="5"/>
    <x v="3"/>
    <x v="3"/>
    <s v="Hottechi"/>
    <x v="1"/>
    <d v="2017-06-29T00:00:00"/>
    <x v="192"/>
    <n v="11"/>
    <n v="0"/>
  </r>
  <r>
    <s v="8RTR1VMP"/>
    <x v="5"/>
    <x v="3"/>
    <x v="2"/>
    <s v="Condax"/>
    <x v="1"/>
    <d v="2017-06-29T00:00:00"/>
    <x v="188"/>
    <n v="7"/>
    <n v="0"/>
  </r>
  <r>
    <s v="T7RA32XV"/>
    <x v="5"/>
    <x v="3"/>
    <x v="2"/>
    <s v="Singletechno"/>
    <x v="1"/>
    <d v="2017-06-29T00:00:00"/>
    <x v="188"/>
    <n v="7"/>
    <n v="0"/>
  </r>
  <r>
    <s v="8IYVJKT4"/>
    <x v="9"/>
    <x v="2"/>
    <x v="1"/>
    <s v="Dalttechnology"/>
    <x v="1"/>
    <d v="2017-06-29T00:00:00"/>
    <x v="192"/>
    <n v="11"/>
    <n v="0"/>
  </r>
  <r>
    <s v="G087QT6R"/>
    <x v="0"/>
    <x v="0"/>
    <x v="5"/>
    <s v="Rundofase"/>
    <x v="0"/>
    <d v="2017-06-29T00:00:00"/>
    <x v="188"/>
    <n v="7"/>
    <n v="3676"/>
  </r>
  <r>
    <s v="JT1UUOXN"/>
    <x v="6"/>
    <x v="1"/>
    <x v="1"/>
    <s v="Konmatfix"/>
    <x v="1"/>
    <d v="2017-06-29T00:00:00"/>
    <x v="189"/>
    <n v="9"/>
    <n v="0"/>
  </r>
  <r>
    <s v="PUTILZZG"/>
    <x v="6"/>
    <x v="1"/>
    <x v="3"/>
    <s v="Treequote"/>
    <x v="0"/>
    <d v="2017-06-29T00:00:00"/>
    <x v="127"/>
    <n v="41"/>
    <n v="568"/>
  </r>
  <r>
    <s v="QU7MSL36"/>
    <x v="19"/>
    <x v="4"/>
    <x v="1"/>
    <s v="Plussunin"/>
    <x v="0"/>
    <d v="2017-06-29T00:00:00"/>
    <x v="191"/>
    <n v="10"/>
    <n v="4837"/>
  </r>
  <r>
    <s v="FEGSJ8QI"/>
    <x v="11"/>
    <x v="3"/>
    <x v="1"/>
    <s v="Sonron"/>
    <x v="0"/>
    <d v="2017-06-29T00:00:00"/>
    <x v="147"/>
    <n v="51"/>
    <n v="4936"/>
  </r>
  <r>
    <s v="1SKIPYI7"/>
    <x v="11"/>
    <x v="3"/>
    <x v="2"/>
    <s v="Groovestreet"/>
    <x v="0"/>
    <d v="2017-06-29T00:00:00"/>
    <x v="141"/>
    <n v="66"/>
    <n v="55"/>
  </r>
  <r>
    <s v="66Q03Q2P"/>
    <x v="12"/>
    <x v="0"/>
    <x v="3"/>
    <s v="Konmatfix"/>
    <x v="0"/>
    <d v="2017-06-29T00:00:00"/>
    <x v="192"/>
    <n v="11"/>
    <n v="466"/>
  </r>
  <r>
    <s v="Z1NWKS9A"/>
    <x v="4"/>
    <x v="3"/>
    <x v="2"/>
    <s v="Finjob"/>
    <x v="1"/>
    <d v="2017-06-29T00:00:00"/>
    <x v="187"/>
    <n v="6"/>
    <n v="0"/>
  </r>
  <r>
    <s v="ZZCKQ2JV"/>
    <x v="4"/>
    <x v="3"/>
    <x v="1"/>
    <s v="Newex"/>
    <x v="0"/>
    <d v="2017-06-29T00:00:00"/>
    <x v="186"/>
    <n v="5"/>
    <n v="4856"/>
  </r>
  <r>
    <s v="F3G00C56"/>
    <x v="4"/>
    <x v="3"/>
    <x v="5"/>
    <s v="Plexzap"/>
    <x v="0"/>
    <d v="2017-06-29T00:00:00"/>
    <x v="189"/>
    <n v="9"/>
    <n v="3562"/>
  </r>
  <r>
    <s v="9824T94P"/>
    <x v="15"/>
    <x v="5"/>
    <x v="1"/>
    <s v="Mathtouch"/>
    <x v="0"/>
    <d v="2017-06-29T00:00:00"/>
    <x v="191"/>
    <n v="10"/>
    <n v="5159"/>
  </r>
  <r>
    <s v="B8TD9HCN"/>
    <x v="15"/>
    <x v="5"/>
    <x v="5"/>
    <s v="Kinnamplus"/>
    <x v="0"/>
    <d v="2017-06-29T00:00:00"/>
    <x v="193"/>
    <n v="12"/>
    <n v="3172"/>
  </r>
  <r>
    <s v="PEFTXK4Q"/>
    <x v="20"/>
    <x v="5"/>
    <x v="5"/>
    <s v="Kinnamplus"/>
    <x v="0"/>
    <d v="2017-06-29T00:00:00"/>
    <x v="153"/>
    <n v="73"/>
    <n v="3350"/>
  </r>
  <r>
    <s v="LUIEQRMQ"/>
    <x v="2"/>
    <x v="2"/>
    <x v="3"/>
    <s v="Goodsilron"/>
    <x v="0"/>
    <d v="2017-06-29T00:00:00"/>
    <x v="192"/>
    <n v="11"/>
    <n v="595"/>
  </r>
  <r>
    <s v="8QOUXQEV"/>
    <x v="3"/>
    <x v="0"/>
    <x v="3"/>
    <s v="Betatech"/>
    <x v="0"/>
    <d v="2017-06-30T00:00:00"/>
    <x v="172"/>
    <n v="89"/>
    <n v="560"/>
  </r>
  <r>
    <s v="6SC26SGG"/>
    <x v="24"/>
    <x v="4"/>
    <x v="0"/>
    <s v="Yearin"/>
    <x v="0"/>
    <d v="2017-06-30T00:00:00"/>
    <x v="184"/>
    <n v="2"/>
    <n v="1167"/>
  </r>
  <r>
    <s v="GITEQ8VZ"/>
    <x v="27"/>
    <x v="4"/>
    <x v="4"/>
    <s v="Initech"/>
    <x v="1"/>
    <d v="2017-06-30T00:00:00"/>
    <x v="192"/>
    <n v="10"/>
    <n v="0"/>
  </r>
  <r>
    <s v="2Y9R7T2W"/>
    <x v="27"/>
    <x v="4"/>
    <x v="5"/>
    <s v="Betasoloin"/>
    <x v="0"/>
    <d v="2017-06-30T00:00:00"/>
    <x v="167"/>
    <n v="88"/>
    <n v="3280"/>
  </r>
  <r>
    <s v="8U5GBXK1"/>
    <x v="28"/>
    <x v="0"/>
    <x v="5"/>
    <s v="Genco Pura Olive Oil Company"/>
    <x v="0"/>
    <d v="2017-06-30T00:00:00"/>
    <x v="151"/>
    <n v="77"/>
    <n v="3427"/>
  </r>
  <r>
    <s v="THI3LNT0"/>
    <x v="26"/>
    <x v="5"/>
    <x v="3"/>
    <s v="Silis"/>
    <x v="1"/>
    <d v="2017-06-30T00:00:00"/>
    <x v="194"/>
    <n v="12"/>
    <n v="0"/>
  </r>
  <r>
    <s v="KTLIR2ZX"/>
    <x v="13"/>
    <x v="4"/>
    <x v="0"/>
    <s v="Plussunin"/>
    <x v="1"/>
    <d v="2017-06-30T00:00:00"/>
    <x v="189"/>
    <n v="8"/>
    <n v="0"/>
  </r>
  <r>
    <s v="G2EECJNG"/>
    <x v="13"/>
    <x v="4"/>
    <x v="0"/>
    <s v="Iselectrics"/>
    <x v="0"/>
    <d v="2017-06-30T00:00:00"/>
    <x v="172"/>
    <n v="89"/>
    <n v="940"/>
  </r>
  <r>
    <s v="UZN5JBF3"/>
    <x v="1"/>
    <x v="1"/>
    <x v="3"/>
    <s v="Warephase"/>
    <x v="0"/>
    <d v="2017-06-30T00:00:00"/>
    <x v="180"/>
    <n v="91"/>
    <n v="565"/>
  </r>
  <r>
    <s v="2CZVRGQ4"/>
    <x v="1"/>
    <x v="1"/>
    <x v="1"/>
    <s v="Conecom"/>
    <x v="0"/>
    <d v="2017-06-30T00:00:00"/>
    <x v="188"/>
    <n v="6"/>
    <n v="4749"/>
  </r>
  <r>
    <s v="K5D2IP27"/>
    <x v="14"/>
    <x v="3"/>
    <x v="2"/>
    <s v="Labdrill"/>
    <x v="0"/>
    <d v="2017-06-30T00:00:00"/>
    <x v="191"/>
    <n v="9"/>
    <n v="51"/>
  </r>
  <r>
    <s v="PTKOWYW6"/>
    <x v="7"/>
    <x v="1"/>
    <x v="2"/>
    <s v="Statholdings"/>
    <x v="1"/>
    <d v="2017-06-30T00:00:00"/>
    <x v="145"/>
    <n v="59"/>
    <n v="0"/>
  </r>
  <r>
    <s v="G3DIX74Y"/>
    <x v="8"/>
    <x v="2"/>
    <x v="1"/>
    <s v="Y-corporation"/>
    <x v="1"/>
    <d v="2017-06-30T00:00:00"/>
    <x v="189"/>
    <n v="8"/>
    <n v="0"/>
  </r>
  <r>
    <s v="4F8MNVNP"/>
    <x v="29"/>
    <x v="1"/>
    <x v="3"/>
    <s v="Warephase"/>
    <x v="1"/>
    <d v="2017-06-30T00:00:00"/>
    <x v="190"/>
    <n v="7"/>
    <n v="0"/>
  </r>
  <r>
    <s v="7UL8T1BZ"/>
    <x v="5"/>
    <x v="3"/>
    <x v="2"/>
    <s v="Doncon"/>
    <x v="1"/>
    <d v="2017-06-30T00:00:00"/>
    <x v="183"/>
    <n v="1"/>
    <n v="0"/>
  </r>
  <r>
    <s v="4HP16LRH"/>
    <x v="22"/>
    <x v="1"/>
    <x v="5"/>
    <s v="Konmatfix"/>
    <x v="0"/>
    <d v="2017-06-30T00:00:00"/>
    <x v="191"/>
    <n v="9"/>
    <n v="3699"/>
  </r>
  <r>
    <s v="MNTHSHH6"/>
    <x v="9"/>
    <x v="2"/>
    <x v="4"/>
    <s v="Cheers"/>
    <x v="0"/>
    <d v="2017-06-30T00:00:00"/>
    <x v="190"/>
    <n v="7"/>
    <n v="5909"/>
  </r>
  <r>
    <s v="Q7C5MJ4W"/>
    <x v="0"/>
    <x v="0"/>
    <x v="3"/>
    <s v="Condax"/>
    <x v="1"/>
    <d v="2017-06-30T00:00:00"/>
    <x v="195"/>
    <n v="124"/>
    <n v="0"/>
  </r>
  <r>
    <s v="ON9H54WD"/>
    <x v="6"/>
    <x v="1"/>
    <x v="1"/>
    <s v="Dontechi"/>
    <x v="1"/>
    <d v="2017-06-30T00:00:00"/>
    <x v="183"/>
    <n v="1"/>
    <n v="0"/>
  </r>
  <r>
    <s v="8M3H9UME"/>
    <x v="19"/>
    <x v="4"/>
    <x v="4"/>
    <s v="Condax"/>
    <x v="1"/>
    <d v="2017-06-30T00:00:00"/>
    <x v="190"/>
    <n v="7"/>
    <n v="0"/>
  </r>
  <r>
    <s v="5J1C46RJ"/>
    <x v="19"/>
    <x v="4"/>
    <x v="4"/>
    <s v="Massive Dynamic"/>
    <x v="0"/>
    <d v="2017-06-30T00:00:00"/>
    <x v="164"/>
    <n v="81"/>
    <n v="5927"/>
  </r>
  <r>
    <s v="0BSYDRMT"/>
    <x v="19"/>
    <x v="4"/>
    <x v="2"/>
    <s v="Bluth Company"/>
    <x v="0"/>
    <d v="2017-06-30T00:00:00"/>
    <x v="152"/>
    <n v="80"/>
    <n v="60"/>
  </r>
  <r>
    <s v="NKERC6IA"/>
    <x v="19"/>
    <x v="4"/>
    <x v="5"/>
    <s v="Zencorporation"/>
    <x v="0"/>
    <d v="2017-06-30T00:00:00"/>
    <x v="193"/>
    <n v="11"/>
    <n v="3351"/>
  </r>
  <r>
    <s v="H6AN87LE"/>
    <x v="11"/>
    <x v="3"/>
    <x v="2"/>
    <s v="Nam-zim"/>
    <x v="0"/>
    <d v="2017-06-30T00:00:00"/>
    <x v="191"/>
    <n v="9"/>
    <n v="64"/>
  </r>
  <r>
    <s v="1SSFC7XZ"/>
    <x v="17"/>
    <x v="5"/>
    <x v="5"/>
    <s v="Donquadtech"/>
    <x v="1"/>
    <d v="2017-06-30T00:00:00"/>
    <x v="184"/>
    <n v="2"/>
    <n v="0"/>
  </r>
  <r>
    <s v="0XK80WX8"/>
    <x v="12"/>
    <x v="0"/>
    <x v="2"/>
    <s v="dambase"/>
    <x v="0"/>
    <d v="2017-06-30T00:00:00"/>
    <x v="193"/>
    <n v="11"/>
    <n v="47"/>
  </r>
  <r>
    <s v="X4ARE2PT"/>
    <x v="12"/>
    <x v="0"/>
    <x v="2"/>
    <s v="Dontechi"/>
    <x v="0"/>
    <d v="2017-06-30T00:00:00"/>
    <x v="183"/>
    <n v="1"/>
    <n v="53"/>
  </r>
  <r>
    <s v="KCIFANLK"/>
    <x v="4"/>
    <x v="3"/>
    <x v="3"/>
    <s v="Y-corporation"/>
    <x v="1"/>
    <d v="2017-06-30T00:00:00"/>
    <x v="194"/>
    <n v="12"/>
    <n v="0"/>
  </r>
  <r>
    <s v="J7U29ZM5"/>
    <x v="15"/>
    <x v="5"/>
    <x v="3"/>
    <s v="Acme Corporation"/>
    <x v="1"/>
    <d v="2017-06-30T00:00:00"/>
    <x v="177"/>
    <n v="85"/>
    <n v="0"/>
  </r>
  <r>
    <s v="3KVXBQ5V"/>
    <x v="24"/>
    <x v="4"/>
    <x v="0"/>
    <s v="Acme Corporation"/>
    <x v="1"/>
    <d v="2017-07-01T00:00:00"/>
    <x v="140"/>
    <n v="45"/>
    <n v="0"/>
  </r>
  <r>
    <s v="7T9J42UX"/>
    <x v="28"/>
    <x v="0"/>
    <x v="4"/>
    <s v="Globex Corporation"/>
    <x v="0"/>
    <d v="2017-07-01T00:00:00"/>
    <x v="193"/>
    <n v="10"/>
    <n v="4391"/>
  </r>
  <r>
    <s v="2J649YC5"/>
    <x v="1"/>
    <x v="1"/>
    <x v="0"/>
    <s v="Statholdings"/>
    <x v="0"/>
    <d v="2017-07-01T00:00:00"/>
    <x v="193"/>
    <n v="10"/>
    <n v="1308"/>
  </r>
  <r>
    <s v="9N66Q1VO"/>
    <x v="1"/>
    <x v="1"/>
    <x v="1"/>
    <s v="Rangreen"/>
    <x v="0"/>
    <d v="2017-07-01T00:00:00"/>
    <x v="177"/>
    <n v="84"/>
    <n v="4888"/>
  </r>
  <r>
    <s v="ZWXKCHOO"/>
    <x v="25"/>
    <x v="4"/>
    <x v="3"/>
    <s v="Condax"/>
    <x v="0"/>
    <d v="2017-07-01T00:00:00"/>
    <x v="173"/>
    <n v="86"/>
    <n v="535"/>
  </r>
  <r>
    <s v="I8OUZNDS"/>
    <x v="14"/>
    <x v="3"/>
    <x v="4"/>
    <s v="Dalttechnology"/>
    <x v="1"/>
    <d v="2017-07-01T00:00:00"/>
    <x v="196"/>
    <n v="125"/>
    <n v="0"/>
  </r>
  <r>
    <s v="CJZLM3WA"/>
    <x v="21"/>
    <x v="5"/>
    <x v="2"/>
    <s v="Betasoloin"/>
    <x v="1"/>
    <d v="2017-07-01T00:00:00"/>
    <x v="168"/>
    <n v="77"/>
    <n v="0"/>
  </r>
  <r>
    <s v="4QTD5X53"/>
    <x v="7"/>
    <x v="1"/>
    <x v="5"/>
    <s v="Isdom"/>
    <x v="0"/>
    <d v="2017-07-01T00:00:00"/>
    <x v="188"/>
    <n v="5"/>
    <n v="3252"/>
  </r>
  <r>
    <s v="LQXWWZGN"/>
    <x v="29"/>
    <x v="1"/>
    <x v="3"/>
    <s v="Hottechi"/>
    <x v="1"/>
    <d v="2017-07-01T00:00:00"/>
    <x v="185"/>
    <n v="2"/>
    <n v="0"/>
  </r>
  <r>
    <s v="NT510FGZ"/>
    <x v="29"/>
    <x v="1"/>
    <x v="2"/>
    <s v="Toughzap"/>
    <x v="1"/>
    <d v="2017-07-01T00:00:00"/>
    <x v="150"/>
    <n v="57"/>
    <n v="0"/>
  </r>
  <r>
    <s v="2IQ0ZY9W"/>
    <x v="29"/>
    <x v="1"/>
    <x v="3"/>
    <s v="Scottech"/>
    <x v="0"/>
    <d v="2017-07-01T00:00:00"/>
    <x v="193"/>
    <n v="10"/>
    <n v="574"/>
  </r>
  <r>
    <s v="N3TUSU37"/>
    <x v="29"/>
    <x v="1"/>
    <x v="0"/>
    <s v="Codehow"/>
    <x v="0"/>
    <d v="2017-07-01T00:00:00"/>
    <x v="137"/>
    <n v="41"/>
    <n v="1012"/>
  </r>
  <r>
    <s v="O6LVMQ5R"/>
    <x v="18"/>
    <x v="2"/>
    <x v="3"/>
    <s v="Dalttechnology"/>
    <x v="0"/>
    <d v="2017-07-01T00:00:00"/>
    <x v="190"/>
    <n v="6"/>
    <n v="576"/>
  </r>
  <r>
    <s v="072ELFQF"/>
    <x v="23"/>
    <x v="0"/>
    <x v="5"/>
    <s v="Isdom"/>
    <x v="1"/>
    <d v="2017-07-01T00:00:00"/>
    <x v="185"/>
    <n v="2"/>
    <n v="0"/>
  </r>
  <r>
    <s v="CDFKC6E0"/>
    <x v="5"/>
    <x v="3"/>
    <x v="2"/>
    <s v="Sonron"/>
    <x v="1"/>
    <d v="2017-07-01T00:00:00"/>
    <x v="185"/>
    <n v="2"/>
    <n v="0"/>
  </r>
  <r>
    <s v="Z005FB1N"/>
    <x v="5"/>
    <x v="3"/>
    <x v="5"/>
    <s v="Hottechi"/>
    <x v="1"/>
    <d v="2017-07-01T00:00:00"/>
    <x v="189"/>
    <n v="7"/>
    <n v="0"/>
  </r>
  <r>
    <s v="LYAFXO9B"/>
    <x v="5"/>
    <x v="3"/>
    <x v="3"/>
    <s v="J-Texon"/>
    <x v="0"/>
    <d v="2017-07-01T00:00:00"/>
    <x v="194"/>
    <n v="11"/>
    <n v="592"/>
  </r>
  <r>
    <s v="SNY2UWJ2"/>
    <x v="5"/>
    <x v="3"/>
    <x v="1"/>
    <s v="Doncon"/>
    <x v="0"/>
    <d v="2017-07-01T00:00:00"/>
    <x v="191"/>
    <n v="8"/>
    <n v="4859"/>
  </r>
  <r>
    <s v="UFIAFP10"/>
    <x v="5"/>
    <x v="3"/>
    <x v="2"/>
    <s v="Green-Plus"/>
    <x v="0"/>
    <d v="2017-07-01T00:00:00"/>
    <x v="184"/>
    <n v="1"/>
    <n v="50"/>
  </r>
  <r>
    <s v="MG7CZFIG"/>
    <x v="5"/>
    <x v="3"/>
    <x v="5"/>
    <s v="Konex"/>
    <x v="0"/>
    <d v="2017-07-01T00:00:00"/>
    <x v="181"/>
    <n v="91"/>
    <n v="3225"/>
  </r>
  <r>
    <s v="H4U50AEW"/>
    <x v="22"/>
    <x v="1"/>
    <x v="4"/>
    <s v="Stanredtax"/>
    <x v="0"/>
    <d v="2017-07-01T00:00:00"/>
    <x v="191"/>
    <n v="8"/>
    <n v="5422"/>
  </r>
  <r>
    <s v="8PU9FIQS"/>
    <x v="22"/>
    <x v="1"/>
    <x v="5"/>
    <s v="Domzoom"/>
    <x v="0"/>
    <d v="2017-07-01T00:00:00"/>
    <x v="193"/>
    <n v="10"/>
    <n v="3657"/>
  </r>
  <r>
    <s v="FBQN3UM3"/>
    <x v="9"/>
    <x v="2"/>
    <x v="0"/>
    <s v="Fasehatice"/>
    <x v="1"/>
    <d v="2017-07-01T00:00:00"/>
    <x v="190"/>
    <n v="6"/>
    <n v="0"/>
  </r>
  <r>
    <s v="MJ12SZ89"/>
    <x v="9"/>
    <x v="2"/>
    <x v="4"/>
    <s v="Goodsilron"/>
    <x v="0"/>
    <d v="2017-07-01T00:00:00"/>
    <x v="192"/>
    <n v="9"/>
    <n v="4974"/>
  </r>
  <r>
    <s v="B6F9PSRN"/>
    <x v="9"/>
    <x v="2"/>
    <x v="1"/>
    <s v="Lexiqvolax"/>
    <x v="0"/>
    <d v="2017-07-01T00:00:00"/>
    <x v="108"/>
    <n v="37"/>
    <n v="4689"/>
  </r>
  <r>
    <s v="RLDIPPFT"/>
    <x v="6"/>
    <x v="1"/>
    <x v="0"/>
    <s v="Toughzap"/>
    <x v="1"/>
    <d v="2017-07-01T00:00:00"/>
    <x v="192"/>
    <n v="9"/>
    <n v="0"/>
  </r>
  <r>
    <s v="TKKSOBRC"/>
    <x v="6"/>
    <x v="1"/>
    <x v="2"/>
    <s v="Warephase"/>
    <x v="0"/>
    <d v="2017-07-01T00:00:00"/>
    <x v="194"/>
    <n v="11"/>
    <n v="50"/>
  </r>
  <r>
    <s v="FCWU08BA"/>
    <x v="19"/>
    <x v="4"/>
    <x v="1"/>
    <s v="Mathtouch"/>
    <x v="1"/>
    <d v="2017-07-01T00:00:00"/>
    <x v="185"/>
    <n v="2"/>
    <n v="0"/>
  </r>
  <r>
    <s v="AX63HIS9"/>
    <x v="19"/>
    <x v="4"/>
    <x v="1"/>
    <s v="Kan-code"/>
    <x v="0"/>
    <d v="2017-07-01T00:00:00"/>
    <x v="146"/>
    <n v="53"/>
    <n v="4611"/>
  </r>
  <r>
    <s v="1F8MPXZQ"/>
    <x v="12"/>
    <x v="0"/>
    <x v="5"/>
    <s v="Stanredtax"/>
    <x v="1"/>
    <d v="2017-07-01T00:00:00"/>
    <x v="197"/>
    <n v="12"/>
    <n v="0"/>
  </r>
  <r>
    <s v="YY3ACGA2"/>
    <x v="4"/>
    <x v="3"/>
    <x v="3"/>
    <s v="Kan-code"/>
    <x v="0"/>
    <d v="2017-07-01T00:00:00"/>
    <x v="193"/>
    <n v="10"/>
    <n v="571"/>
  </r>
  <r>
    <s v="6MQA3YYW"/>
    <x v="15"/>
    <x v="5"/>
    <x v="2"/>
    <s v="Umbrella Corporation"/>
    <x v="1"/>
    <d v="2017-07-01T00:00:00"/>
    <x v="185"/>
    <n v="2"/>
    <n v="0"/>
  </r>
  <r>
    <s v="IM5AGXLX"/>
    <x v="20"/>
    <x v="5"/>
    <x v="4"/>
    <s v="Betasoloin"/>
    <x v="1"/>
    <d v="2017-07-01T00:00:00"/>
    <x v="111"/>
    <n v="36"/>
    <n v="0"/>
  </r>
  <r>
    <s v="313EIVW4"/>
    <x v="3"/>
    <x v="0"/>
    <x v="0"/>
    <s v="Bioholding"/>
    <x v="1"/>
    <d v="2017-07-02T00:00:00"/>
    <x v="192"/>
    <n v="8"/>
    <n v="0"/>
  </r>
  <r>
    <s v="NNAYAA7T"/>
    <x v="3"/>
    <x v="0"/>
    <x v="5"/>
    <s v="Stanredtax"/>
    <x v="1"/>
    <d v="2017-07-02T00:00:00"/>
    <x v="197"/>
    <n v="11"/>
    <n v="0"/>
  </r>
  <r>
    <s v="019I751P"/>
    <x v="3"/>
    <x v="0"/>
    <x v="0"/>
    <s v="Statholdings"/>
    <x v="0"/>
    <d v="2017-07-02T00:00:00"/>
    <x v="191"/>
    <n v="7"/>
    <n v="1180"/>
  </r>
  <r>
    <s v="5TRALM9T"/>
    <x v="24"/>
    <x v="4"/>
    <x v="4"/>
    <s v="Vehement Capital Partners"/>
    <x v="1"/>
    <d v="2017-07-02T00:00:00"/>
    <x v="179"/>
    <n v="77"/>
    <n v="0"/>
  </r>
  <r>
    <s v="LWC0UJWD"/>
    <x v="27"/>
    <x v="4"/>
    <x v="3"/>
    <s v="Bioplex"/>
    <x v="1"/>
    <d v="2017-07-02T00:00:00"/>
    <x v="185"/>
    <n v="1"/>
    <n v="0"/>
  </r>
  <r>
    <s v="PI0FYKXU"/>
    <x v="27"/>
    <x v="4"/>
    <x v="4"/>
    <s v="Zathunicon"/>
    <x v="0"/>
    <d v="2017-07-02T00:00:00"/>
    <x v="186"/>
    <n v="2"/>
    <n v="5274"/>
  </r>
  <r>
    <s v="I7QSO0VZ"/>
    <x v="28"/>
    <x v="0"/>
    <x v="3"/>
    <s v="Rundofase"/>
    <x v="0"/>
    <d v="2017-07-02T00:00:00"/>
    <x v="186"/>
    <n v="2"/>
    <n v="480"/>
  </r>
  <r>
    <s v="5AU1SJA7"/>
    <x v="26"/>
    <x v="5"/>
    <x v="1"/>
    <s v="Ontomedia"/>
    <x v="0"/>
    <d v="2017-07-02T00:00:00"/>
    <x v="189"/>
    <n v="6"/>
    <n v="4830"/>
  </r>
  <r>
    <s v="S9N98QU9"/>
    <x v="13"/>
    <x v="4"/>
    <x v="4"/>
    <s v="Bluth Company"/>
    <x v="1"/>
    <d v="2017-07-02T00:00:00"/>
    <x v="185"/>
    <n v="1"/>
    <n v="0"/>
  </r>
  <r>
    <s v="A9Q7ERA4"/>
    <x v="1"/>
    <x v="1"/>
    <x v="4"/>
    <s v="Finhigh"/>
    <x v="0"/>
    <d v="2017-07-02T00:00:00"/>
    <x v="186"/>
    <n v="2"/>
    <n v="5333"/>
  </r>
  <r>
    <s v="RY8Z6RH2"/>
    <x v="14"/>
    <x v="3"/>
    <x v="5"/>
    <s v="Condax"/>
    <x v="1"/>
    <d v="2017-07-02T00:00:00"/>
    <x v="193"/>
    <n v="9"/>
    <n v="0"/>
  </r>
  <r>
    <s v="9J8O59QW"/>
    <x v="7"/>
    <x v="1"/>
    <x v="4"/>
    <s v="Stanredtax"/>
    <x v="1"/>
    <d v="2017-07-02T00:00:00"/>
    <x v="161"/>
    <n v="53"/>
    <n v="0"/>
  </r>
  <r>
    <s v="KWVYR0LQ"/>
    <x v="7"/>
    <x v="1"/>
    <x v="5"/>
    <s v="Codehow"/>
    <x v="1"/>
    <d v="2017-07-02T00:00:00"/>
    <x v="185"/>
    <n v="1"/>
    <n v="0"/>
  </r>
  <r>
    <s v="0D95JSVW"/>
    <x v="8"/>
    <x v="2"/>
    <x v="4"/>
    <s v="Hatfan"/>
    <x v="0"/>
    <d v="2017-07-02T00:00:00"/>
    <x v="168"/>
    <n v="76"/>
    <n v="6192"/>
  </r>
  <r>
    <s v="74JAOLQU"/>
    <x v="16"/>
    <x v="2"/>
    <x v="3"/>
    <s v="Rantouch"/>
    <x v="1"/>
    <d v="2017-07-02T00:00:00"/>
    <x v="121"/>
    <n v="45"/>
    <n v="0"/>
  </r>
  <r>
    <s v="CMLYDJFN"/>
    <x v="16"/>
    <x v="2"/>
    <x v="3"/>
    <s v="Plexzap"/>
    <x v="0"/>
    <d v="2017-07-02T00:00:00"/>
    <x v="137"/>
    <n v="40"/>
    <n v="490"/>
  </r>
  <r>
    <s v="TFQEGZ1X"/>
    <x v="23"/>
    <x v="0"/>
    <x v="3"/>
    <s v="Ron-tech"/>
    <x v="1"/>
    <d v="2017-07-02T00:00:00"/>
    <x v="186"/>
    <n v="2"/>
    <n v="0"/>
  </r>
  <r>
    <s v="5COSD90U"/>
    <x v="5"/>
    <x v="3"/>
    <x v="3"/>
    <s v="Konex"/>
    <x v="1"/>
    <d v="2017-07-02T00:00:00"/>
    <x v="191"/>
    <n v="7"/>
    <n v="0"/>
  </r>
  <r>
    <s v="6TBAKLMX"/>
    <x v="6"/>
    <x v="1"/>
    <x v="0"/>
    <s v="Funholding"/>
    <x v="0"/>
    <d v="2017-07-02T00:00:00"/>
    <x v="177"/>
    <n v="83"/>
    <n v="1157"/>
  </r>
  <r>
    <s v="B50V1XGA"/>
    <x v="4"/>
    <x v="3"/>
    <x v="5"/>
    <s v="Fasehatice"/>
    <x v="1"/>
    <d v="2017-07-02T00:00:00"/>
    <x v="158"/>
    <n v="60"/>
    <n v="0"/>
  </r>
  <r>
    <s v="SOW7H1RP"/>
    <x v="4"/>
    <x v="3"/>
    <x v="5"/>
    <s v="Lexiqvolax"/>
    <x v="1"/>
    <d v="2017-07-02T00:00:00"/>
    <x v="185"/>
    <n v="1"/>
    <n v="0"/>
  </r>
  <r>
    <s v="OHJGW03I"/>
    <x v="15"/>
    <x v="5"/>
    <x v="2"/>
    <s v="Yearin"/>
    <x v="0"/>
    <d v="2017-07-02T00:00:00"/>
    <x v="197"/>
    <n v="11"/>
    <n v="55"/>
  </r>
  <r>
    <s v="R6KPUAH7"/>
    <x v="2"/>
    <x v="2"/>
    <x v="5"/>
    <s v="Sunnamplex"/>
    <x v="1"/>
    <d v="2017-07-02T00:00:00"/>
    <x v="188"/>
    <n v="4"/>
    <n v="0"/>
  </r>
  <r>
    <s v="AJQC76NI"/>
    <x v="2"/>
    <x v="2"/>
    <x v="1"/>
    <s v="Doncon"/>
    <x v="0"/>
    <d v="2017-07-02T00:00:00"/>
    <x v="134"/>
    <n v="55"/>
    <n v="4655"/>
  </r>
  <r>
    <s v="PH5GSB37"/>
    <x v="24"/>
    <x v="4"/>
    <x v="1"/>
    <s v="Massive Dynamic"/>
    <x v="0"/>
    <d v="2017-07-03T00:00:00"/>
    <x v="134"/>
    <n v="54"/>
    <n v="5833"/>
  </r>
  <r>
    <s v="9OLZU3WB"/>
    <x v="28"/>
    <x v="0"/>
    <x v="2"/>
    <s v="Condax"/>
    <x v="0"/>
    <d v="2017-07-03T00:00:00"/>
    <x v="177"/>
    <n v="82"/>
    <n v="47"/>
  </r>
  <r>
    <s v="JDXET5H9"/>
    <x v="28"/>
    <x v="0"/>
    <x v="2"/>
    <s v="Warephase"/>
    <x v="0"/>
    <d v="2017-07-03T00:00:00"/>
    <x v="158"/>
    <n v="59"/>
    <n v="51"/>
  </r>
  <r>
    <s v="8RE1600O"/>
    <x v="1"/>
    <x v="1"/>
    <x v="1"/>
    <s v="Inity"/>
    <x v="1"/>
    <d v="2017-07-03T00:00:00"/>
    <x v="186"/>
    <n v="1"/>
    <n v="0"/>
  </r>
  <r>
    <s v="NGMC9NSG"/>
    <x v="1"/>
    <x v="1"/>
    <x v="5"/>
    <s v="Gogozoom"/>
    <x v="1"/>
    <d v="2017-07-03T00:00:00"/>
    <x v="194"/>
    <n v="9"/>
    <n v="0"/>
  </r>
  <r>
    <s v="G6FKELQV"/>
    <x v="25"/>
    <x v="4"/>
    <x v="3"/>
    <s v="Initech"/>
    <x v="1"/>
    <d v="2017-07-03T00:00:00"/>
    <x v="173"/>
    <n v="84"/>
    <n v="0"/>
  </r>
  <r>
    <s v="IKNMU8HM"/>
    <x v="25"/>
    <x v="4"/>
    <x v="4"/>
    <s v="Plussunin"/>
    <x v="1"/>
    <d v="2017-07-03T00:00:00"/>
    <x v="153"/>
    <n v="69"/>
    <n v="0"/>
  </r>
  <r>
    <s v="AHIDE6VS"/>
    <x v="25"/>
    <x v="4"/>
    <x v="3"/>
    <s v="Kan-code"/>
    <x v="0"/>
    <d v="2017-07-03T00:00:00"/>
    <x v="194"/>
    <n v="9"/>
    <n v="540"/>
  </r>
  <r>
    <s v="YZJLPVJG"/>
    <x v="25"/>
    <x v="4"/>
    <x v="4"/>
    <s v="Konex"/>
    <x v="0"/>
    <d v="2017-07-03T00:00:00"/>
    <x v="186"/>
    <n v="1"/>
    <n v="4915"/>
  </r>
  <r>
    <s v="GOSCKNUX"/>
    <x v="8"/>
    <x v="2"/>
    <x v="4"/>
    <s v="Rantouch"/>
    <x v="1"/>
    <d v="2017-07-03T00:00:00"/>
    <x v="186"/>
    <n v="1"/>
    <n v="0"/>
  </r>
  <r>
    <s v="GC3IVG7S"/>
    <x v="8"/>
    <x v="2"/>
    <x v="4"/>
    <s v="Singletechno"/>
    <x v="1"/>
    <d v="2017-07-03T00:00:00"/>
    <x v="187"/>
    <n v="2"/>
    <n v="0"/>
  </r>
  <r>
    <s v="S81YI4QH"/>
    <x v="8"/>
    <x v="2"/>
    <x v="4"/>
    <s v="Sunnamplex"/>
    <x v="1"/>
    <d v="2017-07-03T00:00:00"/>
    <x v="192"/>
    <n v="7"/>
    <n v="0"/>
  </r>
  <r>
    <s v="M3MJY0CK"/>
    <x v="8"/>
    <x v="2"/>
    <x v="4"/>
    <s v="Lexiqvolax"/>
    <x v="0"/>
    <d v="2017-07-03T00:00:00"/>
    <x v="172"/>
    <n v="86"/>
    <n v="6693"/>
  </r>
  <r>
    <s v="H2HNTSIP"/>
    <x v="29"/>
    <x v="1"/>
    <x v="5"/>
    <s v="Hottechi"/>
    <x v="0"/>
    <d v="2017-07-03T00:00:00"/>
    <x v="187"/>
    <n v="2"/>
    <n v="3101"/>
  </r>
  <r>
    <s v="8APZZ20T"/>
    <x v="16"/>
    <x v="2"/>
    <x v="0"/>
    <s v="Y-corporation"/>
    <x v="1"/>
    <d v="2017-07-03T00:00:00"/>
    <x v="140"/>
    <n v="43"/>
    <n v="0"/>
  </r>
  <r>
    <s v="RABLXW5E"/>
    <x v="16"/>
    <x v="2"/>
    <x v="2"/>
    <s v="Hatfan"/>
    <x v="0"/>
    <d v="2017-07-03T00:00:00"/>
    <x v="144"/>
    <n v="61"/>
    <n v="56"/>
  </r>
  <r>
    <s v="TJTOVN5K"/>
    <x v="18"/>
    <x v="2"/>
    <x v="0"/>
    <s v="Cheers"/>
    <x v="0"/>
    <d v="2017-07-03T00:00:00"/>
    <x v="194"/>
    <n v="9"/>
    <n v="935"/>
  </r>
  <r>
    <s v="1IG94UUQ"/>
    <x v="18"/>
    <x v="2"/>
    <x v="0"/>
    <s v="Singletechno"/>
    <x v="0"/>
    <d v="2017-07-03T00:00:00"/>
    <x v="197"/>
    <n v="10"/>
    <n v="1133"/>
  </r>
  <r>
    <s v="MN8UHP5B"/>
    <x v="18"/>
    <x v="2"/>
    <x v="1"/>
    <s v="Y-corporation"/>
    <x v="0"/>
    <d v="2017-07-03T00:00:00"/>
    <x v="115"/>
    <n v="40"/>
    <n v="4904"/>
  </r>
  <r>
    <s v="D7JDQB12"/>
    <x v="23"/>
    <x v="0"/>
    <x v="5"/>
    <s v="Bioholding"/>
    <x v="0"/>
    <d v="2017-07-03T00:00:00"/>
    <x v="177"/>
    <n v="82"/>
    <n v="2857"/>
  </r>
  <r>
    <s v="GWI45VGH"/>
    <x v="23"/>
    <x v="0"/>
    <x v="5"/>
    <s v="Dontechi"/>
    <x v="0"/>
    <d v="2017-07-03T00:00:00"/>
    <x v="144"/>
    <n v="61"/>
    <n v="3118"/>
  </r>
  <r>
    <s v="G3TZD0CB"/>
    <x v="22"/>
    <x v="1"/>
    <x v="0"/>
    <s v="Funholding"/>
    <x v="0"/>
    <d v="2017-07-03T00:00:00"/>
    <x v="193"/>
    <n v="8"/>
    <n v="1204"/>
  </r>
  <r>
    <s v="1PAPS9QO"/>
    <x v="9"/>
    <x v="2"/>
    <x v="5"/>
    <s v="Y-corporation"/>
    <x v="1"/>
    <d v="2017-07-03T00:00:00"/>
    <x v="191"/>
    <n v="6"/>
    <n v="0"/>
  </r>
  <r>
    <s v="WXCEZ7JY"/>
    <x v="0"/>
    <x v="0"/>
    <x v="3"/>
    <s v="Conecom"/>
    <x v="0"/>
    <d v="2017-07-03T00:00:00"/>
    <x v="143"/>
    <n v="65"/>
    <n v="376"/>
  </r>
  <r>
    <s v="WR45SVGN"/>
    <x v="12"/>
    <x v="0"/>
    <x v="3"/>
    <s v="Toughzap"/>
    <x v="0"/>
    <d v="2017-07-03T00:00:00"/>
    <x v="198"/>
    <n v="122"/>
    <n v="511"/>
  </r>
  <r>
    <s v="WAFSPTW6"/>
    <x v="4"/>
    <x v="3"/>
    <x v="3"/>
    <s v="Lexiqvolax"/>
    <x v="0"/>
    <d v="2017-07-03T00:00:00"/>
    <x v="199"/>
    <n v="11"/>
    <n v="491"/>
  </r>
  <r>
    <s v="5FYPINRL"/>
    <x v="15"/>
    <x v="5"/>
    <x v="2"/>
    <s v="Donware"/>
    <x v="1"/>
    <d v="2017-07-03T00:00:00"/>
    <x v="200"/>
    <n v="13"/>
    <n v="0"/>
  </r>
  <r>
    <s v="VLPSQ076"/>
    <x v="20"/>
    <x v="5"/>
    <x v="5"/>
    <s v="Betasoloin"/>
    <x v="1"/>
    <d v="2017-07-03T00:00:00"/>
    <x v="194"/>
    <n v="9"/>
    <n v="0"/>
  </r>
  <r>
    <s v="3AX6QBR3"/>
    <x v="20"/>
    <x v="5"/>
    <x v="5"/>
    <s v="Donquadtech"/>
    <x v="0"/>
    <d v="2017-07-03T00:00:00"/>
    <x v="166"/>
    <n v="66"/>
    <n v="3101"/>
  </r>
  <r>
    <s v="ZY3AVAK0"/>
    <x v="2"/>
    <x v="2"/>
    <x v="2"/>
    <s v="Y-corporation"/>
    <x v="1"/>
    <d v="2017-07-03T00:00:00"/>
    <x v="160"/>
    <n v="50"/>
    <n v="0"/>
  </r>
  <r>
    <s v="FVCL72VU"/>
    <x v="3"/>
    <x v="0"/>
    <x v="4"/>
    <s v="Cancity"/>
    <x v="1"/>
    <d v="2017-07-04T00:00:00"/>
    <x v="199"/>
    <n v="10"/>
    <n v="0"/>
  </r>
  <r>
    <s v="24OSGLGF"/>
    <x v="3"/>
    <x v="0"/>
    <x v="2"/>
    <s v="Dontechi"/>
    <x v="0"/>
    <d v="2017-07-04T00:00:00"/>
    <x v="188"/>
    <n v="2"/>
    <n v="56"/>
  </r>
  <r>
    <s v="31NQQEEO"/>
    <x v="27"/>
    <x v="4"/>
    <x v="3"/>
    <s v="Opentech"/>
    <x v="1"/>
    <d v="2017-07-04T00:00:00"/>
    <x v="170"/>
    <n v="69"/>
    <n v="0"/>
  </r>
  <r>
    <s v="ADRU5BLP"/>
    <x v="1"/>
    <x v="1"/>
    <x v="0"/>
    <s v="Inity"/>
    <x v="1"/>
    <d v="2017-07-04T00:00:00"/>
    <x v="194"/>
    <n v="8"/>
    <n v="0"/>
  </r>
  <r>
    <s v="AUPXRV8O"/>
    <x v="1"/>
    <x v="1"/>
    <x v="0"/>
    <s v="Ron-tech"/>
    <x v="0"/>
    <d v="2017-07-04T00:00:00"/>
    <x v="156"/>
    <n v="63"/>
    <n v="1300"/>
  </r>
  <r>
    <s v="CI00UV0Y"/>
    <x v="1"/>
    <x v="1"/>
    <x v="1"/>
    <s v="Rundofase"/>
    <x v="0"/>
    <d v="2017-07-04T00:00:00"/>
    <x v="187"/>
    <n v="1"/>
    <n v="4544"/>
  </r>
  <r>
    <s v="VH3C0A8F"/>
    <x v="25"/>
    <x v="4"/>
    <x v="3"/>
    <s v="Mathtouch"/>
    <x v="1"/>
    <d v="2017-07-04T00:00:00"/>
    <x v="187"/>
    <n v="1"/>
    <n v="0"/>
  </r>
  <r>
    <s v="1E5MFGR7"/>
    <x v="25"/>
    <x v="4"/>
    <x v="3"/>
    <s v="Plussunin"/>
    <x v="1"/>
    <d v="2017-07-04T00:00:00"/>
    <x v="167"/>
    <n v="84"/>
    <n v="0"/>
  </r>
  <r>
    <s v="TS2JEK3E"/>
    <x v="25"/>
    <x v="4"/>
    <x v="3"/>
    <s v="Betasoloin"/>
    <x v="0"/>
    <d v="2017-07-04T00:00:00"/>
    <x v="177"/>
    <n v="81"/>
    <n v="531"/>
  </r>
  <r>
    <s v="4R0TB2CL"/>
    <x v="25"/>
    <x v="4"/>
    <x v="1"/>
    <s v="Bubba Gump"/>
    <x v="0"/>
    <d v="2017-07-04T00:00:00"/>
    <x v="197"/>
    <n v="9"/>
    <n v="4669"/>
  </r>
  <r>
    <s v="5OJ3QR1W"/>
    <x v="7"/>
    <x v="1"/>
    <x v="2"/>
    <s v="Inity"/>
    <x v="1"/>
    <d v="2017-07-04T00:00:00"/>
    <x v="196"/>
    <n v="122"/>
    <n v="0"/>
  </r>
  <r>
    <s v="R162LSFR"/>
    <x v="16"/>
    <x v="2"/>
    <x v="1"/>
    <s v="Goodsilron"/>
    <x v="1"/>
    <d v="2017-07-04T00:00:00"/>
    <x v="188"/>
    <n v="2"/>
    <n v="0"/>
  </r>
  <r>
    <s v="X7J3O7TC"/>
    <x v="18"/>
    <x v="2"/>
    <x v="3"/>
    <s v="Dalttechnology"/>
    <x v="1"/>
    <d v="2017-07-04T00:00:00"/>
    <x v="193"/>
    <n v="7"/>
    <n v="0"/>
  </r>
  <r>
    <s v="Q7RV0YW6"/>
    <x v="18"/>
    <x v="2"/>
    <x v="0"/>
    <s v="Green-Plus"/>
    <x v="1"/>
    <d v="2017-07-04T00:00:00"/>
    <x v="192"/>
    <n v="6"/>
    <n v="0"/>
  </r>
  <r>
    <s v="S5E8MBO3"/>
    <x v="5"/>
    <x v="3"/>
    <x v="3"/>
    <s v="Plexzap"/>
    <x v="1"/>
    <d v="2017-07-04T00:00:00"/>
    <x v="164"/>
    <n v="77"/>
    <n v="0"/>
  </r>
  <r>
    <s v="QE6A49LE"/>
    <x v="0"/>
    <x v="0"/>
    <x v="2"/>
    <s v="Hottechi"/>
    <x v="1"/>
    <d v="2017-07-04T00:00:00"/>
    <x v="193"/>
    <n v="7"/>
    <n v="0"/>
  </r>
  <r>
    <s v="XGMMHWZC"/>
    <x v="0"/>
    <x v="0"/>
    <x v="3"/>
    <s v="Domzoom"/>
    <x v="0"/>
    <d v="2017-07-04T00:00:00"/>
    <x v="173"/>
    <n v="83"/>
    <n v="475"/>
  </r>
  <r>
    <s v="7MK55ULJ"/>
    <x v="0"/>
    <x v="0"/>
    <x v="0"/>
    <s v="Ron-tech"/>
    <x v="0"/>
    <d v="2017-07-04T00:00:00"/>
    <x v="187"/>
    <n v="1"/>
    <n v="1102"/>
  </r>
  <r>
    <s v="0VZIDVCC"/>
    <x v="0"/>
    <x v="0"/>
    <x v="2"/>
    <s v="Zumgoity"/>
    <x v="0"/>
    <d v="2017-07-04T00:00:00"/>
    <x v="191"/>
    <n v="5"/>
    <n v="55"/>
  </r>
  <r>
    <s v="D1XYQH35"/>
    <x v="6"/>
    <x v="1"/>
    <x v="3"/>
    <s v="Treequote"/>
    <x v="1"/>
    <d v="2017-07-04T00:00:00"/>
    <x v="201"/>
    <n v="11"/>
    <n v="0"/>
  </r>
  <r>
    <s v="XAR2VX09"/>
    <x v="12"/>
    <x v="0"/>
    <x v="2"/>
    <s v="Scottech"/>
    <x v="1"/>
    <d v="2017-07-04T00:00:00"/>
    <x v="188"/>
    <n v="2"/>
    <n v="0"/>
  </r>
  <r>
    <s v="YTQH4YM9"/>
    <x v="12"/>
    <x v="0"/>
    <x v="2"/>
    <s v="Cancity"/>
    <x v="0"/>
    <d v="2017-07-04T00:00:00"/>
    <x v="187"/>
    <n v="1"/>
    <n v="63"/>
  </r>
  <r>
    <s v="KMLW6GXY"/>
    <x v="4"/>
    <x v="3"/>
    <x v="5"/>
    <s v="Kan-code"/>
    <x v="1"/>
    <d v="2017-07-04T00:00:00"/>
    <x v="194"/>
    <n v="8"/>
    <n v="0"/>
  </r>
  <r>
    <s v="IG734VZK"/>
    <x v="4"/>
    <x v="3"/>
    <x v="4"/>
    <s v="Plusstrip"/>
    <x v="0"/>
    <d v="2017-07-04T00:00:00"/>
    <x v="199"/>
    <n v="10"/>
    <n v="5971"/>
  </r>
  <r>
    <s v="W3C2KLXD"/>
    <x v="20"/>
    <x v="5"/>
    <x v="4"/>
    <s v="Ganjaflex"/>
    <x v="0"/>
    <d v="2017-07-04T00:00:00"/>
    <x v="150"/>
    <n v="54"/>
    <n v="5710"/>
  </r>
  <r>
    <s v="8Z1SIQSI"/>
    <x v="2"/>
    <x v="2"/>
    <x v="1"/>
    <s v="Rantouch"/>
    <x v="1"/>
    <d v="2017-07-04T00:00:00"/>
    <x v="191"/>
    <n v="5"/>
    <n v="0"/>
  </r>
  <r>
    <s v="IZJR1WDM"/>
    <x v="2"/>
    <x v="2"/>
    <x v="2"/>
    <s v="Plexzap"/>
    <x v="0"/>
    <d v="2017-07-04T00:00:00"/>
    <x v="176"/>
    <n v="79"/>
    <n v="52"/>
  </r>
  <r>
    <s v="5MRPZ44K"/>
    <x v="3"/>
    <x v="0"/>
    <x v="3"/>
    <s v="Domzoom"/>
    <x v="0"/>
    <d v="2017-07-05T00:00:00"/>
    <x v="145"/>
    <n v="54"/>
    <n v="522"/>
  </r>
  <r>
    <s v="W0LFL18P"/>
    <x v="27"/>
    <x v="4"/>
    <x v="0"/>
    <s v="Iselectrics"/>
    <x v="1"/>
    <d v="2017-07-05T00:00:00"/>
    <x v="194"/>
    <n v="7"/>
    <n v="0"/>
  </r>
  <r>
    <s v="5H9ELV2H"/>
    <x v="27"/>
    <x v="4"/>
    <x v="4"/>
    <s v="Zathunicon"/>
    <x v="1"/>
    <d v="2017-07-05T00:00:00"/>
    <x v="197"/>
    <n v="8"/>
    <n v="0"/>
  </r>
  <r>
    <s v="KDDN1E4O"/>
    <x v="27"/>
    <x v="4"/>
    <x v="0"/>
    <s v="Betasoloin"/>
    <x v="0"/>
    <d v="2017-07-05T00:00:00"/>
    <x v="199"/>
    <n v="9"/>
    <n v="1109"/>
  </r>
  <r>
    <s v="S8JALB62"/>
    <x v="27"/>
    <x v="4"/>
    <x v="5"/>
    <s v="The New York Inquirer"/>
    <x v="0"/>
    <d v="2017-07-05T00:00:00"/>
    <x v="188"/>
    <n v="1"/>
    <n v="3508"/>
  </r>
  <r>
    <s v="2HPCHBIL"/>
    <x v="26"/>
    <x v="5"/>
    <x v="4"/>
    <s v="Bluth Company"/>
    <x v="1"/>
    <d v="2017-07-05T00:00:00"/>
    <x v="199"/>
    <n v="9"/>
    <n v="0"/>
  </r>
  <r>
    <s v="Q9JV7YXX"/>
    <x v="13"/>
    <x v="4"/>
    <x v="0"/>
    <s v="Plussunin"/>
    <x v="1"/>
    <d v="2017-07-05T00:00:00"/>
    <x v="200"/>
    <n v="11"/>
    <n v="0"/>
  </r>
  <r>
    <s v="J3N73B00"/>
    <x v="1"/>
    <x v="1"/>
    <x v="1"/>
    <s v="Hottechi"/>
    <x v="0"/>
    <d v="2017-07-05T00:00:00"/>
    <x v="174"/>
    <n v="55"/>
    <n v="4346"/>
  </r>
  <r>
    <s v="STG85Q0N"/>
    <x v="25"/>
    <x v="4"/>
    <x v="3"/>
    <s v="Kinnamplus"/>
    <x v="1"/>
    <d v="2017-07-05T00:00:00"/>
    <x v="188"/>
    <n v="1"/>
    <n v="0"/>
  </r>
  <r>
    <s v="VMI5QYS3"/>
    <x v="25"/>
    <x v="4"/>
    <x v="1"/>
    <s v="Xx-zobam"/>
    <x v="1"/>
    <d v="2017-07-05T00:00:00"/>
    <x v="191"/>
    <n v="4"/>
    <n v="0"/>
  </r>
  <r>
    <s v="09W047QT"/>
    <x v="25"/>
    <x v="4"/>
    <x v="1"/>
    <s v="Umbrella Corporation"/>
    <x v="0"/>
    <d v="2017-07-05T00:00:00"/>
    <x v="132"/>
    <n v="36"/>
    <n v="4565"/>
  </r>
  <r>
    <s v="VXOZC2CN"/>
    <x v="21"/>
    <x v="5"/>
    <x v="0"/>
    <s v="Vehement Capital Partners"/>
    <x v="0"/>
    <d v="2017-07-05T00:00:00"/>
    <x v="180"/>
    <n v="86"/>
    <n v="1319"/>
  </r>
  <r>
    <s v="JAMW5SWB"/>
    <x v="8"/>
    <x v="2"/>
    <x v="1"/>
    <s v="Hottechi"/>
    <x v="0"/>
    <d v="2017-07-05T00:00:00"/>
    <x v="188"/>
    <n v="1"/>
    <n v="5157"/>
  </r>
  <r>
    <s v="WCKKFSVL"/>
    <x v="29"/>
    <x v="1"/>
    <x v="5"/>
    <s v="Dontechi"/>
    <x v="1"/>
    <d v="2017-07-05T00:00:00"/>
    <x v="188"/>
    <n v="1"/>
    <n v="0"/>
  </r>
  <r>
    <s v="GVCWDG9Y"/>
    <x v="29"/>
    <x v="1"/>
    <x v="1"/>
    <s v="Globex Corporation"/>
    <x v="0"/>
    <d v="2017-07-05T00:00:00"/>
    <x v="202"/>
    <n v="12"/>
    <n v="4213"/>
  </r>
  <r>
    <s v="UEXJN3Y6"/>
    <x v="16"/>
    <x v="2"/>
    <x v="0"/>
    <s v="Konex"/>
    <x v="0"/>
    <d v="2017-07-05T00:00:00"/>
    <x v="194"/>
    <n v="7"/>
    <n v="1230"/>
  </r>
  <r>
    <s v="MCQGU5EA"/>
    <x v="18"/>
    <x v="2"/>
    <x v="3"/>
    <s v="Sunnamplex"/>
    <x v="0"/>
    <d v="2017-07-05T00:00:00"/>
    <x v="201"/>
    <n v="10"/>
    <n v="443"/>
  </r>
  <r>
    <s v="M0IN22XH"/>
    <x v="18"/>
    <x v="2"/>
    <x v="0"/>
    <s v="Zoomit"/>
    <x v="0"/>
    <d v="2017-07-05T00:00:00"/>
    <x v="167"/>
    <n v="83"/>
    <n v="1043"/>
  </r>
  <r>
    <s v="8HWWW76K"/>
    <x v="23"/>
    <x v="0"/>
    <x v="3"/>
    <s v="dambase"/>
    <x v="1"/>
    <d v="2017-07-05T00:00:00"/>
    <x v="190"/>
    <n v="2"/>
    <n v="0"/>
  </r>
  <r>
    <s v="707CQDQK"/>
    <x v="5"/>
    <x v="3"/>
    <x v="2"/>
    <s v="Groovestreet"/>
    <x v="1"/>
    <d v="2017-07-05T00:00:00"/>
    <x v="146"/>
    <n v="49"/>
    <n v="0"/>
  </r>
  <r>
    <s v="4PTCB3CS"/>
    <x v="22"/>
    <x v="1"/>
    <x v="5"/>
    <s v="Globex Corporation"/>
    <x v="1"/>
    <d v="2017-07-05T00:00:00"/>
    <x v="197"/>
    <n v="8"/>
    <n v="0"/>
  </r>
  <r>
    <s v="IEB855X8"/>
    <x v="22"/>
    <x v="1"/>
    <x v="5"/>
    <s v="Codehow"/>
    <x v="0"/>
    <d v="2017-07-05T00:00:00"/>
    <x v="142"/>
    <n v="34"/>
    <n v="3458"/>
  </r>
  <r>
    <s v="IDA8D96H"/>
    <x v="9"/>
    <x v="2"/>
    <x v="4"/>
    <s v="Zoomit"/>
    <x v="1"/>
    <d v="2017-07-05T00:00:00"/>
    <x v="197"/>
    <n v="8"/>
    <n v="0"/>
  </r>
  <r>
    <s v="DLQNAOWB"/>
    <x v="11"/>
    <x v="3"/>
    <x v="2"/>
    <s v="Plusstrip"/>
    <x v="1"/>
    <d v="2017-07-05T00:00:00"/>
    <x v="190"/>
    <n v="2"/>
    <n v="0"/>
  </r>
  <r>
    <s v="R9V8QAPK"/>
    <x v="17"/>
    <x v="5"/>
    <x v="2"/>
    <s v="Kan-code"/>
    <x v="0"/>
    <d v="2017-07-05T00:00:00"/>
    <x v="199"/>
    <n v="9"/>
    <n v="58"/>
  </r>
  <r>
    <s v="P6KXSJPD"/>
    <x v="12"/>
    <x v="0"/>
    <x v="2"/>
    <s v="Codehow"/>
    <x v="1"/>
    <d v="2017-07-05T00:00:00"/>
    <x v="192"/>
    <n v="5"/>
    <n v="0"/>
  </r>
  <r>
    <s v="KM0RKC4Q"/>
    <x v="4"/>
    <x v="3"/>
    <x v="3"/>
    <s v="Hottechi"/>
    <x v="1"/>
    <d v="2017-07-05T00:00:00"/>
    <x v="188"/>
    <n v="1"/>
    <n v="0"/>
  </r>
  <r>
    <s v="58TUIJ6D"/>
    <x v="2"/>
    <x v="2"/>
    <x v="1"/>
    <s v="Cheers"/>
    <x v="1"/>
    <d v="2017-07-05T00:00:00"/>
    <x v="202"/>
    <n v="12"/>
    <n v="0"/>
  </r>
  <r>
    <s v="BXOIQHTS"/>
    <x v="2"/>
    <x v="2"/>
    <x v="3"/>
    <s v="Y-corporation"/>
    <x v="0"/>
    <d v="2017-07-05T00:00:00"/>
    <x v="169"/>
    <n v="77"/>
    <n v="658"/>
  </r>
  <r>
    <s v="CC3B5DSU"/>
    <x v="3"/>
    <x v="0"/>
    <x v="4"/>
    <s v="Treequote"/>
    <x v="1"/>
    <d v="2017-07-06T00:00:00"/>
    <x v="200"/>
    <n v="10"/>
    <n v="0"/>
  </r>
  <r>
    <s v="GLM4XZLI"/>
    <x v="27"/>
    <x v="4"/>
    <x v="4"/>
    <s v="Donware"/>
    <x v="1"/>
    <d v="2017-07-06T00:00:00"/>
    <x v="190"/>
    <n v="1"/>
    <n v="0"/>
  </r>
  <r>
    <s v="K8VBNOW9"/>
    <x v="27"/>
    <x v="4"/>
    <x v="4"/>
    <s v="Plussunin"/>
    <x v="0"/>
    <d v="2017-07-06T00:00:00"/>
    <x v="138"/>
    <n v="57"/>
    <n v="4791"/>
  </r>
  <r>
    <s v="3GEDSDVN"/>
    <x v="28"/>
    <x v="0"/>
    <x v="3"/>
    <s v="Inity"/>
    <x v="0"/>
    <d v="2017-07-06T00:00:00"/>
    <x v="189"/>
    <n v="2"/>
    <n v="590"/>
  </r>
  <r>
    <s v="R0ZYAJFM"/>
    <x v="28"/>
    <x v="0"/>
    <x v="4"/>
    <s v="Isdom"/>
    <x v="0"/>
    <d v="2017-07-06T00:00:00"/>
    <x v="199"/>
    <n v="8"/>
    <n v="5629"/>
  </r>
  <r>
    <s v="R8X2RVQ2"/>
    <x v="26"/>
    <x v="5"/>
    <x v="1"/>
    <s v="Vehement Capital Partners"/>
    <x v="1"/>
    <d v="2017-07-06T00:00:00"/>
    <x v="201"/>
    <n v="9"/>
    <n v="0"/>
  </r>
  <r>
    <s v="DFG6OP8T"/>
    <x v="13"/>
    <x v="4"/>
    <x v="4"/>
    <s v="Massive Dynamic"/>
    <x v="1"/>
    <d v="2017-07-06T00:00:00"/>
    <x v="203"/>
    <n v="12"/>
    <n v="0"/>
  </r>
  <r>
    <s v="JB4MECWM"/>
    <x v="13"/>
    <x v="4"/>
    <x v="1"/>
    <s v="Xx-zobam"/>
    <x v="1"/>
    <d v="2017-07-06T00:00:00"/>
    <x v="190"/>
    <n v="1"/>
    <n v="0"/>
  </r>
  <r>
    <s v="CDGA1SD7"/>
    <x v="1"/>
    <x v="1"/>
    <x v="1"/>
    <s v="Streethex"/>
    <x v="0"/>
    <d v="2017-07-06T00:00:00"/>
    <x v="157"/>
    <n v="68"/>
    <n v="4323"/>
  </r>
  <r>
    <s v="SBILEY2W"/>
    <x v="1"/>
    <x v="1"/>
    <x v="1"/>
    <s v="Treequote"/>
    <x v="0"/>
    <d v="2017-07-06T00:00:00"/>
    <x v="194"/>
    <n v="6"/>
    <n v="5085"/>
  </r>
  <r>
    <s v="JMTKEPXF"/>
    <x v="25"/>
    <x v="4"/>
    <x v="5"/>
    <s v="Zotware"/>
    <x v="0"/>
    <d v="2017-07-06T00:00:00"/>
    <x v="202"/>
    <n v="11"/>
    <n v="2996"/>
  </r>
  <r>
    <s v="937CNF5D"/>
    <x v="21"/>
    <x v="5"/>
    <x v="1"/>
    <s v="Condax"/>
    <x v="0"/>
    <d v="2017-07-06T00:00:00"/>
    <x v="199"/>
    <n v="8"/>
    <n v="4682"/>
  </r>
  <r>
    <s v="EQ399D3M"/>
    <x v="10"/>
    <x v="3"/>
    <x v="5"/>
    <s v="Sonron"/>
    <x v="0"/>
    <d v="2017-07-06T00:00:00"/>
    <x v="199"/>
    <n v="8"/>
    <n v="3250"/>
  </r>
  <r>
    <s v="DOVNGYN4"/>
    <x v="16"/>
    <x v="2"/>
    <x v="3"/>
    <s v="Green-Plus"/>
    <x v="1"/>
    <d v="2017-07-06T00:00:00"/>
    <x v="194"/>
    <n v="6"/>
    <n v="0"/>
  </r>
  <r>
    <s v="A0IS9TWV"/>
    <x v="18"/>
    <x v="2"/>
    <x v="1"/>
    <s v="Kan-code"/>
    <x v="1"/>
    <d v="2017-07-06T00:00:00"/>
    <x v="200"/>
    <n v="10"/>
    <n v="0"/>
  </r>
  <r>
    <s v="E7TDBIDS"/>
    <x v="18"/>
    <x v="2"/>
    <x v="1"/>
    <s v="Kan-code"/>
    <x v="0"/>
    <d v="2017-07-06T00:00:00"/>
    <x v="143"/>
    <n v="62"/>
    <n v="5323"/>
  </r>
  <r>
    <s v="TIFPUXSQ"/>
    <x v="22"/>
    <x v="1"/>
    <x v="3"/>
    <s v="Condax"/>
    <x v="1"/>
    <d v="2017-07-06T00:00:00"/>
    <x v="190"/>
    <n v="1"/>
    <n v="0"/>
  </r>
  <r>
    <s v="LXDCC260"/>
    <x v="22"/>
    <x v="1"/>
    <x v="4"/>
    <s v="Funholding"/>
    <x v="0"/>
    <d v="2017-07-06T00:00:00"/>
    <x v="190"/>
    <n v="1"/>
    <n v="5966"/>
  </r>
  <r>
    <s v="1Z72JRDI"/>
    <x v="9"/>
    <x v="2"/>
    <x v="5"/>
    <s v="Labdrill"/>
    <x v="0"/>
    <d v="2017-07-06T00:00:00"/>
    <x v="200"/>
    <n v="10"/>
    <n v="3452"/>
  </r>
  <r>
    <s v="XTBADYHW"/>
    <x v="0"/>
    <x v="0"/>
    <x v="2"/>
    <s v="Toughzap"/>
    <x v="1"/>
    <d v="2017-07-06T00:00:00"/>
    <x v="202"/>
    <n v="11"/>
    <n v="0"/>
  </r>
  <r>
    <s v="PPDU7OWD"/>
    <x v="0"/>
    <x v="0"/>
    <x v="5"/>
    <s v="Stanredtax"/>
    <x v="1"/>
    <d v="2017-07-06T00:00:00"/>
    <x v="197"/>
    <n v="7"/>
    <n v="0"/>
  </r>
  <r>
    <s v="CJ05Q2G5"/>
    <x v="11"/>
    <x v="3"/>
    <x v="3"/>
    <s v="Labdrill"/>
    <x v="1"/>
    <d v="2017-07-06T00:00:00"/>
    <x v="193"/>
    <n v="5"/>
    <n v="0"/>
  </r>
  <r>
    <s v="MON3JWUF"/>
    <x v="4"/>
    <x v="3"/>
    <x v="3"/>
    <s v="Faxquote"/>
    <x v="0"/>
    <d v="2017-07-06T00:00:00"/>
    <x v="197"/>
    <n v="7"/>
    <n v="583"/>
  </r>
  <r>
    <s v="SFMKU2FV"/>
    <x v="15"/>
    <x v="5"/>
    <x v="2"/>
    <s v="Ontomedia"/>
    <x v="1"/>
    <d v="2017-07-06T00:00:00"/>
    <x v="200"/>
    <n v="10"/>
    <n v="0"/>
  </r>
  <r>
    <s v="9FH2VYQQ"/>
    <x v="2"/>
    <x v="2"/>
    <x v="0"/>
    <s v="Goodsilron"/>
    <x v="1"/>
    <d v="2017-07-06T00:00:00"/>
    <x v="197"/>
    <n v="7"/>
    <n v="0"/>
  </r>
  <r>
    <s v="PMVKMS6A"/>
    <x v="2"/>
    <x v="2"/>
    <x v="3"/>
    <s v="J-Texon"/>
    <x v="0"/>
    <d v="2017-07-06T00:00:00"/>
    <x v="172"/>
    <n v="83"/>
    <n v="507"/>
  </r>
  <r>
    <s v="E62A05BH"/>
    <x v="3"/>
    <x v="0"/>
    <x v="3"/>
    <s v="Inity"/>
    <x v="1"/>
    <d v="2017-07-07T00:00:00"/>
    <x v="201"/>
    <n v="8"/>
    <n v="0"/>
  </r>
  <r>
    <s v="U3GCADFV"/>
    <x v="3"/>
    <x v="0"/>
    <x v="2"/>
    <s v="Rangreen"/>
    <x v="1"/>
    <d v="2017-07-07T00:00:00"/>
    <x v="197"/>
    <n v="6"/>
    <n v="0"/>
  </r>
  <r>
    <s v="611J0LEK"/>
    <x v="24"/>
    <x v="4"/>
    <x v="3"/>
    <s v="Betasoloin"/>
    <x v="0"/>
    <d v="2017-07-07T00:00:00"/>
    <x v="191"/>
    <n v="2"/>
    <n v="574"/>
  </r>
  <r>
    <s v="ZWA2ES4F"/>
    <x v="27"/>
    <x v="4"/>
    <x v="2"/>
    <s v="Opentech"/>
    <x v="0"/>
    <d v="2017-07-07T00:00:00"/>
    <x v="166"/>
    <n v="62"/>
    <n v="48"/>
  </r>
  <r>
    <s v="LNT5B9XY"/>
    <x v="28"/>
    <x v="0"/>
    <x v="2"/>
    <s v="Statholdings"/>
    <x v="1"/>
    <d v="2017-07-07T00:00:00"/>
    <x v="202"/>
    <n v="10"/>
    <n v="0"/>
  </r>
  <r>
    <s v="CPQ348W9"/>
    <x v="28"/>
    <x v="0"/>
    <x v="3"/>
    <s v="Isdom"/>
    <x v="0"/>
    <d v="2017-07-07T00:00:00"/>
    <x v="201"/>
    <n v="8"/>
    <n v="458"/>
  </r>
  <r>
    <s v="UZ0MRAFU"/>
    <x v="28"/>
    <x v="0"/>
    <x v="4"/>
    <s v="Codehow"/>
    <x v="0"/>
    <d v="2017-07-07T00:00:00"/>
    <x v="152"/>
    <n v="73"/>
    <n v="5455"/>
  </r>
  <r>
    <s v="VFO5EK6R"/>
    <x v="26"/>
    <x v="5"/>
    <x v="3"/>
    <s v="Silis"/>
    <x v="1"/>
    <d v="2017-07-07T00:00:00"/>
    <x v="199"/>
    <n v="7"/>
    <n v="0"/>
  </r>
  <r>
    <s v="GE5SORJX"/>
    <x v="26"/>
    <x v="5"/>
    <x v="4"/>
    <s v="Kan-code"/>
    <x v="0"/>
    <d v="2017-07-07T00:00:00"/>
    <x v="179"/>
    <n v="72"/>
    <n v="5666"/>
  </r>
  <r>
    <s v="03O9FNTZ"/>
    <x v="13"/>
    <x v="4"/>
    <x v="0"/>
    <s v="Bluth Company"/>
    <x v="0"/>
    <d v="2017-07-07T00:00:00"/>
    <x v="191"/>
    <n v="2"/>
    <n v="1107"/>
  </r>
  <r>
    <s v="FIQIRK37"/>
    <x v="13"/>
    <x v="4"/>
    <x v="1"/>
    <s v="Acme Corporation"/>
    <x v="0"/>
    <d v="2017-07-07T00:00:00"/>
    <x v="189"/>
    <n v="1"/>
    <n v="4089"/>
  </r>
  <r>
    <s v="M6J6VNVQ"/>
    <x v="25"/>
    <x v="4"/>
    <x v="3"/>
    <s v="Ontomedia"/>
    <x v="0"/>
    <d v="2017-07-07T00:00:00"/>
    <x v="165"/>
    <n v="63"/>
    <n v="498"/>
  </r>
  <r>
    <s v="S767XDO3"/>
    <x v="14"/>
    <x v="3"/>
    <x v="5"/>
    <s v="Hatfan"/>
    <x v="1"/>
    <d v="2017-07-07T00:00:00"/>
    <x v="166"/>
    <n v="62"/>
    <n v="0"/>
  </r>
  <r>
    <s v="ZPKCSV3R"/>
    <x v="29"/>
    <x v="1"/>
    <x v="2"/>
    <s v="Dontechi"/>
    <x v="0"/>
    <d v="2017-07-07T00:00:00"/>
    <x v="193"/>
    <n v="4"/>
    <n v="64"/>
  </r>
  <r>
    <s v="CLA3RTMS"/>
    <x v="16"/>
    <x v="2"/>
    <x v="5"/>
    <s v="Xx-holding"/>
    <x v="1"/>
    <d v="2017-07-07T00:00:00"/>
    <x v="191"/>
    <n v="2"/>
    <n v="0"/>
  </r>
  <r>
    <s v="OJWV4RT2"/>
    <x v="18"/>
    <x v="2"/>
    <x v="3"/>
    <s v="Konex"/>
    <x v="1"/>
    <d v="2017-07-07T00:00:00"/>
    <x v="191"/>
    <n v="2"/>
    <n v="0"/>
  </r>
  <r>
    <s v="PMQCN4PR"/>
    <x v="18"/>
    <x v="2"/>
    <x v="3"/>
    <s v="Finjob"/>
    <x v="0"/>
    <d v="2017-07-07T00:00:00"/>
    <x v="191"/>
    <n v="2"/>
    <n v="565"/>
  </r>
  <r>
    <s v="CBIFB5BB"/>
    <x v="18"/>
    <x v="2"/>
    <x v="3"/>
    <s v="Kan-code"/>
    <x v="0"/>
    <d v="2017-07-07T00:00:00"/>
    <x v="202"/>
    <n v="10"/>
    <n v="579"/>
  </r>
  <r>
    <s v="BSVZWUXR"/>
    <x v="23"/>
    <x v="0"/>
    <x v="2"/>
    <s v="Hottechi"/>
    <x v="0"/>
    <d v="2017-07-07T00:00:00"/>
    <x v="170"/>
    <n v="66"/>
    <n v="56"/>
  </r>
  <r>
    <s v="PU2UJDTV"/>
    <x v="5"/>
    <x v="3"/>
    <x v="1"/>
    <s v="Scotfind"/>
    <x v="0"/>
    <d v="2017-07-07T00:00:00"/>
    <x v="156"/>
    <n v="60"/>
    <n v="4063"/>
  </r>
  <r>
    <s v="LN9NU0A8"/>
    <x v="22"/>
    <x v="1"/>
    <x v="0"/>
    <s v="Inity"/>
    <x v="0"/>
    <d v="2017-07-07T00:00:00"/>
    <x v="202"/>
    <n v="10"/>
    <n v="1193"/>
  </r>
  <r>
    <s v="KD27RNU9"/>
    <x v="0"/>
    <x v="0"/>
    <x v="3"/>
    <s v="Scottech"/>
    <x v="1"/>
    <d v="2017-07-07T00:00:00"/>
    <x v="201"/>
    <n v="8"/>
    <n v="0"/>
  </r>
  <r>
    <s v="FN50OJHN"/>
    <x v="6"/>
    <x v="1"/>
    <x v="0"/>
    <s v="Betatech"/>
    <x v="0"/>
    <d v="2017-07-07T00:00:00"/>
    <x v="193"/>
    <n v="4"/>
    <n v="1088"/>
  </r>
  <r>
    <s v="YA68AAQK"/>
    <x v="19"/>
    <x v="4"/>
    <x v="0"/>
    <s v="Xx-zobam"/>
    <x v="1"/>
    <d v="2017-07-07T00:00:00"/>
    <x v="179"/>
    <n v="72"/>
    <n v="0"/>
  </r>
  <r>
    <s v="90K2ZTKB"/>
    <x v="11"/>
    <x v="3"/>
    <x v="2"/>
    <s v="Xx-holding"/>
    <x v="0"/>
    <d v="2017-07-07T00:00:00"/>
    <x v="170"/>
    <n v="66"/>
    <n v="58"/>
  </r>
  <r>
    <s v="1M0THQSZ"/>
    <x v="4"/>
    <x v="3"/>
    <x v="5"/>
    <s v="Golddex"/>
    <x v="1"/>
    <d v="2017-07-07T00:00:00"/>
    <x v="191"/>
    <n v="2"/>
    <n v="0"/>
  </r>
  <r>
    <s v="Y1GEH2EG"/>
    <x v="4"/>
    <x v="3"/>
    <x v="4"/>
    <s v="Green-Plus"/>
    <x v="0"/>
    <d v="2017-07-07T00:00:00"/>
    <x v="197"/>
    <n v="6"/>
    <n v="4466"/>
  </r>
  <r>
    <s v="593L4BNI"/>
    <x v="15"/>
    <x v="5"/>
    <x v="3"/>
    <s v="Kinnamplus"/>
    <x v="1"/>
    <d v="2017-07-07T00:00:00"/>
    <x v="199"/>
    <n v="7"/>
    <n v="0"/>
  </r>
  <r>
    <s v="83EZC8YK"/>
    <x v="15"/>
    <x v="5"/>
    <x v="5"/>
    <s v="Xx-zobam"/>
    <x v="1"/>
    <d v="2017-07-07T00:00:00"/>
    <x v="201"/>
    <n v="8"/>
    <n v="0"/>
  </r>
  <r>
    <s v="4MTCQ31T"/>
    <x v="3"/>
    <x v="0"/>
    <x v="2"/>
    <s v="Gogozoom"/>
    <x v="0"/>
    <d v="2017-07-08T00:00:00"/>
    <x v="204"/>
    <n v="121"/>
    <n v="55"/>
  </r>
  <r>
    <s v="TJYNW3C7"/>
    <x v="27"/>
    <x v="4"/>
    <x v="0"/>
    <s v="Donware"/>
    <x v="1"/>
    <d v="2017-07-08T00:00:00"/>
    <x v="201"/>
    <n v="7"/>
    <n v="0"/>
  </r>
  <r>
    <s v="COGZW25D"/>
    <x v="27"/>
    <x v="4"/>
    <x v="0"/>
    <s v="Konex"/>
    <x v="0"/>
    <d v="2017-07-08T00:00:00"/>
    <x v="200"/>
    <n v="8"/>
    <n v="861"/>
  </r>
  <r>
    <s v="O83AR1CC"/>
    <x v="26"/>
    <x v="5"/>
    <x v="5"/>
    <s v="Plussunin"/>
    <x v="1"/>
    <d v="2017-07-08T00:00:00"/>
    <x v="191"/>
    <n v="1"/>
    <n v="0"/>
  </r>
  <r>
    <s v="BOG3D6D7"/>
    <x v="26"/>
    <x v="5"/>
    <x v="1"/>
    <s v="Umbrella Corporation"/>
    <x v="0"/>
    <d v="2017-07-08T00:00:00"/>
    <x v="205"/>
    <n v="11"/>
    <n v="5137"/>
  </r>
  <r>
    <s v="J03H7OQF"/>
    <x v="1"/>
    <x v="1"/>
    <x v="2"/>
    <s v="Betatech"/>
    <x v="0"/>
    <d v="2017-07-08T00:00:00"/>
    <x v="200"/>
    <n v="8"/>
    <n v="54"/>
  </r>
  <r>
    <s v="DJXM9LIW"/>
    <x v="25"/>
    <x v="4"/>
    <x v="0"/>
    <s v="Kinnamplus"/>
    <x v="0"/>
    <d v="2017-07-08T00:00:00"/>
    <x v="199"/>
    <n v="6"/>
    <n v="1020"/>
  </r>
  <r>
    <s v="6XH71PH8"/>
    <x v="25"/>
    <x v="4"/>
    <x v="0"/>
    <s v="Yearin"/>
    <x v="0"/>
    <d v="2017-07-08T00:00:00"/>
    <x v="182"/>
    <n v="82"/>
    <n v="1136"/>
  </r>
  <r>
    <s v="AW1U6QKR"/>
    <x v="25"/>
    <x v="4"/>
    <x v="2"/>
    <s v="Konex"/>
    <x v="0"/>
    <d v="2017-07-08T00:00:00"/>
    <x v="199"/>
    <n v="6"/>
    <n v="55"/>
  </r>
  <r>
    <s v="MAVEITJH"/>
    <x v="14"/>
    <x v="3"/>
    <x v="1"/>
    <s v="Groovestreet"/>
    <x v="0"/>
    <d v="2017-07-08T00:00:00"/>
    <x v="171"/>
    <n v="63"/>
    <n v="5097"/>
  </r>
  <r>
    <s v="GUJNYTXN"/>
    <x v="21"/>
    <x v="5"/>
    <x v="3"/>
    <s v="Kinnamplus"/>
    <x v="0"/>
    <d v="2017-07-08T00:00:00"/>
    <x v="191"/>
    <n v="1"/>
    <n v="483"/>
  </r>
  <r>
    <s v="ELLLRB7A"/>
    <x v="8"/>
    <x v="2"/>
    <x v="3"/>
    <s v="Zoomit"/>
    <x v="0"/>
    <d v="2017-07-08T00:00:00"/>
    <x v="174"/>
    <n v="52"/>
    <n v="587"/>
  </r>
  <r>
    <s v="F4EHCQIC"/>
    <x v="8"/>
    <x v="2"/>
    <x v="4"/>
    <s v="Kan-code"/>
    <x v="0"/>
    <d v="2017-07-08T00:00:00"/>
    <x v="200"/>
    <n v="8"/>
    <n v="5284"/>
  </r>
  <r>
    <s v="EHC9KQDN"/>
    <x v="29"/>
    <x v="1"/>
    <x v="3"/>
    <s v="Scottech"/>
    <x v="1"/>
    <d v="2017-07-08T00:00:00"/>
    <x v="191"/>
    <n v="1"/>
    <n v="0"/>
  </r>
  <r>
    <s v="MBLFZPU2"/>
    <x v="29"/>
    <x v="1"/>
    <x v="3"/>
    <s v="Warephase"/>
    <x v="1"/>
    <d v="2017-07-08T00:00:00"/>
    <x v="157"/>
    <n v="66"/>
    <n v="0"/>
  </r>
  <r>
    <s v="L0SOZL9A"/>
    <x v="18"/>
    <x v="2"/>
    <x v="5"/>
    <s v="Y-corporation"/>
    <x v="1"/>
    <d v="2017-07-08T00:00:00"/>
    <x v="182"/>
    <n v="82"/>
    <n v="0"/>
  </r>
  <r>
    <s v="00XBYXIB"/>
    <x v="18"/>
    <x v="2"/>
    <x v="0"/>
    <s v="Green-Plus"/>
    <x v="0"/>
    <d v="2017-07-08T00:00:00"/>
    <x v="191"/>
    <n v="1"/>
    <n v="993"/>
  </r>
  <r>
    <s v="ASN7OCWQ"/>
    <x v="5"/>
    <x v="3"/>
    <x v="3"/>
    <s v="Groovestreet"/>
    <x v="1"/>
    <d v="2017-07-08T00:00:00"/>
    <x v="201"/>
    <n v="7"/>
    <n v="0"/>
  </r>
  <r>
    <s v="SHS9HQX4"/>
    <x v="9"/>
    <x v="2"/>
    <x v="1"/>
    <s v="Finjob"/>
    <x v="0"/>
    <d v="2017-07-08T00:00:00"/>
    <x v="164"/>
    <n v="73"/>
    <n v="4642"/>
  </r>
  <r>
    <s v="JYEQFGS5"/>
    <x v="19"/>
    <x v="4"/>
    <x v="1"/>
    <s v="Umbrella Corporation"/>
    <x v="1"/>
    <d v="2017-07-08T00:00:00"/>
    <x v="202"/>
    <n v="9"/>
    <n v="0"/>
  </r>
  <r>
    <s v="S9DVJGUO"/>
    <x v="19"/>
    <x v="4"/>
    <x v="1"/>
    <s v="Kan-code"/>
    <x v="0"/>
    <d v="2017-07-08T00:00:00"/>
    <x v="201"/>
    <n v="7"/>
    <n v="4530"/>
  </r>
  <r>
    <s v="0YPN92QB"/>
    <x v="11"/>
    <x v="3"/>
    <x v="2"/>
    <s v="Y-corporation"/>
    <x v="1"/>
    <d v="2017-07-08T00:00:00"/>
    <x v="192"/>
    <n v="2"/>
    <n v="0"/>
  </r>
  <r>
    <s v="UIA0FO51"/>
    <x v="17"/>
    <x v="5"/>
    <x v="5"/>
    <s v="Xx-zobam"/>
    <x v="0"/>
    <d v="2017-07-08T00:00:00"/>
    <x v="191"/>
    <n v="1"/>
    <n v="3569"/>
  </r>
  <r>
    <s v="48J7F1A2"/>
    <x v="4"/>
    <x v="3"/>
    <x v="5"/>
    <s v="Hottechi"/>
    <x v="0"/>
    <d v="2017-07-08T00:00:00"/>
    <x v="158"/>
    <n v="54"/>
    <n v="3276"/>
  </r>
  <r>
    <s v="SFIMNCPZ"/>
    <x v="15"/>
    <x v="5"/>
    <x v="5"/>
    <s v="Mathtouch"/>
    <x v="1"/>
    <d v="2017-07-08T00:00:00"/>
    <x v="192"/>
    <n v="2"/>
    <n v="0"/>
  </r>
  <r>
    <s v="57NT8T8S"/>
    <x v="2"/>
    <x v="2"/>
    <x v="3"/>
    <s v="Finjob"/>
    <x v="1"/>
    <d v="2017-07-08T00:00:00"/>
    <x v="200"/>
    <n v="8"/>
    <n v="0"/>
  </r>
  <r>
    <s v="7GLF1GBJ"/>
    <x v="2"/>
    <x v="2"/>
    <x v="0"/>
    <s v="Green-Plus"/>
    <x v="1"/>
    <d v="2017-07-08T00:00:00"/>
    <x v="200"/>
    <n v="8"/>
    <n v="0"/>
  </r>
  <r>
    <s v="YST07PM6"/>
    <x v="2"/>
    <x v="2"/>
    <x v="4"/>
    <s v="Doncon"/>
    <x v="1"/>
    <d v="2017-07-08T00:00:00"/>
    <x v="202"/>
    <n v="9"/>
    <n v="0"/>
  </r>
  <r>
    <s v="HPU7RQG6"/>
    <x v="2"/>
    <x v="2"/>
    <x v="4"/>
    <s v="Rantouch"/>
    <x v="1"/>
    <d v="2017-07-08T00:00:00"/>
    <x v="201"/>
    <n v="7"/>
    <n v="0"/>
  </r>
  <r>
    <s v="6Z1XK6YR"/>
    <x v="2"/>
    <x v="2"/>
    <x v="1"/>
    <s v="Hatfan"/>
    <x v="1"/>
    <d v="2017-07-08T00:00:00"/>
    <x v="206"/>
    <n v="124"/>
    <n v="0"/>
  </r>
  <r>
    <s v="045D5MZO"/>
    <x v="2"/>
    <x v="2"/>
    <x v="4"/>
    <s v="Kan-code"/>
    <x v="0"/>
    <d v="2017-07-08T00:00:00"/>
    <x v="202"/>
    <n v="9"/>
    <n v="5576"/>
  </r>
  <r>
    <s v="K1UREXI5"/>
    <x v="3"/>
    <x v="0"/>
    <x v="3"/>
    <s v="Genco Pura Olive Oil Company"/>
    <x v="0"/>
    <d v="2017-07-09T00:00:00"/>
    <x v="168"/>
    <n v="69"/>
    <n v="460"/>
  </r>
  <r>
    <s v="M7Y1LHHA"/>
    <x v="24"/>
    <x v="4"/>
    <x v="3"/>
    <s v="Zathunicon"/>
    <x v="0"/>
    <d v="2017-07-09T00:00:00"/>
    <x v="200"/>
    <n v="7"/>
    <n v="457"/>
  </r>
  <r>
    <s v="WP6SUIMC"/>
    <x v="27"/>
    <x v="4"/>
    <x v="5"/>
    <s v="Silis"/>
    <x v="1"/>
    <d v="2017-07-09T00:00:00"/>
    <x v="201"/>
    <n v="6"/>
    <n v="0"/>
  </r>
  <r>
    <s v="SGI5I4X1"/>
    <x v="26"/>
    <x v="5"/>
    <x v="3"/>
    <s v="Gekko &amp; Co"/>
    <x v="0"/>
    <d v="2017-07-09T00:00:00"/>
    <x v="192"/>
    <n v="1"/>
    <n v="665"/>
  </r>
  <r>
    <s v="U07VUUGP"/>
    <x v="26"/>
    <x v="5"/>
    <x v="0"/>
    <s v="Zathunicon"/>
    <x v="0"/>
    <d v="2017-07-09T00:00:00"/>
    <x v="201"/>
    <n v="6"/>
    <n v="1122"/>
  </r>
  <r>
    <s v="SEC6K7X2"/>
    <x v="26"/>
    <x v="5"/>
    <x v="4"/>
    <s v="Umbrella Corporation"/>
    <x v="0"/>
    <d v="2017-07-09T00:00:00"/>
    <x v="203"/>
    <n v="9"/>
    <n v="5578"/>
  </r>
  <r>
    <s v="MXVBWIE5"/>
    <x v="1"/>
    <x v="1"/>
    <x v="3"/>
    <s v="Rundofase"/>
    <x v="0"/>
    <d v="2017-07-09T00:00:00"/>
    <x v="165"/>
    <n v="61"/>
    <n v="460"/>
  </r>
  <r>
    <s v="794F5VJB"/>
    <x v="25"/>
    <x v="4"/>
    <x v="0"/>
    <s v="Donware"/>
    <x v="0"/>
    <d v="2017-07-09T00:00:00"/>
    <x v="158"/>
    <n v="53"/>
    <n v="1133"/>
  </r>
  <r>
    <s v="TNEB1XNK"/>
    <x v="25"/>
    <x v="4"/>
    <x v="0"/>
    <s v="Gekko &amp; Co"/>
    <x v="0"/>
    <d v="2017-07-09T00:00:00"/>
    <x v="152"/>
    <n v="71"/>
    <n v="1194"/>
  </r>
  <r>
    <s v="P60PIE95"/>
    <x v="25"/>
    <x v="4"/>
    <x v="4"/>
    <s v="Yearin"/>
    <x v="0"/>
    <d v="2017-07-09T00:00:00"/>
    <x v="168"/>
    <n v="69"/>
    <n v="5861"/>
  </r>
  <r>
    <s v="QKOAWRXD"/>
    <x v="7"/>
    <x v="1"/>
    <x v="3"/>
    <s v="Dontechi"/>
    <x v="1"/>
    <d v="2017-07-09T00:00:00"/>
    <x v="202"/>
    <n v="8"/>
    <n v="0"/>
  </r>
  <r>
    <s v="NC7V5K1T"/>
    <x v="7"/>
    <x v="1"/>
    <x v="0"/>
    <s v="Stanredtax"/>
    <x v="0"/>
    <d v="2017-07-09T00:00:00"/>
    <x v="145"/>
    <n v="50"/>
    <n v="1194"/>
  </r>
  <r>
    <s v="XTAPYDDI"/>
    <x v="7"/>
    <x v="1"/>
    <x v="1"/>
    <s v="Funholding"/>
    <x v="0"/>
    <d v="2017-07-09T00:00:00"/>
    <x v="193"/>
    <n v="2"/>
    <n v="4440"/>
  </r>
  <r>
    <s v="0CTHPQGT"/>
    <x v="29"/>
    <x v="1"/>
    <x v="2"/>
    <s v="Cancity"/>
    <x v="0"/>
    <d v="2017-07-09T00:00:00"/>
    <x v="205"/>
    <n v="10"/>
    <n v="53"/>
  </r>
  <r>
    <s v="N9KFOKLS"/>
    <x v="16"/>
    <x v="2"/>
    <x v="3"/>
    <s v="Sonron"/>
    <x v="1"/>
    <d v="2017-07-09T00:00:00"/>
    <x v="199"/>
    <n v="5"/>
    <n v="0"/>
  </r>
  <r>
    <s v="02SSRMSA"/>
    <x v="23"/>
    <x v="0"/>
    <x v="0"/>
    <s v="Inity"/>
    <x v="0"/>
    <d v="2017-07-09T00:00:00"/>
    <x v="197"/>
    <n v="4"/>
    <n v="1192"/>
  </r>
  <r>
    <s v="HBJPBF3P"/>
    <x v="22"/>
    <x v="1"/>
    <x v="2"/>
    <s v="Conecom"/>
    <x v="0"/>
    <d v="2017-07-09T00:00:00"/>
    <x v="138"/>
    <n v="54"/>
    <n v="54"/>
  </r>
  <r>
    <s v="E6D2DBXF"/>
    <x v="0"/>
    <x v="0"/>
    <x v="5"/>
    <s v="Ron-tech"/>
    <x v="1"/>
    <d v="2017-07-09T00:00:00"/>
    <x v="197"/>
    <n v="4"/>
    <n v="0"/>
  </r>
  <r>
    <s v="OUMM04QV"/>
    <x v="0"/>
    <x v="0"/>
    <x v="4"/>
    <s v="Warephase"/>
    <x v="0"/>
    <d v="2017-07-09T00:00:00"/>
    <x v="203"/>
    <n v="9"/>
    <n v="4651"/>
  </r>
  <r>
    <s v="TZQWGMG7"/>
    <x v="6"/>
    <x v="1"/>
    <x v="4"/>
    <s v="Rangreen"/>
    <x v="1"/>
    <d v="2017-07-09T00:00:00"/>
    <x v="205"/>
    <n v="10"/>
    <n v="0"/>
  </r>
  <r>
    <s v="66KFPHBT"/>
    <x v="6"/>
    <x v="1"/>
    <x v="4"/>
    <s v="Betatech"/>
    <x v="0"/>
    <d v="2017-07-09T00:00:00"/>
    <x v="175"/>
    <n v="77"/>
    <n v="5944"/>
  </r>
  <r>
    <s v="WL4TLMUC"/>
    <x v="19"/>
    <x v="4"/>
    <x v="5"/>
    <s v="Gekko &amp; Co"/>
    <x v="1"/>
    <d v="2017-07-09T00:00:00"/>
    <x v="202"/>
    <n v="8"/>
    <n v="0"/>
  </r>
  <r>
    <s v="HXMJ5048"/>
    <x v="4"/>
    <x v="3"/>
    <x v="5"/>
    <s v="Green-Plus"/>
    <x v="1"/>
    <d v="2017-07-09T00:00:00"/>
    <x v="202"/>
    <n v="8"/>
    <n v="0"/>
  </r>
  <r>
    <s v="6178B4JM"/>
    <x v="3"/>
    <x v="0"/>
    <x v="0"/>
    <s v="Domzoom"/>
    <x v="0"/>
    <d v="2017-07-10T00:00:00"/>
    <x v="202"/>
    <n v="7"/>
    <n v="962"/>
  </r>
  <r>
    <s v="WC7KCJ2N"/>
    <x v="24"/>
    <x v="4"/>
    <x v="0"/>
    <s v="Silis"/>
    <x v="0"/>
    <d v="2017-07-10T00:00:00"/>
    <x v="207"/>
    <n v="11"/>
    <n v="1063"/>
  </r>
  <r>
    <s v="5GBVA3ZZ"/>
    <x v="27"/>
    <x v="4"/>
    <x v="5"/>
    <s v="Zencorporation"/>
    <x v="1"/>
    <d v="2017-07-10T00:00:00"/>
    <x v="208"/>
    <n v="13"/>
    <n v="0"/>
  </r>
  <r>
    <s v="B7WWPCO6"/>
    <x v="28"/>
    <x v="0"/>
    <x v="3"/>
    <s v="Gogozoom"/>
    <x v="1"/>
    <d v="2017-07-10T00:00:00"/>
    <x v="208"/>
    <n v="13"/>
    <n v="0"/>
  </r>
  <r>
    <s v="152DN1FE"/>
    <x v="1"/>
    <x v="1"/>
    <x v="0"/>
    <s v="Cancity"/>
    <x v="1"/>
    <d v="2017-07-10T00:00:00"/>
    <x v="194"/>
    <n v="2"/>
    <n v="0"/>
  </r>
  <r>
    <s v="3NJHQZT6"/>
    <x v="1"/>
    <x v="1"/>
    <x v="2"/>
    <s v="Streethex"/>
    <x v="1"/>
    <d v="2017-07-10T00:00:00"/>
    <x v="202"/>
    <n v="7"/>
    <n v="0"/>
  </r>
  <r>
    <s v="9GOWJ93R"/>
    <x v="1"/>
    <x v="1"/>
    <x v="5"/>
    <s v="Domzoom"/>
    <x v="0"/>
    <d v="2017-07-10T00:00:00"/>
    <x v="141"/>
    <n v="55"/>
    <n v="2572"/>
  </r>
  <r>
    <s v="QAB3H9H5"/>
    <x v="7"/>
    <x v="1"/>
    <x v="1"/>
    <s v="Globex Corporation"/>
    <x v="1"/>
    <d v="2017-07-10T00:00:00"/>
    <x v="193"/>
    <n v="1"/>
    <n v="0"/>
  </r>
  <r>
    <s v="9B9VDAFU"/>
    <x v="7"/>
    <x v="1"/>
    <x v="1"/>
    <s v="Warephase"/>
    <x v="0"/>
    <d v="2017-07-10T00:00:00"/>
    <x v="203"/>
    <n v="8"/>
    <n v="4631"/>
  </r>
  <r>
    <s v="L9F6QP4P"/>
    <x v="7"/>
    <x v="1"/>
    <x v="5"/>
    <s v="Isdom"/>
    <x v="0"/>
    <d v="2017-07-10T00:00:00"/>
    <x v="205"/>
    <n v="9"/>
    <n v="3230"/>
  </r>
  <r>
    <s v="1D5AYQO6"/>
    <x v="10"/>
    <x v="3"/>
    <x v="2"/>
    <s v="Condax"/>
    <x v="0"/>
    <d v="2017-07-10T00:00:00"/>
    <x v="205"/>
    <n v="9"/>
    <n v="59"/>
  </r>
  <r>
    <s v="6WR7JQ3C"/>
    <x v="8"/>
    <x v="2"/>
    <x v="5"/>
    <s v="Labdrill"/>
    <x v="0"/>
    <d v="2017-07-10T00:00:00"/>
    <x v="196"/>
    <n v="116"/>
    <n v="3624"/>
  </r>
  <r>
    <s v="Y2XXRYMX"/>
    <x v="16"/>
    <x v="2"/>
    <x v="0"/>
    <s v="Labdrill"/>
    <x v="1"/>
    <d v="2017-07-10T00:00:00"/>
    <x v="209"/>
    <n v="124"/>
    <n v="0"/>
  </r>
  <r>
    <s v="Z9DK5289"/>
    <x v="16"/>
    <x v="2"/>
    <x v="1"/>
    <s v="Golddex"/>
    <x v="1"/>
    <d v="2017-07-10T00:00:00"/>
    <x v="194"/>
    <n v="2"/>
    <n v="0"/>
  </r>
  <r>
    <s v="MN34I4DD"/>
    <x v="16"/>
    <x v="2"/>
    <x v="4"/>
    <s v="Hatfan"/>
    <x v="0"/>
    <d v="2017-07-10T00:00:00"/>
    <x v="178"/>
    <n v="74"/>
    <n v="5848"/>
  </r>
  <r>
    <s v="9CQ6TMET"/>
    <x v="16"/>
    <x v="2"/>
    <x v="2"/>
    <s v="Dalttechnology"/>
    <x v="0"/>
    <d v="2017-07-10T00:00:00"/>
    <x v="193"/>
    <n v="1"/>
    <n v="42"/>
  </r>
  <r>
    <s v="N54HHLC4"/>
    <x v="18"/>
    <x v="2"/>
    <x v="4"/>
    <s v="Sunnamplex"/>
    <x v="1"/>
    <d v="2017-07-10T00:00:00"/>
    <x v="194"/>
    <n v="2"/>
    <n v="0"/>
  </r>
  <r>
    <s v="TPP1IGKV"/>
    <x v="18"/>
    <x v="2"/>
    <x v="1"/>
    <s v="Nam-zim"/>
    <x v="1"/>
    <d v="2017-07-10T00:00:00"/>
    <x v="202"/>
    <n v="7"/>
    <n v="0"/>
  </r>
  <r>
    <s v="9USDNUBL"/>
    <x v="5"/>
    <x v="3"/>
    <x v="4"/>
    <s v="Hatfan"/>
    <x v="1"/>
    <d v="2017-07-10T00:00:00"/>
    <x v="174"/>
    <n v="50"/>
    <n v="0"/>
  </r>
  <r>
    <s v="Q82O5QTN"/>
    <x v="22"/>
    <x v="1"/>
    <x v="5"/>
    <s v="Rangreen"/>
    <x v="1"/>
    <d v="2017-07-10T00:00:00"/>
    <x v="194"/>
    <n v="2"/>
    <n v="0"/>
  </r>
  <r>
    <s v="2HVDAY4L"/>
    <x v="0"/>
    <x v="0"/>
    <x v="2"/>
    <s v="Cancity"/>
    <x v="1"/>
    <d v="2017-07-10T00:00:00"/>
    <x v="207"/>
    <n v="11"/>
    <n v="0"/>
  </r>
  <r>
    <s v="0FGWN6O0"/>
    <x v="0"/>
    <x v="0"/>
    <x v="3"/>
    <s v="Isdom"/>
    <x v="0"/>
    <d v="2017-07-10T00:00:00"/>
    <x v="205"/>
    <n v="9"/>
    <n v="588"/>
  </r>
  <r>
    <s v="FQXZBTEG"/>
    <x v="19"/>
    <x v="4"/>
    <x v="0"/>
    <s v="Zencorporation"/>
    <x v="1"/>
    <d v="2017-07-10T00:00:00"/>
    <x v="203"/>
    <n v="8"/>
    <n v="0"/>
  </r>
  <r>
    <s v="8IGYTN3H"/>
    <x v="19"/>
    <x v="4"/>
    <x v="2"/>
    <s v="Yearin"/>
    <x v="0"/>
    <d v="2017-07-10T00:00:00"/>
    <x v="202"/>
    <n v="7"/>
    <n v="54"/>
  </r>
  <r>
    <s v="OTNZ5ZCN"/>
    <x v="4"/>
    <x v="3"/>
    <x v="1"/>
    <s v="Singletechno"/>
    <x v="0"/>
    <d v="2017-07-10T00:00:00"/>
    <x v="143"/>
    <n v="58"/>
    <n v="5099"/>
  </r>
  <r>
    <s v="7O2ISWVB"/>
    <x v="2"/>
    <x v="2"/>
    <x v="4"/>
    <s v="Plexzap"/>
    <x v="1"/>
    <d v="2017-07-10T00:00:00"/>
    <x v="201"/>
    <n v="5"/>
    <n v="0"/>
  </r>
  <r>
    <s v="QUAD5082"/>
    <x v="24"/>
    <x v="4"/>
    <x v="5"/>
    <s v="Konex"/>
    <x v="1"/>
    <d v="2017-07-11T00:00:00"/>
    <x v="207"/>
    <n v="10"/>
    <n v="0"/>
  </r>
  <r>
    <s v="P6H45Y25"/>
    <x v="28"/>
    <x v="0"/>
    <x v="3"/>
    <s v="Scottech"/>
    <x v="1"/>
    <d v="2017-07-11T00:00:00"/>
    <x v="168"/>
    <n v="67"/>
    <n v="0"/>
  </r>
  <r>
    <s v="28EVFB8G"/>
    <x v="28"/>
    <x v="0"/>
    <x v="0"/>
    <s v="Treequote"/>
    <x v="1"/>
    <d v="2017-07-11T00:00:00"/>
    <x v="197"/>
    <n v="2"/>
    <n v="0"/>
  </r>
  <r>
    <s v="VV5LDD24"/>
    <x v="26"/>
    <x v="5"/>
    <x v="5"/>
    <s v="Silis"/>
    <x v="1"/>
    <d v="2017-07-11T00:00:00"/>
    <x v="197"/>
    <n v="2"/>
    <n v="0"/>
  </r>
  <r>
    <s v="SF3KBDJF"/>
    <x v="13"/>
    <x v="4"/>
    <x v="1"/>
    <s v="Silis"/>
    <x v="1"/>
    <d v="2017-07-11T00:00:00"/>
    <x v="155"/>
    <n v="38"/>
    <n v="0"/>
  </r>
  <r>
    <s v="DKUVKTIT"/>
    <x v="13"/>
    <x v="4"/>
    <x v="4"/>
    <s v="Initech"/>
    <x v="0"/>
    <d v="2017-07-11T00:00:00"/>
    <x v="205"/>
    <n v="8"/>
    <n v="4881"/>
  </r>
  <r>
    <s v="OYUUU6B9"/>
    <x v="1"/>
    <x v="1"/>
    <x v="3"/>
    <s v="Bioholding"/>
    <x v="1"/>
    <d v="2017-07-11T00:00:00"/>
    <x v="206"/>
    <n v="121"/>
    <n v="0"/>
  </r>
  <r>
    <s v="IIVNXACR"/>
    <x v="1"/>
    <x v="1"/>
    <x v="1"/>
    <s v="Codehow"/>
    <x v="1"/>
    <d v="2017-07-11T00:00:00"/>
    <x v="194"/>
    <n v="1"/>
    <n v="0"/>
  </r>
  <r>
    <s v="OWBGBQ4G"/>
    <x v="1"/>
    <x v="1"/>
    <x v="1"/>
    <s v="Stanredtax"/>
    <x v="1"/>
    <d v="2017-07-11T00:00:00"/>
    <x v="203"/>
    <n v="7"/>
    <n v="0"/>
  </r>
  <r>
    <s v="X2EH33CU"/>
    <x v="7"/>
    <x v="1"/>
    <x v="5"/>
    <s v="Genco Pura Olive Oil Company"/>
    <x v="0"/>
    <d v="2017-07-11T00:00:00"/>
    <x v="194"/>
    <n v="1"/>
    <n v="2878"/>
  </r>
  <r>
    <s v="GNT6EM5M"/>
    <x v="10"/>
    <x v="3"/>
    <x v="2"/>
    <s v="Xx-holding"/>
    <x v="1"/>
    <d v="2017-07-11T00:00:00"/>
    <x v="194"/>
    <n v="1"/>
    <n v="0"/>
  </r>
  <r>
    <s v="U3ZMURXR"/>
    <x v="10"/>
    <x v="3"/>
    <x v="5"/>
    <s v="Finjob"/>
    <x v="0"/>
    <d v="2017-07-11T00:00:00"/>
    <x v="165"/>
    <n v="59"/>
    <n v="3121"/>
  </r>
  <r>
    <s v="4UTOXXV4"/>
    <x v="8"/>
    <x v="2"/>
    <x v="4"/>
    <s v="Golddex"/>
    <x v="1"/>
    <d v="2017-07-11T00:00:00"/>
    <x v="194"/>
    <n v="1"/>
    <n v="0"/>
  </r>
  <r>
    <s v="KHWG1W75"/>
    <x v="8"/>
    <x v="2"/>
    <x v="2"/>
    <s v="Goodsilron"/>
    <x v="0"/>
    <d v="2017-07-11T00:00:00"/>
    <x v="203"/>
    <n v="7"/>
    <n v="57"/>
  </r>
  <r>
    <s v="MWAW08I7"/>
    <x v="29"/>
    <x v="1"/>
    <x v="3"/>
    <s v="Treequote"/>
    <x v="0"/>
    <d v="2017-07-11T00:00:00"/>
    <x v="194"/>
    <n v="1"/>
    <n v="576"/>
  </r>
  <r>
    <s v="0QV1LRME"/>
    <x v="29"/>
    <x v="1"/>
    <x v="0"/>
    <s v="Konmatfix"/>
    <x v="0"/>
    <d v="2017-07-11T00:00:00"/>
    <x v="203"/>
    <n v="7"/>
    <n v="1258"/>
  </r>
  <r>
    <s v="63GAY8GB"/>
    <x v="16"/>
    <x v="2"/>
    <x v="0"/>
    <s v="Singletechno"/>
    <x v="1"/>
    <d v="2017-07-11T00:00:00"/>
    <x v="160"/>
    <n v="42"/>
    <n v="0"/>
  </r>
  <r>
    <s v="GXHAIS33"/>
    <x v="18"/>
    <x v="2"/>
    <x v="3"/>
    <s v="Doncon"/>
    <x v="1"/>
    <d v="2017-07-11T00:00:00"/>
    <x v="180"/>
    <n v="80"/>
    <n v="0"/>
  </r>
  <r>
    <s v="VBRZZAP8"/>
    <x v="18"/>
    <x v="2"/>
    <x v="3"/>
    <s v="Hottechi"/>
    <x v="0"/>
    <d v="2017-07-11T00:00:00"/>
    <x v="210"/>
    <n v="9"/>
    <n v="491"/>
  </r>
  <r>
    <s v="JR76K5YA"/>
    <x v="5"/>
    <x v="3"/>
    <x v="3"/>
    <s v="Sunnamplex"/>
    <x v="0"/>
    <d v="2017-07-11T00:00:00"/>
    <x v="146"/>
    <n v="43"/>
    <n v="494"/>
  </r>
  <r>
    <s v="Z3TX2K6F"/>
    <x v="9"/>
    <x v="2"/>
    <x v="1"/>
    <s v="Dalttechnology"/>
    <x v="1"/>
    <d v="2017-07-11T00:00:00"/>
    <x v="210"/>
    <n v="9"/>
    <n v="0"/>
  </r>
  <r>
    <s v="RGUC0V54"/>
    <x v="9"/>
    <x v="2"/>
    <x v="0"/>
    <s v="Zoomit"/>
    <x v="0"/>
    <d v="2017-07-11T00:00:00"/>
    <x v="164"/>
    <n v="70"/>
    <n v="882"/>
  </r>
  <r>
    <s v="M93A8LTF"/>
    <x v="19"/>
    <x v="4"/>
    <x v="0"/>
    <s v="Konex"/>
    <x v="0"/>
    <d v="2017-07-11T00:00:00"/>
    <x v="210"/>
    <n v="9"/>
    <n v="1076"/>
  </r>
  <r>
    <s v="CQW6TYOX"/>
    <x v="11"/>
    <x v="3"/>
    <x v="6"/>
    <s v="Cheers"/>
    <x v="1"/>
    <d v="2017-07-11T00:00:00"/>
    <x v="203"/>
    <n v="7"/>
    <n v="0"/>
  </r>
  <r>
    <s v="P7H8UY1P"/>
    <x v="11"/>
    <x v="3"/>
    <x v="2"/>
    <s v="Dalttechnology"/>
    <x v="1"/>
    <d v="2017-07-11T00:00:00"/>
    <x v="176"/>
    <n v="72"/>
    <n v="0"/>
  </r>
  <r>
    <s v="6XLFG3VK"/>
    <x v="11"/>
    <x v="3"/>
    <x v="2"/>
    <s v="Zoomit"/>
    <x v="0"/>
    <d v="2017-07-11T00:00:00"/>
    <x v="205"/>
    <n v="8"/>
    <n v="57"/>
  </r>
  <r>
    <s v="9ZPY98PB"/>
    <x v="4"/>
    <x v="3"/>
    <x v="3"/>
    <s v="Nam-zim"/>
    <x v="1"/>
    <d v="2017-07-11T00:00:00"/>
    <x v="197"/>
    <n v="2"/>
    <n v="0"/>
  </r>
  <r>
    <s v="YRXDI9E8"/>
    <x v="4"/>
    <x v="3"/>
    <x v="5"/>
    <s v="Cheers"/>
    <x v="1"/>
    <d v="2017-07-11T00:00:00"/>
    <x v="211"/>
    <n v="117"/>
    <n v="0"/>
  </r>
  <r>
    <s v="1JB82QZ0"/>
    <x v="4"/>
    <x v="3"/>
    <x v="5"/>
    <s v="Sonron"/>
    <x v="1"/>
    <d v="2017-07-11T00:00:00"/>
    <x v="194"/>
    <n v="1"/>
    <n v="0"/>
  </r>
  <r>
    <s v="G5GPTVMU"/>
    <x v="3"/>
    <x v="0"/>
    <x v="0"/>
    <s v="Bioholding"/>
    <x v="1"/>
    <d v="2017-07-12T00:00:00"/>
    <x v="158"/>
    <n v="50"/>
    <n v="0"/>
  </r>
  <r>
    <s v="856VG3CS"/>
    <x v="24"/>
    <x v="4"/>
    <x v="0"/>
    <s v="Plussunin"/>
    <x v="0"/>
    <d v="2017-07-12T00:00:00"/>
    <x v="182"/>
    <n v="78"/>
    <n v="1100"/>
  </r>
  <r>
    <s v="J80ZEYYM"/>
    <x v="27"/>
    <x v="4"/>
    <x v="5"/>
    <s v="Donquadtech"/>
    <x v="0"/>
    <d v="2017-07-12T00:00:00"/>
    <x v="152"/>
    <n v="68"/>
    <n v="3630"/>
  </r>
  <r>
    <s v="T51ULXCZ"/>
    <x v="1"/>
    <x v="1"/>
    <x v="1"/>
    <s v="Bioholding"/>
    <x v="1"/>
    <d v="2017-07-12T00:00:00"/>
    <x v="208"/>
    <n v="11"/>
    <n v="0"/>
  </r>
  <r>
    <s v="3S73ZUQH"/>
    <x v="1"/>
    <x v="1"/>
    <x v="5"/>
    <s v="Betatech"/>
    <x v="1"/>
    <d v="2017-07-12T00:00:00"/>
    <x v="207"/>
    <n v="9"/>
    <n v="0"/>
  </r>
  <r>
    <s v="JUU6C7NO"/>
    <x v="25"/>
    <x v="4"/>
    <x v="0"/>
    <s v="Ontomedia"/>
    <x v="1"/>
    <d v="2017-07-12T00:00:00"/>
    <x v="172"/>
    <n v="77"/>
    <n v="0"/>
  </r>
  <r>
    <s v="8SNDBWPP"/>
    <x v="25"/>
    <x v="4"/>
    <x v="4"/>
    <s v="Massive Dynamic"/>
    <x v="1"/>
    <d v="2017-07-12T00:00:00"/>
    <x v="182"/>
    <n v="78"/>
    <n v="0"/>
  </r>
  <r>
    <s v="0PH153YF"/>
    <x v="7"/>
    <x v="1"/>
    <x v="1"/>
    <s v="Condax"/>
    <x v="1"/>
    <d v="2017-07-12T00:00:00"/>
    <x v="197"/>
    <n v="1"/>
    <n v="0"/>
  </r>
  <r>
    <s v="YNYZNOWR"/>
    <x v="10"/>
    <x v="3"/>
    <x v="5"/>
    <s v="Cheers"/>
    <x v="1"/>
    <d v="2017-07-12T00:00:00"/>
    <x v="212"/>
    <n v="13"/>
    <n v="0"/>
  </r>
  <r>
    <s v="HUNM56HY"/>
    <x v="10"/>
    <x v="3"/>
    <x v="5"/>
    <s v="Sunnamplex"/>
    <x v="0"/>
    <d v="2017-07-12T00:00:00"/>
    <x v="208"/>
    <n v="11"/>
    <n v="3741"/>
  </r>
  <r>
    <s v="SIONXEMH"/>
    <x v="10"/>
    <x v="3"/>
    <x v="5"/>
    <s v="Y-corporation"/>
    <x v="0"/>
    <d v="2017-07-12T00:00:00"/>
    <x v="199"/>
    <n v="2"/>
    <n v="2905"/>
  </r>
  <r>
    <s v="JX08Z5L5"/>
    <x v="8"/>
    <x v="2"/>
    <x v="0"/>
    <s v="Singletechno"/>
    <x v="1"/>
    <d v="2017-07-12T00:00:00"/>
    <x v="212"/>
    <n v="13"/>
    <n v="0"/>
  </r>
  <r>
    <s v="BUJ1TX7Y"/>
    <x v="9"/>
    <x v="2"/>
    <x v="0"/>
    <s v="Finjob"/>
    <x v="0"/>
    <d v="2017-07-12T00:00:00"/>
    <x v="162"/>
    <n v="64"/>
    <n v="1023"/>
  </r>
  <r>
    <s v="6C70OX62"/>
    <x v="9"/>
    <x v="2"/>
    <x v="5"/>
    <s v="Y-corporation"/>
    <x v="0"/>
    <d v="2017-07-12T00:00:00"/>
    <x v="175"/>
    <n v="74"/>
    <n v="3257"/>
  </r>
  <r>
    <s v="V9WVYEE9"/>
    <x v="0"/>
    <x v="0"/>
    <x v="4"/>
    <s v="Codehow"/>
    <x v="1"/>
    <d v="2017-07-12T00:00:00"/>
    <x v="210"/>
    <n v="8"/>
    <n v="0"/>
  </r>
  <r>
    <s v="3N6BHLN6"/>
    <x v="6"/>
    <x v="1"/>
    <x v="0"/>
    <s v="Streethex"/>
    <x v="0"/>
    <d v="2017-07-12T00:00:00"/>
    <x v="135"/>
    <n v="39"/>
    <n v="960"/>
  </r>
  <r>
    <s v="SQWCQRGY"/>
    <x v="19"/>
    <x v="4"/>
    <x v="1"/>
    <s v="Silis"/>
    <x v="1"/>
    <d v="2017-07-12T00:00:00"/>
    <x v="199"/>
    <n v="2"/>
    <n v="0"/>
  </r>
  <r>
    <s v="32K5LEDV"/>
    <x v="19"/>
    <x v="4"/>
    <x v="4"/>
    <s v="Silis"/>
    <x v="0"/>
    <d v="2017-07-12T00:00:00"/>
    <x v="203"/>
    <n v="6"/>
    <n v="5538"/>
  </r>
  <r>
    <s v="XW1ONOVO"/>
    <x v="24"/>
    <x v="4"/>
    <x v="5"/>
    <s v="Kan-code"/>
    <x v="0"/>
    <d v="2017-07-13T00:00:00"/>
    <x v="208"/>
    <n v="10"/>
    <n v="3420"/>
  </r>
  <r>
    <s v="100W6J9A"/>
    <x v="1"/>
    <x v="1"/>
    <x v="1"/>
    <s v="Treequote"/>
    <x v="1"/>
    <d v="2017-07-13T00:00:00"/>
    <x v="205"/>
    <n v="6"/>
    <n v="0"/>
  </r>
  <r>
    <s v="YYRYSVOO"/>
    <x v="1"/>
    <x v="1"/>
    <x v="1"/>
    <s v="Bioholding"/>
    <x v="0"/>
    <d v="2017-07-13T00:00:00"/>
    <x v="200"/>
    <n v="3"/>
    <n v="5382"/>
  </r>
  <r>
    <s v="P7AX4B3N"/>
    <x v="14"/>
    <x v="3"/>
    <x v="2"/>
    <s v="Sonron"/>
    <x v="1"/>
    <d v="2017-07-13T00:00:00"/>
    <x v="213"/>
    <n v="11"/>
    <n v="0"/>
  </r>
  <r>
    <s v="GC1TSADL"/>
    <x v="14"/>
    <x v="3"/>
    <x v="1"/>
    <s v="Faxquote"/>
    <x v="0"/>
    <d v="2017-07-13T00:00:00"/>
    <x v="203"/>
    <n v="5"/>
    <n v="5703"/>
  </r>
  <r>
    <s v="QF1I965E"/>
    <x v="21"/>
    <x v="5"/>
    <x v="5"/>
    <s v="Mathtouch"/>
    <x v="0"/>
    <d v="2017-07-13T00:00:00"/>
    <x v="181"/>
    <n v="79"/>
    <n v="3340"/>
  </r>
  <r>
    <s v="P93UCMW8"/>
    <x v="10"/>
    <x v="3"/>
    <x v="5"/>
    <s v="Hottechi"/>
    <x v="1"/>
    <d v="2017-07-13T00:00:00"/>
    <x v="201"/>
    <n v="2"/>
    <n v="0"/>
  </r>
  <r>
    <s v="YKBRF0NG"/>
    <x v="18"/>
    <x v="2"/>
    <x v="0"/>
    <s v="Nam-zim"/>
    <x v="0"/>
    <d v="2017-07-13T00:00:00"/>
    <x v="127"/>
    <n v="27"/>
    <n v="1014"/>
  </r>
  <r>
    <s v="OP2DIRC2"/>
    <x v="23"/>
    <x v="0"/>
    <x v="3"/>
    <s v="Inity"/>
    <x v="0"/>
    <d v="2017-07-13T00:00:00"/>
    <x v="205"/>
    <n v="6"/>
    <n v="536"/>
  </r>
  <r>
    <s v="VIHXI2JA"/>
    <x v="5"/>
    <x v="3"/>
    <x v="0"/>
    <s v="Konex"/>
    <x v="1"/>
    <d v="2017-07-13T00:00:00"/>
    <x v="199"/>
    <n v="1"/>
    <n v="0"/>
  </r>
  <r>
    <s v="IC4J0BIZ"/>
    <x v="6"/>
    <x v="1"/>
    <x v="3"/>
    <s v="Codehow"/>
    <x v="0"/>
    <d v="2017-07-13T00:00:00"/>
    <x v="213"/>
    <n v="11"/>
    <n v="550"/>
  </r>
  <r>
    <s v="BNMJAOF4"/>
    <x v="6"/>
    <x v="1"/>
    <x v="3"/>
    <s v="Gogozoom"/>
    <x v="0"/>
    <d v="2017-07-13T00:00:00"/>
    <x v="182"/>
    <n v="77"/>
    <n v="469"/>
  </r>
  <r>
    <s v="VSWHUBD0"/>
    <x v="6"/>
    <x v="1"/>
    <x v="3"/>
    <s v="Ron-tech"/>
    <x v="0"/>
    <d v="2017-07-13T00:00:00"/>
    <x v="199"/>
    <n v="1"/>
    <n v="585"/>
  </r>
  <r>
    <s v="7ZWN0JO9"/>
    <x v="6"/>
    <x v="1"/>
    <x v="0"/>
    <s v="Scottech"/>
    <x v="0"/>
    <d v="2017-07-13T00:00:00"/>
    <x v="174"/>
    <n v="47"/>
    <n v="943"/>
  </r>
  <r>
    <s v="KLPVD6LR"/>
    <x v="19"/>
    <x v="4"/>
    <x v="3"/>
    <s v="Bioplex"/>
    <x v="1"/>
    <d v="2017-07-13T00:00:00"/>
    <x v="207"/>
    <n v="8"/>
    <n v="0"/>
  </r>
  <r>
    <s v="U3M8XTMY"/>
    <x v="19"/>
    <x v="4"/>
    <x v="0"/>
    <s v="Plussunin"/>
    <x v="0"/>
    <d v="2017-07-13T00:00:00"/>
    <x v="136"/>
    <n v="19"/>
    <n v="1319"/>
  </r>
  <r>
    <s v="P89VI9EN"/>
    <x v="19"/>
    <x v="4"/>
    <x v="1"/>
    <s v="Bubba Gump"/>
    <x v="0"/>
    <d v="2017-07-13T00:00:00"/>
    <x v="214"/>
    <n v="9"/>
    <n v="5873"/>
  </r>
  <r>
    <s v="SPUXDRGN"/>
    <x v="4"/>
    <x v="3"/>
    <x v="5"/>
    <s v="Kan-code"/>
    <x v="1"/>
    <d v="2017-07-13T00:00:00"/>
    <x v="145"/>
    <n v="46"/>
    <n v="0"/>
  </r>
  <r>
    <s v="PDIYRBQJ"/>
    <x v="2"/>
    <x v="2"/>
    <x v="0"/>
    <s v="Lexiqvolax"/>
    <x v="1"/>
    <d v="2017-07-13T00:00:00"/>
    <x v="201"/>
    <n v="2"/>
    <n v="0"/>
  </r>
  <r>
    <s v="185PGG0J"/>
    <x v="3"/>
    <x v="0"/>
    <x v="2"/>
    <s v="Treequote"/>
    <x v="0"/>
    <d v="2017-07-14T00:00:00"/>
    <x v="202"/>
    <n v="3"/>
    <n v="44"/>
  </r>
  <r>
    <s v="QQ5LW9HV"/>
    <x v="24"/>
    <x v="4"/>
    <x v="5"/>
    <s v="Plussunin"/>
    <x v="1"/>
    <d v="2017-07-14T00:00:00"/>
    <x v="215"/>
    <n v="12"/>
    <n v="0"/>
  </r>
  <r>
    <s v="8EF4D82U"/>
    <x v="24"/>
    <x v="4"/>
    <x v="1"/>
    <s v="Mathtouch"/>
    <x v="0"/>
    <d v="2017-07-14T00:00:00"/>
    <x v="162"/>
    <n v="62"/>
    <n v="3834"/>
  </r>
  <r>
    <s v="GFMLCHB0"/>
    <x v="27"/>
    <x v="4"/>
    <x v="0"/>
    <s v="Zathunicon"/>
    <x v="1"/>
    <d v="2017-07-14T00:00:00"/>
    <x v="207"/>
    <n v="7"/>
    <n v="0"/>
  </r>
  <r>
    <s v="TFS537LA"/>
    <x v="27"/>
    <x v="4"/>
    <x v="4"/>
    <s v="Iselectrics"/>
    <x v="1"/>
    <d v="2017-07-14T00:00:00"/>
    <x v="201"/>
    <n v="1"/>
    <n v="0"/>
  </r>
  <r>
    <s v="2X86737Q"/>
    <x v="28"/>
    <x v="0"/>
    <x v="4"/>
    <s v="Inity"/>
    <x v="0"/>
    <d v="2017-07-14T00:00:00"/>
    <x v="200"/>
    <n v="2"/>
    <n v="5537"/>
  </r>
  <r>
    <s v="HSZOPWWT"/>
    <x v="26"/>
    <x v="5"/>
    <x v="3"/>
    <s v="Donware"/>
    <x v="0"/>
    <d v="2017-07-14T00:00:00"/>
    <x v="151"/>
    <n v="63"/>
    <n v="530"/>
  </r>
  <r>
    <s v="1KVGSF08"/>
    <x v="26"/>
    <x v="5"/>
    <x v="4"/>
    <s v="Konex"/>
    <x v="0"/>
    <d v="2017-07-14T00:00:00"/>
    <x v="177"/>
    <n v="71"/>
    <n v="4989"/>
  </r>
  <r>
    <s v="UDFMSH1S"/>
    <x v="1"/>
    <x v="1"/>
    <x v="4"/>
    <s v="Streethex"/>
    <x v="1"/>
    <d v="2017-07-14T00:00:00"/>
    <x v="212"/>
    <n v="11"/>
    <n v="0"/>
  </r>
  <r>
    <s v="516C0X9F"/>
    <x v="1"/>
    <x v="1"/>
    <x v="0"/>
    <s v="Statholdings"/>
    <x v="0"/>
    <d v="2017-07-14T00:00:00"/>
    <x v="215"/>
    <n v="12"/>
    <n v="1144"/>
  </r>
  <r>
    <s v="DPAEMTHC"/>
    <x v="25"/>
    <x v="4"/>
    <x v="3"/>
    <s v="Konex"/>
    <x v="1"/>
    <d v="2017-07-14T00:00:00"/>
    <x v="201"/>
    <n v="1"/>
    <n v="0"/>
  </r>
  <r>
    <s v="A6T69X6T"/>
    <x v="14"/>
    <x v="3"/>
    <x v="5"/>
    <s v="Xx-holding"/>
    <x v="1"/>
    <d v="2017-07-14T00:00:00"/>
    <x v="165"/>
    <n v="56"/>
    <n v="0"/>
  </r>
  <r>
    <s v="DDD515FB"/>
    <x v="10"/>
    <x v="3"/>
    <x v="5"/>
    <s v="Xx-holding"/>
    <x v="0"/>
    <d v="2017-07-14T00:00:00"/>
    <x v="201"/>
    <n v="1"/>
    <n v="3362"/>
  </r>
  <r>
    <s v="6GKGGY0U"/>
    <x v="8"/>
    <x v="2"/>
    <x v="1"/>
    <s v="Green-Plus"/>
    <x v="1"/>
    <d v="2017-07-14T00:00:00"/>
    <x v="212"/>
    <n v="11"/>
    <n v="0"/>
  </r>
  <r>
    <s v="8M6TB2ZX"/>
    <x v="8"/>
    <x v="2"/>
    <x v="4"/>
    <s v="Goodsilron"/>
    <x v="0"/>
    <d v="2017-07-14T00:00:00"/>
    <x v="207"/>
    <n v="7"/>
    <n v="5013"/>
  </r>
  <r>
    <s v="BABQISCH"/>
    <x v="16"/>
    <x v="2"/>
    <x v="3"/>
    <s v="Hatfan"/>
    <x v="1"/>
    <d v="2017-07-14T00:00:00"/>
    <x v="201"/>
    <n v="1"/>
    <n v="0"/>
  </r>
  <r>
    <s v="T46KPPNB"/>
    <x v="18"/>
    <x v="2"/>
    <x v="0"/>
    <s v="Blackzim"/>
    <x v="1"/>
    <d v="2017-07-14T00:00:00"/>
    <x v="200"/>
    <n v="2"/>
    <n v="0"/>
  </r>
  <r>
    <s v="9CE6F4NZ"/>
    <x v="18"/>
    <x v="2"/>
    <x v="3"/>
    <s v="Plusstrip"/>
    <x v="0"/>
    <d v="2017-07-14T00:00:00"/>
    <x v="150"/>
    <n v="44"/>
    <n v="431"/>
  </r>
  <r>
    <s v="Z9KNL9A1"/>
    <x v="18"/>
    <x v="2"/>
    <x v="1"/>
    <s v="Groovestreet"/>
    <x v="0"/>
    <d v="2017-07-14T00:00:00"/>
    <x v="213"/>
    <n v="10"/>
    <n v="5161"/>
  </r>
  <r>
    <s v="7JBR36G8"/>
    <x v="23"/>
    <x v="0"/>
    <x v="3"/>
    <s v="Genco Pura Olive Oil Company"/>
    <x v="0"/>
    <d v="2017-07-14T00:00:00"/>
    <x v="200"/>
    <n v="2"/>
    <n v="579"/>
  </r>
  <r>
    <s v="EYTBRK2B"/>
    <x v="23"/>
    <x v="0"/>
    <x v="5"/>
    <s v="Warephase"/>
    <x v="0"/>
    <d v="2017-07-14T00:00:00"/>
    <x v="213"/>
    <n v="10"/>
    <n v="3411"/>
  </r>
  <r>
    <s v="KFXZNC4N"/>
    <x v="5"/>
    <x v="3"/>
    <x v="2"/>
    <s v="Xx-holding"/>
    <x v="1"/>
    <d v="2017-07-14T00:00:00"/>
    <x v="170"/>
    <n v="59"/>
    <n v="0"/>
  </r>
  <r>
    <s v="SJ62BMK5"/>
    <x v="5"/>
    <x v="3"/>
    <x v="5"/>
    <s v="Plusstrip"/>
    <x v="0"/>
    <d v="2017-07-14T00:00:00"/>
    <x v="201"/>
    <n v="1"/>
    <n v="3973"/>
  </r>
  <r>
    <s v="YDJV1DFE"/>
    <x v="6"/>
    <x v="1"/>
    <x v="5"/>
    <s v="Ron-tech"/>
    <x v="1"/>
    <d v="2017-07-14T00:00:00"/>
    <x v="206"/>
    <n v="118"/>
    <n v="0"/>
  </r>
  <r>
    <s v="GHDAXC7T"/>
    <x v="19"/>
    <x v="4"/>
    <x v="0"/>
    <s v="Zathunicon"/>
    <x v="0"/>
    <d v="2017-07-14T00:00:00"/>
    <x v="201"/>
    <n v="1"/>
    <n v="1029"/>
  </r>
  <r>
    <s v="FQQ2JJZ1"/>
    <x v="17"/>
    <x v="5"/>
    <x v="2"/>
    <s v="Gekko &amp; Co"/>
    <x v="0"/>
    <d v="2017-07-14T00:00:00"/>
    <x v="208"/>
    <n v="9"/>
    <n v="59"/>
  </r>
  <r>
    <s v="NCJJBWU3"/>
    <x v="12"/>
    <x v="0"/>
    <x v="2"/>
    <s v="Globex Corporation"/>
    <x v="1"/>
    <d v="2017-07-14T00:00:00"/>
    <x v="214"/>
    <n v="8"/>
    <n v="0"/>
  </r>
  <r>
    <s v="8SGMUWET"/>
    <x v="4"/>
    <x v="3"/>
    <x v="3"/>
    <s v="Goodsilron"/>
    <x v="0"/>
    <d v="2017-07-14T00:00:00"/>
    <x v="180"/>
    <n v="77"/>
    <n v="534"/>
  </r>
  <r>
    <s v="3KVS08NL"/>
    <x v="15"/>
    <x v="5"/>
    <x v="2"/>
    <s v="Iselectrics"/>
    <x v="0"/>
    <d v="2017-07-14T00:00:00"/>
    <x v="201"/>
    <n v="1"/>
    <n v="48"/>
  </r>
  <r>
    <s v="CLIIR1T0"/>
    <x v="2"/>
    <x v="2"/>
    <x v="2"/>
    <s v="Finjob"/>
    <x v="0"/>
    <d v="2017-07-14T00:00:00"/>
    <x v="212"/>
    <n v="11"/>
    <n v="57"/>
  </r>
  <r>
    <s v="PHXX81YF"/>
    <x v="13"/>
    <x v="4"/>
    <x v="4"/>
    <s v="Donware"/>
    <x v="1"/>
    <d v="2017-07-15T00:00:00"/>
    <x v="202"/>
    <n v="2"/>
    <n v="0"/>
  </r>
  <r>
    <s v="6K7LDRKR"/>
    <x v="1"/>
    <x v="1"/>
    <x v="4"/>
    <s v="Stanredtax"/>
    <x v="0"/>
    <d v="2017-07-15T00:00:00"/>
    <x v="209"/>
    <n v="119"/>
    <n v="4009"/>
  </r>
  <r>
    <s v="J6UOUH6Y"/>
    <x v="1"/>
    <x v="1"/>
    <x v="5"/>
    <s v="dambase"/>
    <x v="0"/>
    <d v="2017-07-15T00:00:00"/>
    <x v="141"/>
    <n v="50"/>
    <n v="3255"/>
  </r>
  <r>
    <s v="2EYTB3PX"/>
    <x v="25"/>
    <x v="4"/>
    <x v="5"/>
    <s v="Condax"/>
    <x v="0"/>
    <d v="2017-07-15T00:00:00"/>
    <x v="212"/>
    <n v="10"/>
    <n v="3724"/>
  </r>
  <r>
    <s v="1U945R0D"/>
    <x v="14"/>
    <x v="3"/>
    <x v="5"/>
    <s v="Dalttechnology"/>
    <x v="1"/>
    <d v="2017-07-15T00:00:00"/>
    <x v="200"/>
    <n v="1"/>
    <n v="0"/>
  </r>
  <r>
    <s v="FX4D649Y"/>
    <x v="10"/>
    <x v="3"/>
    <x v="0"/>
    <s v="Fasehatice"/>
    <x v="1"/>
    <d v="2017-07-15T00:00:00"/>
    <x v="213"/>
    <n v="9"/>
    <n v="0"/>
  </r>
  <r>
    <s v="4QBSY3CB"/>
    <x v="8"/>
    <x v="2"/>
    <x v="0"/>
    <s v="Golddex"/>
    <x v="1"/>
    <d v="2017-07-15T00:00:00"/>
    <x v="134"/>
    <n v="42"/>
    <n v="0"/>
  </r>
  <r>
    <s v="ZWVRS27V"/>
    <x v="29"/>
    <x v="1"/>
    <x v="2"/>
    <s v="Rundofase"/>
    <x v="1"/>
    <d v="2017-07-15T00:00:00"/>
    <x v="216"/>
    <n v="112"/>
    <n v="0"/>
  </r>
  <r>
    <s v="8BBXNESQ"/>
    <x v="18"/>
    <x v="2"/>
    <x v="4"/>
    <s v="Labdrill"/>
    <x v="1"/>
    <d v="2017-07-15T00:00:00"/>
    <x v="214"/>
    <n v="7"/>
    <n v="0"/>
  </r>
  <r>
    <s v="3JJ7YI88"/>
    <x v="23"/>
    <x v="0"/>
    <x v="2"/>
    <s v="Gogozoom"/>
    <x v="1"/>
    <d v="2017-07-15T00:00:00"/>
    <x v="200"/>
    <n v="1"/>
    <n v="0"/>
  </r>
  <r>
    <s v="AKMDEG3I"/>
    <x v="5"/>
    <x v="3"/>
    <x v="5"/>
    <s v="Faxquote"/>
    <x v="1"/>
    <d v="2017-07-15T00:00:00"/>
    <x v="202"/>
    <n v="2"/>
    <n v="0"/>
  </r>
  <r>
    <s v="568NS3GO"/>
    <x v="5"/>
    <x v="3"/>
    <x v="5"/>
    <s v="Cheers"/>
    <x v="0"/>
    <d v="2017-07-15T00:00:00"/>
    <x v="150"/>
    <n v="43"/>
    <n v="2791"/>
  </r>
  <r>
    <s v="TQLO6QP6"/>
    <x v="6"/>
    <x v="1"/>
    <x v="5"/>
    <s v="Cancity"/>
    <x v="0"/>
    <d v="2017-07-15T00:00:00"/>
    <x v="144"/>
    <n v="49"/>
    <n v="3501"/>
  </r>
  <r>
    <s v="DLVEVD9O"/>
    <x v="19"/>
    <x v="4"/>
    <x v="4"/>
    <s v="Yearin"/>
    <x v="1"/>
    <d v="2017-07-15T00:00:00"/>
    <x v="217"/>
    <n v="12"/>
    <n v="0"/>
  </r>
  <r>
    <s v="C75RV9DY"/>
    <x v="19"/>
    <x v="4"/>
    <x v="3"/>
    <s v="Ganjaflex"/>
    <x v="0"/>
    <d v="2017-07-15T00:00:00"/>
    <x v="200"/>
    <n v="1"/>
    <n v="555"/>
  </r>
  <r>
    <s v="EUQCW0ZA"/>
    <x v="11"/>
    <x v="3"/>
    <x v="3"/>
    <s v="Lexiqvolax"/>
    <x v="0"/>
    <d v="2017-07-15T00:00:00"/>
    <x v="208"/>
    <n v="8"/>
    <n v="650"/>
  </r>
  <r>
    <s v="CEOMZE9H"/>
    <x v="4"/>
    <x v="3"/>
    <x v="3"/>
    <s v="Nam-zim"/>
    <x v="1"/>
    <d v="2017-07-15T00:00:00"/>
    <x v="215"/>
    <n v="11"/>
    <n v="0"/>
  </r>
  <r>
    <s v="TT5QRQTF"/>
    <x v="4"/>
    <x v="3"/>
    <x v="2"/>
    <s v="Konex"/>
    <x v="0"/>
    <d v="2017-07-15T00:00:00"/>
    <x v="207"/>
    <n v="6"/>
    <n v="61"/>
  </r>
  <r>
    <s v="5NXD4U83"/>
    <x v="4"/>
    <x v="3"/>
    <x v="2"/>
    <s v="Newex"/>
    <x v="0"/>
    <d v="2017-07-15T00:00:00"/>
    <x v="202"/>
    <n v="2"/>
    <n v="54"/>
  </r>
  <r>
    <s v="1IL51ZIW"/>
    <x v="15"/>
    <x v="5"/>
    <x v="2"/>
    <s v="Condax"/>
    <x v="1"/>
    <d v="2017-07-15T00:00:00"/>
    <x v="214"/>
    <n v="7"/>
    <n v="0"/>
  </r>
  <r>
    <s v="CM33NN0P"/>
    <x v="20"/>
    <x v="5"/>
    <x v="5"/>
    <s v="Silis"/>
    <x v="1"/>
    <d v="2017-07-15T00:00:00"/>
    <x v="208"/>
    <n v="8"/>
    <n v="0"/>
  </r>
  <r>
    <s v="P3QQIMTA"/>
    <x v="3"/>
    <x v="0"/>
    <x v="3"/>
    <s v="Rundofase"/>
    <x v="1"/>
    <d v="2017-07-16T00:00:00"/>
    <x v="213"/>
    <n v="8"/>
    <n v="0"/>
  </r>
  <r>
    <s v="WB1CQNJU"/>
    <x v="3"/>
    <x v="0"/>
    <x v="5"/>
    <s v="Funholding"/>
    <x v="1"/>
    <d v="2017-07-16T00:00:00"/>
    <x v="202"/>
    <n v="1"/>
    <n v="0"/>
  </r>
  <r>
    <s v="OQYDQCTM"/>
    <x v="3"/>
    <x v="0"/>
    <x v="2"/>
    <s v="Rangreen"/>
    <x v="0"/>
    <d v="2017-07-16T00:00:00"/>
    <x v="212"/>
    <n v="9"/>
    <n v="59"/>
  </r>
  <r>
    <s v="M1VNX1D7"/>
    <x v="27"/>
    <x v="4"/>
    <x v="1"/>
    <s v="Acme Corporation"/>
    <x v="0"/>
    <d v="2017-07-16T00:00:00"/>
    <x v="218"/>
    <n v="12"/>
    <n v="5318"/>
  </r>
  <r>
    <s v="TWO2Q99P"/>
    <x v="28"/>
    <x v="0"/>
    <x v="4"/>
    <s v="Conecom"/>
    <x v="0"/>
    <d v="2017-07-16T00:00:00"/>
    <x v="181"/>
    <n v="76"/>
    <n v="5753"/>
  </r>
  <r>
    <s v="72UVDOKU"/>
    <x v="28"/>
    <x v="0"/>
    <x v="2"/>
    <s v="Konmatfix"/>
    <x v="0"/>
    <d v="2017-07-16T00:00:00"/>
    <x v="213"/>
    <n v="8"/>
    <n v="62"/>
  </r>
  <r>
    <s v="DMSQ0TSG"/>
    <x v="28"/>
    <x v="0"/>
    <x v="5"/>
    <s v="Isdom"/>
    <x v="0"/>
    <d v="2017-07-16T00:00:00"/>
    <x v="115"/>
    <n v="27"/>
    <n v="3146"/>
  </r>
  <r>
    <s v="FEWIDJGH"/>
    <x v="1"/>
    <x v="1"/>
    <x v="3"/>
    <s v="Rundofase"/>
    <x v="0"/>
    <d v="2017-07-16T00:00:00"/>
    <x v="203"/>
    <n v="2"/>
    <n v="538"/>
  </r>
  <r>
    <s v="AUZM3MLU"/>
    <x v="1"/>
    <x v="1"/>
    <x v="0"/>
    <s v="Betatech"/>
    <x v="0"/>
    <d v="2017-07-16T00:00:00"/>
    <x v="152"/>
    <n v="64"/>
    <n v="1071"/>
  </r>
  <r>
    <s v="GS2CLR52"/>
    <x v="1"/>
    <x v="1"/>
    <x v="1"/>
    <s v="Betatech"/>
    <x v="0"/>
    <d v="2017-07-16T00:00:00"/>
    <x v="202"/>
    <n v="1"/>
    <n v="4488"/>
  </r>
  <r>
    <s v="HYP3SXPV"/>
    <x v="1"/>
    <x v="1"/>
    <x v="5"/>
    <s v="Isdom"/>
    <x v="0"/>
    <d v="2017-07-16T00:00:00"/>
    <x v="109"/>
    <n v="17"/>
    <n v="2837"/>
  </r>
  <r>
    <s v="9G93P7SV"/>
    <x v="25"/>
    <x v="4"/>
    <x v="5"/>
    <s v="Kan-code"/>
    <x v="0"/>
    <d v="2017-07-16T00:00:00"/>
    <x v="181"/>
    <n v="76"/>
    <n v="3593"/>
  </r>
  <r>
    <s v="7XSAHM67"/>
    <x v="14"/>
    <x v="3"/>
    <x v="3"/>
    <s v="Hottechi"/>
    <x v="0"/>
    <d v="2017-07-16T00:00:00"/>
    <x v="182"/>
    <n v="74"/>
    <n v="583"/>
  </r>
  <r>
    <s v="N7MDRJ01"/>
    <x v="29"/>
    <x v="1"/>
    <x v="3"/>
    <s v="Isdom"/>
    <x v="1"/>
    <d v="2017-07-16T00:00:00"/>
    <x v="212"/>
    <n v="9"/>
    <n v="0"/>
  </r>
  <r>
    <s v="4ID56TXX"/>
    <x v="29"/>
    <x v="1"/>
    <x v="5"/>
    <s v="Genco Pura Olive Oil Company"/>
    <x v="1"/>
    <d v="2017-07-16T00:00:00"/>
    <x v="218"/>
    <n v="12"/>
    <n v="0"/>
  </r>
  <r>
    <s v="ZOX0FW5W"/>
    <x v="16"/>
    <x v="2"/>
    <x v="1"/>
    <s v="Scotfind"/>
    <x v="1"/>
    <d v="2017-07-16T00:00:00"/>
    <x v="208"/>
    <n v="7"/>
    <n v="0"/>
  </r>
  <r>
    <s v="4SFRUL8J"/>
    <x v="16"/>
    <x v="2"/>
    <x v="5"/>
    <s v="Labdrill"/>
    <x v="1"/>
    <d v="2017-07-16T00:00:00"/>
    <x v="214"/>
    <n v="6"/>
    <n v="0"/>
  </r>
  <r>
    <s v="UB2UAI38"/>
    <x v="16"/>
    <x v="2"/>
    <x v="0"/>
    <s v="Singletechno"/>
    <x v="0"/>
    <d v="2017-07-16T00:00:00"/>
    <x v="207"/>
    <n v="5"/>
    <n v="1109"/>
  </r>
  <r>
    <s v="B00OD1IF"/>
    <x v="16"/>
    <x v="2"/>
    <x v="0"/>
    <s v="Zoomit"/>
    <x v="0"/>
    <d v="2017-07-16T00:00:00"/>
    <x v="208"/>
    <n v="7"/>
    <n v="1106"/>
  </r>
  <r>
    <s v="OGO6SNTQ"/>
    <x v="18"/>
    <x v="2"/>
    <x v="4"/>
    <s v="Plusstrip"/>
    <x v="1"/>
    <d v="2017-07-16T00:00:00"/>
    <x v="213"/>
    <n v="8"/>
    <n v="0"/>
  </r>
  <r>
    <s v="I6ZC5V1K"/>
    <x v="18"/>
    <x v="2"/>
    <x v="4"/>
    <s v="Labdrill"/>
    <x v="0"/>
    <d v="2017-07-16T00:00:00"/>
    <x v="215"/>
    <n v="10"/>
    <n v="5008"/>
  </r>
  <r>
    <s v="1N3G9WG2"/>
    <x v="18"/>
    <x v="2"/>
    <x v="1"/>
    <s v="Y-corporation"/>
    <x v="0"/>
    <d v="2017-07-16T00:00:00"/>
    <x v="205"/>
    <n v="3"/>
    <n v="5621"/>
  </r>
  <r>
    <s v="JHNXPUNX"/>
    <x v="23"/>
    <x v="0"/>
    <x v="3"/>
    <s v="Rangreen"/>
    <x v="0"/>
    <d v="2017-07-16T00:00:00"/>
    <x v="202"/>
    <n v="1"/>
    <n v="550"/>
  </r>
  <r>
    <s v="NPHD3ZTC"/>
    <x v="0"/>
    <x v="0"/>
    <x v="3"/>
    <s v="Rangreen"/>
    <x v="0"/>
    <d v="2017-07-16T00:00:00"/>
    <x v="141"/>
    <n v="49"/>
    <n v="574"/>
  </r>
  <r>
    <s v="06KTPHYC"/>
    <x v="11"/>
    <x v="3"/>
    <x v="5"/>
    <s v="Hottechi"/>
    <x v="1"/>
    <d v="2017-07-16T00:00:00"/>
    <x v="213"/>
    <n v="8"/>
    <n v="0"/>
  </r>
  <r>
    <s v="YCA44Q4U"/>
    <x v="20"/>
    <x v="5"/>
    <x v="2"/>
    <s v="Kinnamplus"/>
    <x v="0"/>
    <d v="2017-07-16T00:00:00"/>
    <x v="212"/>
    <n v="9"/>
    <n v="52"/>
  </r>
  <r>
    <s v="FR4GTSEQ"/>
    <x v="2"/>
    <x v="2"/>
    <x v="3"/>
    <s v="Xx-holding"/>
    <x v="0"/>
    <d v="2017-07-16T00:00:00"/>
    <x v="151"/>
    <n v="61"/>
    <n v="477"/>
  </r>
  <r>
    <s v="S46ZLF3G"/>
    <x v="3"/>
    <x v="0"/>
    <x v="3"/>
    <s v="Betatech"/>
    <x v="1"/>
    <d v="2017-07-17T00:00:00"/>
    <x v="215"/>
    <n v="9"/>
    <n v="0"/>
  </r>
  <r>
    <s v="WHZEK68G"/>
    <x v="3"/>
    <x v="0"/>
    <x v="2"/>
    <s v="Streethex"/>
    <x v="1"/>
    <d v="2017-07-17T00:00:00"/>
    <x v="214"/>
    <n v="5"/>
    <n v="0"/>
  </r>
  <r>
    <s v="DAJBIHBZ"/>
    <x v="27"/>
    <x v="4"/>
    <x v="5"/>
    <s v="Silis"/>
    <x v="1"/>
    <d v="2017-07-17T00:00:00"/>
    <x v="218"/>
    <n v="11"/>
    <n v="0"/>
  </r>
  <r>
    <s v="P6BJ24ZP"/>
    <x v="27"/>
    <x v="4"/>
    <x v="0"/>
    <s v="Plussunin"/>
    <x v="0"/>
    <d v="2017-07-17T00:00:00"/>
    <x v="210"/>
    <n v="3"/>
    <n v="1202"/>
  </r>
  <r>
    <s v="XORHQFNJ"/>
    <x v="28"/>
    <x v="0"/>
    <x v="5"/>
    <s v="Funholding"/>
    <x v="1"/>
    <d v="2017-07-17T00:00:00"/>
    <x v="128"/>
    <n v="19"/>
    <n v="0"/>
  </r>
  <r>
    <s v="ZFRPQV2M"/>
    <x v="28"/>
    <x v="0"/>
    <x v="2"/>
    <s v="Funholding"/>
    <x v="0"/>
    <d v="2017-07-17T00:00:00"/>
    <x v="196"/>
    <n v="109"/>
    <n v="51"/>
  </r>
  <r>
    <s v="RVRBCZAI"/>
    <x v="13"/>
    <x v="4"/>
    <x v="0"/>
    <s v="Kan-code"/>
    <x v="1"/>
    <d v="2017-07-17T00:00:00"/>
    <x v="203"/>
    <n v="1"/>
    <n v="0"/>
  </r>
  <r>
    <s v="2897DN4S"/>
    <x v="1"/>
    <x v="1"/>
    <x v="0"/>
    <s v="Finhigh"/>
    <x v="1"/>
    <d v="2017-07-17T00:00:00"/>
    <x v="203"/>
    <n v="1"/>
    <n v="0"/>
  </r>
  <r>
    <s v="1DIL2X16"/>
    <x v="1"/>
    <x v="1"/>
    <x v="1"/>
    <s v="Rundofase"/>
    <x v="1"/>
    <d v="2017-07-17T00:00:00"/>
    <x v="218"/>
    <n v="11"/>
    <n v="0"/>
  </r>
  <r>
    <s v="BMQEY089"/>
    <x v="1"/>
    <x v="1"/>
    <x v="0"/>
    <s v="Scottech"/>
    <x v="0"/>
    <d v="2017-07-17T00:00:00"/>
    <x v="168"/>
    <n v="61"/>
    <n v="1203"/>
  </r>
  <r>
    <s v="CYOJ4G39"/>
    <x v="1"/>
    <x v="1"/>
    <x v="1"/>
    <s v="Isdom"/>
    <x v="0"/>
    <d v="2017-07-17T00:00:00"/>
    <x v="205"/>
    <n v="2"/>
    <n v="5673"/>
  </r>
  <r>
    <s v="5IOG6X00"/>
    <x v="25"/>
    <x v="4"/>
    <x v="4"/>
    <s v="Gekko &amp; Co"/>
    <x v="0"/>
    <d v="2017-07-17T00:00:00"/>
    <x v="165"/>
    <n v="53"/>
    <n v="6205"/>
  </r>
  <r>
    <s v="QG6BCBXM"/>
    <x v="14"/>
    <x v="3"/>
    <x v="4"/>
    <s v="Sonron"/>
    <x v="1"/>
    <d v="2017-07-17T00:00:00"/>
    <x v="125"/>
    <n v="17"/>
    <n v="0"/>
  </r>
  <r>
    <s v="CAXTE48L"/>
    <x v="10"/>
    <x v="3"/>
    <x v="5"/>
    <s v="Cheers"/>
    <x v="0"/>
    <d v="2017-07-17T00:00:00"/>
    <x v="213"/>
    <n v="7"/>
    <n v="3363"/>
  </r>
  <r>
    <s v="OO3BM7A9"/>
    <x v="10"/>
    <x v="3"/>
    <x v="5"/>
    <s v="Konex"/>
    <x v="0"/>
    <d v="2017-07-17T00:00:00"/>
    <x v="196"/>
    <n v="109"/>
    <n v="3700"/>
  </r>
  <r>
    <s v="NYPU55W4"/>
    <x v="8"/>
    <x v="2"/>
    <x v="1"/>
    <s v="Kan-code"/>
    <x v="1"/>
    <d v="2017-07-17T00:00:00"/>
    <x v="195"/>
    <n v="107"/>
    <n v="0"/>
  </r>
  <r>
    <s v="VE334W2U"/>
    <x v="29"/>
    <x v="1"/>
    <x v="3"/>
    <s v="Codehow"/>
    <x v="0"/>
    <d v="2017-07-17T00:00:00"/>
    <x v="177"/>
    <n v="68"/>
    <n v="546"/>
  </r>
  <r>
    <s v="AX7WS66G"/>
    <x v="29"/>
    <x v="1"/>
    <x v="3"/>
    <s v="Toughzap"/>
    <x v="0"/>
    <d v="2017-07-17T00:00:00"/>
    <x v="213"/>
    <n v="7"/>
    <n v="617"/>
  </r>
  <r>
    <s v="OB8UCQ17"/>
    <x v="29"/>
    <x v="1"/>
    <x v="3"/>
    <s v="Warephase"/>
    <x v="0"/>
    <d v="2017-07-17T00:00:00"/>
    <x v="215"/>
    <n v="9"/>
    <n v="490"/>
  </r>
  <r>
    <s v="BV4JZ4G8"/>
    <x v="16"/>
    <x v="2"/>
    <x v="3"/>
    <s v="Konex"/>
    <x v="1"/>
    <d v="2017-07-17T00:00:00"/>
    <x v="205"/>
    <n v="2"/>
    <n v="0"/>
  </r>
  <r>
    <s v="8CV5MZWW"/>
    <x v="16"/>
    <x v="2"/>
    <x v="3"/>
    <s v="Nam-zim"/>
    <x v="1"/>
    <d v="2017-07-17T00:00:00"/>
    <x v="207"/>
    <n v="4"/>
    <n v="0"/>
  </r>
  <r>
    <s v="3L965RUK"/>
    <x v="18"/>
    <x v="2"/>
    <x v="5"/>
    <s v="Kan-code"/>
    <x v="0"/>
    <d v="2017-07-17T00:00:00"/>
    <x v="215"/>
    <n v="9"/>
    <n v="3665"/>
  </r>
  <r>
    <s v="RZ8HI1Y5"/>
    <x v="23"/>
    <x v="0"/>
    <x v="0"/>
    <s v="Warephase"/>
    <x v="1"/>
    <d v="2017-07-17T00:00:00"/>
    <x v="213"/>
    <n v="7"/>
    <n v="0"/>
  </r>
  <r>
    <s v="IYKSBD0U"/>
    <x v="5"/>
    <x v="3"/>
    <x v="5"/>
    <s v="Hatfan"/>
    <x v="1"/>
    <d v="2017-07-17T00:00:00"/>
    <x v="203"/>
    <n v="1"/>
    <n v="0"/>
  </r>
  <r>
    <s v="YVGDC8L2"/>
    <x v="22"/>
    <x v="1"/>
    <x v="2"/>
    <s v="Rangreen"/>
    <x v="0"/>
    <d v="2017-07-17T00:00:00"/>
    <x v="215"/>
    <n v="9"/>
    <n v="53"/>
  </r>
  <r>
    <s v="JZU0JH07"/>
    <x v="9"/>
    <x v="2"/>
    <x v="0"/>
    <s v="Finjob"/>
    <x v="1"/>
    <d v="2017-07-17T00:00:00"/>
    <x v="182"/>
    <n v="73"/>
    <n v="0"/>
  </r>
  <r>
    <s v="ZEWNPF3K"/>
    <x v="9"/>
    <x v="2"/>
    <x v="0"/>
    <s v="Singletechno"/>
    <x v="0"/>
    <d v="2017-07-17T00:00:00"/>
    <x v="219"/>
    <n v="119"/>
    <n v="1075"/>
  </r>
  <r>
    <s v="6T64JWH9"/>
    <x v="9"/>
    <x v="2"/>
    <x v="1"/>
    <s v="Sonron"/>
    <x v="0"/>
    <d v="2017-07-17T00:00:00"/>
    <x v="212"/>
    <n v="8"/>
    <n v="4683"/>
  </r>
  <r>
    <s v="E7RTG575"/>
    <x v="6"/>
    <x v="1"/>
    <x v="0"/>
    <s v="Statholdings"/>
    <x v="0"/>
    <d v="2017-07-17T00:00:00"/>
    <x v="217"/>
    <n v="10"/>
    <n v="1114"/>
  </r>
  <r>
    <s v="I9U5PCM3"/>
    <x v="19"/>
    <x v="4"/>
    <x v="1"/>
    <s v="Betasoloin"/>
    <x v="0"/>
    <d v="2017-07-17T00:00:00"/>
    <x v="220"/>
    <n v="123"/>
    <n v="5452"/>
  </r>
  <r>
    <s v="H1Y2W48V"/>
    <x v="11"/>
    <x v="3"/>
    <x v="1"/>
    <s v="Groovestreet"/>
    <x v="0"/>
    <d v="2017-07-17T00:00:00"/>
    <x v="166"/>
    <n v="52"/>
    <n v="5561"/>
  </r>
  <r>
    <s v="YFNRXR7X"/>
    <x v="17"/>
    <x v="5"/>
    <x v="2"/>
    <s v="Plussunin"/>
    <x v="0"/>
    <d v="2017-07-17T00:00:00"/>
    <x v="212"/>
    <n v="8"/>
    <n v="57"/>
  </r>
  <r>
    <s v="9MZPL59I"/>
    <x v="12"/>
    <x v="0"/>
    <x v="2"/>
    <s v="Streethex"/>
    <x v="1"/>
    <d v="2017-07-17T00:00:00"/>
    <x v="125"/>
    <n v="17"/>
    <n v="0"/>
  </r>
  <r>
    <s v="1RL933VJ"/>
    <x v="4"/>
    <x v="3"/>
    <x v="1"/>
    <s v="Kan-code"/>
    <x v="1"/>
    <d v="2017-07-17T00:00:00"/>
    <x v="178"/>
    <n v="67"/>
    <n v="0"/>
  </r>
  <r>
    <s v="GAE0E4RI"/>
    <x v="4"/>
    <x v="3"/>
    <x v="5"/>
    <s v="Cheers"/>
    <x v="1"/>
    <d v="2017-07-17T00:00:00"/>
    <x v="221"/>
    <n v="12"/>
    <n v="0"/>
  </r>
  <r>
    <s v="VBN56JMP"/>
    <x v="4"/>
    <x v="3"/>
    <x v="3"/>
    <s v="Goodsilron"/>
    <x v="0"/>
    <d v="2017-07-17T00:00:00"/>
    <x v="203"/>
    <n v="1"/>
    <n v="496"/>
  </r>
  <r>
    <s v="7ITUU2YO"/>
    <x v="4"/>
    <x v="3"/>
    <x v="1"/>
    <s v="Lexiqvolax"/>
    <x v="0"/>
    <d v="2017-07-17T00:00:00"/>
    <x v="179"/>
    <n v="62"/>
    <n v="5054"/>
  </r>
  <r>
    <s v="NDLX894H"/>
    <x v="15"/>
    <x v="5"/>
    <x v="2"/>
    <s v="Bluth Company"/>
    <x v="1"/>
    <d v="2017-07-17T00:00:00"/>
    <x v="203"/>
    <n v="1"/>
    <n v="0"/>
  </r>
  <r>
    <s v="6ALH2N0I"/>
    <x v="15"/>
    <x v="5"/>
    <x v="2"/>
    <s v="Gekko &amp; Co"/>
    <x v="0"/>
    <d v="2017-07-17T00:00:00"/>
    <x v="135"/>
    <n v="34"/>
    <n v="55"/>
  </r>
  <r>
    <s v="G8XGVIG2"/>
    <x v="2"/>
    <x v="2"/>
    <x v="0"/>
    <s v="Lexiqvolax"/>
    <x v="1"/>
    <d v="2017-07-17T00:00:00"/>
    <x v="215"/>
    <n v="9"/>
    <n v="0"/>
  </r>
  <r>
    <s v="HCR2GJ3O"/>
    <x v="2"/>
    <x v="2"/>
    <x v="1"/>
    <s v="Xx-holding"/>
    <x v="1"/>
    <d v="2017-07-17T00:00:00"/>
    <x v="217"/>
    <n v="10"/>
    <n v="0"/>
  </r>
  <r>
    <s v="QABD6SAS"/>
    <x v="2"/>
    <x v="2"/>
    <x v="0"/>
    <s v="Singletechno"/>
    <x v="0"/>
    <d v="2017-07-17T00:00:00"/>
    <x v="176"/>
    <n v="66"/>
    <n v="1064"/>
  </r>
  <r>
    <s v="GUJCRHYU"/>
    <x v="2"/>
    <x v="2"/>
    <x v="1"/>
    <s v="Goodsilron"/>
    <x v="0"/>
    <d v="2017-07-17T00:00:00"/>
    <x v="218"/>
    <n v="11"/>
    <n v="5268"/>
  </r>
  <r>
    <s v="SHKTBB71"/>
    <x v="3"/>
    <x v="0"/>
    <x v="2"/>
    <s v="Condax"/>
    <x v="0"/>
    <d v="2017-07-18T00:00:00"/>
    <x v="217"/>
    <n v="9"/>
    <n v="54"/>
  </r>
  <r>
    <s v="G0L0B1QC"/>
    <x v="27"/>
    <x v="4"/>
    <x v="5"/>
    <s v="Opentech"/>
    <x v="0"/>
    <d v="2017-07-18T00:00:00"/>
    <x v="218"/>
    <n v="10"/>
    <n v="3407"/>
  </r>
  <r>
    <s v="3YC624RD"/>
    <x v="13"/>
    <x v="4"/>
    <x v="3"/>
    <s v="Bubba Gump"/>
    <x v="1"/>
    <d v="2017-07-18T00:00:00"/>
    <x v="128"/>
    <n v="18"/>
    <n v="0"/>
  </r>
  <r>
    <s v="715TBGPE"/>
    <x v="1"/>
    <x v="1"/>
    <x v="1"/>
    <s v="Rundofase"/>
    <x v="1"/>
    <d v="2017-07-18T00:00:00"/>
    <x v="154"/>
    <n v="43"/>
    <n v="0"/>
  </r>
  <r>
    <s v="1Q3JQFAU"/>
    <x v="1"/>
    <x v="1"/>
    <x v="2"/>
    <s v="dambase"/>
    <x v="1"/>
    <d v="2017-07-18T00:00:00"/>
    <x v="215"/>
    <n v="8"/>
    <n v="0"/>
  </r>
  <r>
    <s v="O3K5RKMI"/>
    <x v="1"/>
    <x v="1"/>
    <x v="0"/>
    <s v="Treequote"/>
    <x v="0"/>
    <d v="2017-07-18T00:00:00"/>
    <x v="205"/>
    <n v="1"/>
    <n v="752"/>
  </r>
  <r>
    <s v="75P6HFA0"/>
    <x v="1"/>
    <x v="1"/>
    <x v="5"/>
    <s v="Statholdings"/>
    <x v="0"/>
    <d v="2017-07-18T00:00:00"/>
    <x v="141"/>
    <n v="47"/>
    <n v="3727"/>
  </r>
  <r>
    <s v="NE0XCH5E"/>
    <x v="14"/>
    <x v="3"/>
    <x v="2"/>
    <s v="Condax"/>
    <x v="1"/>
    <d v="2017-07-18T00:00:00"/>
    <x v="222"/>
    <n v="13"/>
    <n v="0"/>
  </r>
  <r>
    <s v="W01768VM"/>
    <x v="14"/>
    <x v="3"/>
    <x v="3"/>
    <s v="Zoomit"/>
    <x v="0"/>
    <d v="2017-07-18T00:00:00"/>
    <x v="218"/>
    <n v="10"/>
    <n v="532"/>
  </r>
  <r>
    <s v="38CPLDAR"/>
    <x v="21"/>
    <x v="5"/>
    <x v="4"/>
    <s v="Xx-zobam"/>
    <x v="1"/>
    <d v="2017-07-18T00:00:00"/>
    <x v="223"/>
    <n v="12"/>
    <n v="0"/>
  </r>
  <r>
    <s v="TZRNKT72"/>
    <x v="7"/>
    <x v="1"/>
    <x v="4"/>
    <s v="Hottechi"/>
    <x v="1"/>
    <d v="2017-07-18T00:00:00"/>
    <x v="208"/>
    <n v="5"/>
    <n v="0"/>
  </r>
  <r>
    <s v="4LXAW8CH"/>
    <x v="7"/>
    <x v="1"/>
    <x v="4"/>
    <s v="Inity"/>
    <x v="1"/>
    <d v="2017-07-18T00:00:00"/>
    <x v="108"/>
    <n v="20"/>
    <n v="0"/>
  </r>
  <r>
    <s v="GOGIZWW6"/>
    <x v="7"/>
    <x v="1"/>
    <x v="5"/>
    <s v="Condax"/>
    <x v="0"/>
    <d v="2017-07-18T00:00:00"/>
    <x v="172"/>
    <n v="71"/>
    <n v="3139"/>
  </r>
  <r>
    <s v="DOPOI0R5"/>
    <x v="10"/>
    <x v="3"/>
    <x v="5"/>
    <s v="Finjob"/>
    <x v="0"/>
    <d v="2017-07-18T00:00:00"/>
    <x v="218"/>
    <n v="10"/>
    <n v="3403"/>
  </r>
  <r>
    <s v="69V1WQLK"/>
    <x v="8"/>
    <x v="2"/>
    <x v="4"/>
    <s v="Plusstrip"/>
    <x v="0"/>
    <d v="2017-07-18T00:00:00"/>
    <x v="217"/>
    <n v="9"/>
    <n v="5440"/>
  </r>
  <r>
    <s v="FEDXQCKJ"/>
    <x v="22"/>
    <x v="1"/>
    <x v="4"/>
    <s v="Globex Corporation"/>
    <x v="0"/>
    <d v="2017-07-18T00:00:00"/>
    <x v="215"/>
    <n v="8"/>
    <n v="5698"/>
  </r>
  <r>
    <s v="RSP75BOI"/>
    <x v="0"/>
    <x v="0"/>
    <x v="4"/>
    <s v="Streethex"/>
    <x v="1"/>
    <d v="2017-07-18T00:00:00"/>
    <x v="205"/>
    <n v="1"/>
    <n v="0"/>
  </r>
  <r>
    <s v="CKDPWHTZ"/>
    <x v="0"/>
    <x v="0"/>
    <x v="3"/>
    <s v="Genco Pura Olive Oil Company"/>
    <x v="0"/>
    <d v="2017-07-18T00:00:00"/>
    <x v="218"/>
    <n v="10"/>
    <n v="563"/>
  </r>
  <r>
    <s v="ECBFFQL0"/>
    <x v="6"/>
    <x v="1"/>
    <x v="3"/>
    <s v="Stanredtax"/>
    <x v="1"/>
    <d v="2017-07-18T00:00:00"/>
    <x v="218"/>
    <n v="10"/>
    <n v="0"/>
  </r>
  <r>
    <s v="Z8HW4Z9W"/>
    <x v="17"/>
    <x v="5"/>
    <x v="3"/>
    <s v="Kan-code"/>
    <x v="1"/>
    <d v="2017-07-18T00:00:00"/>
    <x v="215"/>
    <n v="8"/>
    <n v="0"/>
  </r>
  <r>
    <s v="0KVZKA5T"/>
    <x v="4"/>
    <x v="3"/>
    <x v="2"/>
    <s v="Konex"/>
    <x v="1"/>
    <d v="2017-07-18T00:00:00"/>
    <x v="212"/>
    <n v="7"/>
    <n v="0"/>
  </r>
  <r>
    <s v="944H7LRC"/>
    <x v="4"/>
    <x v="3"/>
    <x v="4"/>
    <s v="Sonron"/>
    <x v="0"/>
    <d v="2017-07-18T00:00:00"/>
    <x v="217"/>
    <n v="9"/>
    <n v="4673"/>
  </r>
  <r>
    <s v="F0OWRRLN"/>
    <x v="4"/>
    <x v="3"/>
    <x v="5"/>
    <s v="Konex"/>
    <x v="0"/>
    <d v="2017-07-18T00:00:00"/>
    <x v="218"/>
    <n v="10"/>
    <n v="3405"/>
  </r>
  <r>
    <s v="P4RLJHR3"/>
    <x v="15"/>
    <x v="5"/>
    <x v="3"/>
    <s v="Umbrella Corporation"/>
    <x v="0"/>
    <d v="2017-07-18T00:00:00"/>
    <x v="224"/>
    <n v="120"/>
    <n v="566"/>
  </r>
  <r>
    <s v="M10S36W3"/>
    <x v="20"/>
    <x v="5"/>
    <x v="4"/>
    <s v="Konex"/>
    <x v="0"/>
    <d v="2017-07-18T00:00:00"/>
    <x v="204"/>
    <n v="111"/>
    <n v="5559"/>
  </r>
  <r>
    <s v="HT8UEA0H"/>
    <x v="2"/>
    <x v="2"/>
    <x v="1"/>
    <s v="Scotfind"/>
    <x v="1"/>
    <d v="2017-07-18T00:00:00"/>
    <x v="212"/>
    <n v="7"/>
    <n v="0"/>
  </r>
  <r>
    <s v="GR6C7GQ9"/>
    <x v="2"/>
    <x v="2"/>
    <x v="1"/>
    <s v="Goodsilron"/>
    <x v="0"/>
    <d v="2017-07-18T00:00:00"/>
    <x v="168"/>
    <n v="60"/>
    <n v="4797"/>
  </r>
  <r>
    <s v="G11DEJSL"/>
    <x v="3"/>
    <x v="0"/>
    <x v="2"/>
    <s v="Dontechi"/>
    <x v="1"/>
    <d v="2017-07-19T00:00:00"/>
    <x v="223"/>
    <n v="11"/>
    <n v="0"/>
  </r>
  <r>
    <s v="BP45IP77"/>
    <x v="3"/>
    <x v="0"/>
    <x v="2"/>
    <s v="Betatech"/>
    <x v="0"/>
    <d v="2017-07-19T00:00:00"/>
    <x v="212"/>
    <n v="6"/>
    <n v="53"/>
  </r>
  <r>
    <s v="3XJI7AD8"/>
    <x v="27"/>
    <x v="4"/>
    <x v="5"/>
    <s v="Zotware"/>
    <x v="1"/>
    <d v="2017-07-19T00:00:00"/>
    <x v="172"/>
    <n v="70"/>
    <n v="0"/>
  </r>
  <r>
    <s v="XP7YG96H"/>
    <x v="26"/>
    <x v="5"/>
    <x v="0"/>
    <s v="Donquadtech"/>
    <x v="0"/>
    <d v="2017-07-19T00:00:00"/>
    <x v="223"/>
    <n v="11"/>
    <n v="955"/>
  </r>
  <r>
    <s v="GP4JNSJY"/>
    <x v="13"/>
    <x v="4"/>
    <x v="4"/>
    <s v="Yearin"/>
    <x v="1"/>
    <d v="2017-07-19T00:00:00"/>
    <x v="223"/>
    <n v="11"/>
    <n v="0"/>
  </r>
  <r>
    <s v="EBVL81O5"/>
    <x v="1"/>
    <x v="1"/>
    <x v="1"/>
    <s v="Betatech"/>
    <x v="1"/>
    <d v="2017-07-19T00:00:00"/>
    <x v="214"/>
    <n v="3"/>
    <n v="0"/>
  </r>
  <r>
    <s v="NDHQMBA0"/>
    <x v="1"/>
    <x v="1"/>
    <x v="0"/>
    <s v="Globex Corporation"/>
    <x v="0"/>
    <d v="2017-07-19T00:00:00"/>
    <x v="125"/>
    <n v="15"/>
    <n v="1060"/>
  </r>
  <r>
    <s v="XV03TJV1"/>
    <x v="1"/>
    <x v="1"/>
    <x v="1"/>
    <s v="Gogozoom"/>
    <x v="0"/>
    <d v="2017-07-19T00:00:00"/>
    <x v="215"/>
    <n v="7"/>
    <n v="5401"/>
  </r>
  <r>
    <s v="FQ5A489H"/>
    <x v="21"/>
    <x v="5"/>
    <x v="4"/>
    <s v="Kan-code"/>
    <x v="0"/>
    <d v="2017-07-19T00:00:00"/>
    <x v="215"/>
    <n v="7"/>
    <n v="4895"/>
  </r>
  <r>
    <s v="3PZ6Y6AJ"/>
    <x v="7"/>
    <x v="1"/>
    <x v="4"/>
    <s v="Treequote"/>
    <x v="0"/>
    <d v="2017-07-19T00:00:00"/>
    <x v="207"/>
    <n v="2"/>
    <n v="4907"/>
  </r>
  <r>
    <s v="564Y2IOV"/>
    <x v="10"/>
    <x v="3"/>
    <x v="5"/>
    <s v="Y-corporation"/>
    <x v="1"/>
    <d v="2017-07-19T00:00:00"/>
    <x v="221"/>
    <n v="10"/>
    <n v="0"/>
  </r>
  <r>
    <s v="W7VULS00"/>
    <x v="10"/>
    <x v="3"/>
    <x v="0"/>
    <s v="Sunnamplex"/>
    <x v="0"/>
    <d v="2017-07-19T00:00:00"/>
    <x v="181"/>
    <n v="73"/>
    <n v="1170"/>
  </r>
  <r>
    <s v="PLW3NMLJ"/>
    <x v="10"/>
    <x v="3"/>
    <x v="5"/>
    <s v="Faxquote"/>
    <x v="0"/>
    <d v="2017-07-19T00:00:00"/>
    <x v="218"/>
    <n v="9"/>
    <n v="2718"/>
  </r>
  <r>
    <s v="MMVGTXDB"/>
    <x v="8"/>
    <x v="2"/>
    <x v="2"/>
    <s v="Plusstrip"/>
    <x v="1"/>
    <d v="2017-07-19T00:00:00"/>
    <x v="154"/>
    <n v="42"/>
    <n v="0"/>
  </r>
  <r>
    <s v="6UCZ36IC"/>
    <x v="16"/>
    <x v="2"/>
    <x v="3"/>
    <s v="Kan-code"/>
    <x v="1"/>
    <d v="2017-07-19T00:00:00"/>
    <x v="216"/>
    <n v="108"/>
    <n v="0"/>
  </r>
  <r>
    <s v="4IC989F8"/>
    <x v="18"/>
    <x v="2"/>
    <x v="3"/>
    <s v="Green-Plus"/>
    <x v="1"/>
    <d v="2017-07-19T00:00:00"/>
    <x v="223"/>
    <n v="11"/>
    <n v="0"/>
  </r>
  <r>
    <s v="Y5FM7TJT"/>
    <x v="18"/>
    <x v="2"/>
    <x v="2"/>
    <s v="Plexzap"/>
    <x v="1"/>
    <d v="2017-07-19T00:00:00"/>
    <x v="207"/>
    <n v="2"/>
    <n v="0"/>
  </r>
  <r>
    <s v="OB3K0SVW"/>
    <x v="18"/>
    <x v="2"/>
    <x v="3"/>
    <s v="Goodsilron"/>
    <x v="0"/>
    <d v="2017-07-19T00:00:00"/>
    <x v="142"/>
    <n v="20"/>
    <n v="624"/>
  </r>
  <r>
    <s v="WWOCI25Z"/>
    <x v="23"/>
    <x v="0"/>
    <x v="4"/>
    <s v="Isdom"/>
    <x v="1"/>
    <d v="2017-07-19T00:00:00"/>
    <x v="223"/>
    <n v="11"/>
    <n v="0"/>
  </r>
  <r>
    <s v="1UFFP5T3"/>
    <x v="23"/>
    <x v="0"/>
    <x v="5"/>
    <s v="Cancity"/>
    <x v="1"/>
    <d v="2017-07-19T00:00:00"/>
    <x v="109"/>
    <n v="14"/>
    <n v="0"/>
  </r>
  <r>
    <s v="ALMZ6ZUI"/>
    <x v="23"/>
    <x v="0"/>
    <x v="3"/>
    <s v="Genco Pura Olive Oil Company"/>
    <x v="0"/>
    <d v="2017-07-19T00:00:00"/>
    <x v="221"/>
    <n v="10"/>
    <n v="537"/>
  </r>
  <r>
    <s v="B4UIGJRX"/>
    <x v="23"/>
    <x v="0"/>
    <x v="0"/>
    <s v="Dontechi"/>
    <x v="0"/>
    <d v="2017-07-19T00:00:00"/>
    <x v="223"/>
    <n v="11"/>
    <n v="1089"/>
  </r>
  <r>
    <s v="ZCAEQT06"/>
    <x v="23"/>
    <x v="0"/>
    <x v="5"/>
    <s v="Codehow"/>
    <x v="0"/>
    <d v="2017-07-19T00:00:00"/>
    <x v="217"/>
    <n v="8"/>
    <n v="3352"/>
  </r>
  <r>
    <s v="XBO6IN0E"/>
    <x v="5"/>
    <x v="3"/>
    <x v="1"/>
    <s v="Rantouch"/>
    <x v="1"/>
    <d v="2017-07-19T00:00:00"/>
    <x v="195"/>
    <n v="105"/>
    <n v="0"/>
  </r>
  <r>
    <s v="U1SBKB0U"/>
    <x v="5"/>
    <x v="3"/>
    <x v="3"/>
    <s v="Singletechno"/>
    <x v="0"/>
    <d v="2017-07-19T00:00:00"/>
    <x v="208"/>
    <n v="4"/>
    <n v="535"/>
  </r>
  <r>
    <s v="8S7IAR2D"/>
    <x v="22"/>
    <x v="1"/>
    <x v="3"/>
    <s v="Rangreen"/>
    <x v="0"/>
    <d v="2017-07-19T00:00:00"/>
    <x v="173"/>
    <n v="68"/>
    <n v="571"/>
  </r>
  <r>
    <s v="RWQKOD1W"/>
    <x v="9"/>
    <x v="2"/>
    <x v="5"/>
    <s v="Cheers"/>
    <x v="0"/>
    <d v="2017-07-19T00:00:00"/>
    <x v="180"/>
    <n v="72"/>
    <n v="3535"/>
  </r>
  <r>
    <s v="6TOOTFQV"/>
    <x v="0"/>
    <x v="0"/>
    <x v="5"/>
    <s v="Bioholding"/>
    <x v="0"/>
    <d v="2017-07-19T00:00:00"/>
    <x v="217"/>
    <n v="8"/>
    <n v="3985"/>
  </r>
  <r>
    <s v="I776MNA8"/>
    <x v="17"/>
    <x v="5"/>
    <x v="5"/>
    <s v="Massive Dynamic"/>
    <x v="0"/>
    <d v="2017-07-19T00:00:00"/>
    <x v="207"/>
    <n v="2"/>
    <n v="3568"/>
  </r>
  <r>
    <s v="VG17J29L"/>
    <x v="12"/>
    <x v="0"/>
    <x v="2"/>
    <s v="Bioholding"/>
    <x v="1"/>
    <d v="2017-07-19T00:00:00"/>
    <x v="221"/>
    <n v="10"/>
    <n v="0"/>
  </r>
  <r>
    <s v="F7R8ICT8"/>
    <x v="12"/>
    <x v="0"/>
    <x v="2"/>
    <s v="Funholding"/>
    <x v="0"/>
    <d v="2017-07-19T00:00:00"/>
    <x v="217"/>
    <n v="8"/>
    <n v="65"/>
  </r>
  <r>
    <s v="KULR6FMD"/>
    <x v="12"/>
    <x v="0"/>
    <x v="2"/>
    <s v="Funholding"/>
    <x v="0"/>
    <d v="2017-07-19T00:00:00"/>
    <x v="212"/>
    <n v="6"/>
    <n v="47"/>
  </r>
  <r>
    <s v="KOG75BRP"/>
    <x v="3"/>
    <x v="0"/>
    <x v="0"/>
    <s v="Ron-tech"/>
    <x v="1"/>
    <d v="2017-07-20T00:00:00"/>
    <x v="209"/>
    <n v="114"/>
    <n v="0"/>
  </r>
  <r>
    <s v="SV3T5L5N"/>
    <x v="3"/>
    <x v="0"/>
    <x v="0"/>
    <s v="Ron-tech"/>
    <x v="0"/>
    <d v="2017-07-20T00:00:00"/>
    <x v="207"/>
    <n v="1"/>
    <n v="1160"/>
  </r>
  <r>
    <s v="THRXY3SV"/>
    <x v="3"/>
    <x v="0"/>
    <x v="4"/>
    <s v="Stanredtax"/>
    <x v="0"/>
    <d v="2017-07-20T00:00:00"/>
    <x v="146"/>
    <n v="34"/>
    <n v="5847"/>
  </r>
  <r>
    <s v="9BFHDZOK"/>
    <x v="24"/>
    <x v="4"/>
    <x v="5"/>
    <s v="Kan-code"/>
    <x v="1"/>
    <d v="2017-07-20T00:00:00"/>
    <x v="223"/>
    <n v="10"/>
    <n v="0"/>
  </r>
  <r>
    <s v="IHOU09D6"/>
    <x v="24"/>
    <x v="4"/>
    <x v="0"/>
    <s v="Yearin"/>
    <x v="0"/>
    <d v="2017-07-20T00:00:00"/>
    <x v="169"/>
    <n v="62"/>
    <n v="1029"/>
  </r>
  <r>
    <s v="BJWS06GX"/>
    <x v="26"/>
    <x v="5"/>
    <x v="4"/>
    <s v="Ontomedia"/>
    <x v="1"/>
    <d v="2017-07-20T00:00:00"/>
    <x v="207"/>
    <n v="1"/>
    <n v="0"/>
  </r>
  <r>
    <s v="4IVW7F68"/>
    <x v="26"/>
    <x v="5"/>
    <x v="1"/>
    <s v="Donquadtech"/>
    <x v="1"/>
    <d v="2017-07-20T00:00:00"/>
    <x v="222"/>
    <n v="11"/>
    <n v="0"/>
  </r>
  <r>
    <s v="ROSYV895"/>
    <x v="13"/>
    <x v="4"/>
    <x v="5"/>
    <s v="Konex"/>
    <x v="1"/>
    <d v="2017-07-20T00:00:00"/>
    <x v="206"/>
    <n v="112"/>
    <n v="0"/>
  </r>
  <r>
    <s v="3V7Q3G52"/>
    <x v="1"/>
    <x v="1"/>
    <x v="1"/>
    <s v="Funholding"/>
    <x v="1"/>
    <d v="2017-07-20T00:00:00"/>
    <x v="218"/>
    <n v="8"/>
    <n v="0"/>
  </r>
  <r>
    <s v="4U3OSLNM"/>
    <x v="1"/>
    <x v="1"/>
    <x v="1"/>
    <s v="Gogozoom"/>
    <x v="1"/>
    <d v="2017-07-20T00:00:00"/>
    <x v="218"/>
    <n v="8"/>
    <n v="0"/>
  </r>
  <r>
    <s v="LX4D50OF"/>
    <x v="1"/>
    <x v="1"/>
    <x v="1"/>
    <s v="Rangreen"/>
    <x v="1"/>
    <d v="2017-07-20T00:00:00"/>
    <x v="106"/>
    <n v="15"/>
    <n v="0"/>
  </r>
  <r>
    <s v="CWBHL1S7"/>
    <x v="1"/>
    <x v="1"/>
    <x v="1"/>
    <s v="Stanredtax"/>
    <x v="1"/>
    <d v="2017-07-20T00:00:00"/>
    <x v="218"/>
    <n v="8"/>
    <n v="0"/>
  </r>
  <r>
    <s v="FCBBJJIJ"/>
    <x v="1"/>
    <x v="1"/>
    <x v="5"/>
    <s v="Bioholding"/>
    <x v="1"/>
    <d v="2017-07-20T00:00:00"/>
    <x v="208"/>
    <n v="3"/>
    <n v="0"/>
  </r>
  <r>
    <s v="1D1L6FJX"/>
    <x v="1"/>
    <x v="1"/>
    <x v="1"/>
    <s v="Treequote"/>
    <x v="0"/>
    <d v="2017-07-20T00:00:00"/>
    <x v="149"/>
    <n v="28"/>
    <n v="5058"/>
  </r>
  <r>
    <s v="L2P99XIG"/>
    <x v="25"/>
    <x v="4"/>
    <x v="0"/>
    <s v="Gekko &amp; Co"/>
    <x v="1"/>
    <d v="2017-07-20T00:00:00"/>
    <x v="176"/>
    <n v="63"/>
    <n v="0"/>
  </r>
  <r>
    <s v="DEN2BPRR"/>
    <x v="25"/>
    <x v="4"/>
    <x v="1"/>
    <s v="Silis"/>
    <x v="1"/>
    <d v="2017-07-20T00:00:00"/>
    <x v="172"/>
    <n v="69"/>
    <n v="0"/>
  </r>
  <r>
    <s v="1QGOH13Z"/>
    <x v="25"/>
    <x v="4"/>
    <x v="1"/>
    <s v="Zathunicon"/>
    <x v="1"/>
    <d v="2017-07-20T00:00:00"/>
    <x v="218"/>
    <n v="8"/>
    <n v="0"/>
  </r>
  <r>
    <s v="PCTOIQZA"/>
    <x v="7"/>
    <x v="1"/>
    <x v="5"/>
    <s v="Rangreen"/>
    <x v="0"/>
    <d v="2017-07-20T00:00:00"/>
    <x v="225"/>
    <n v="117"/>
    <n v="3552"/>
  </r>
  <r>
    <s v="8AK1G9IT"/>
    <x v="10"/>
    <x v="3"/>
    <x v="4"/>
    <s v="Kan-code"/>
    <x v="0"/>
    <d v="2017-07-20T00:00:00"/>
    <x v="226"/>
    <n v="111"/>
    <n v="5526"/>
  </r>
  <r>
    <s v="AEMGFUYH"/>
    <x v="18"/>
    <x v="2"/>
    <x v="1"/>
    <s v="Plexzap"/>
    <x v="0"/>
    <d v="2017-07-20T00:00:00"/>
    <x v="215"/>
    <n v="6"/>
    <n v="4428"/>
  </r>
  <r>
    <s v="6GLF0PU0"/>
    <x v="9"/>
    <x v="2"/>
    <x v="3"/>
    <s v="Singletechno"/>
    <x v="0"/>
    <d v="2017-07-20T00:00:00"/>
    <x v="217"/>
    <n v="7"/>
    <n v="523"/>
  </r>
  <r>
    <s v="908W84Y6"/>
    <x v="19"/>
    <x v="4"/>
    <x v="0"/>
    <s v="Mathtouch"/>
    <x v="1"/>
    <d v="2017-07-20T00:00:00"/>
    <x v="214"/>
    <n v="2"/>
    <n v="0"/>
  </r>
  <r>
    <s v="48CVYAIE"/>
    <x v="19"/>
    <x v="4"/>
    <x v="4"/>
    <s v="Plussunin"/>
    <x v="1"/>
    <d v="2017-07-20T00:00:00"/>
    <x v="223"/>
    <n v="10"/>
    <n v="0"/>
  </r>
  <r>
    <s v="ULY6LFT1"/>
    <x v="17"/>
    <x v="5"/>
    <x v="1"/>
    <s v="Mathtouch"/>
    <x v="0"/>
    <d v="2017-07-20T00:00:00"/>
    <x v="222"/>
    <n v="11"/>
    <n v="5392"/>
  </r>
  <r>
    <s v="IYDR200I"/>
    <x v="4"/>
    <x v="3"/>
    <x v="3"/>
    <s v="Finjob"/>
    <x v="1"/>
    <d v="2017-07-20T00:00:00"/>
    <x v="217"/>
    <n v="7"/>
    <n v="0"/>
  </r>
  <r>
    <s v="2QHB4SYK"/>
    <x v="15"/>
    <x v="5"/>
    <x v="2"/>
    <s v="Zencorporation"/>
    <x v="0"/>
    <d v="2017-07-20T00:00:00"/>
    <x v="218"/>
    <n v="8"/>
    <n v="55"/>
  </r>
  <r>
    <s v="JNDSA5B4"/>
    <x v="3"/>
    <x v="0"/>
    <x v="3"/>
    <s v="Treequote"/>
    <x v="1"/>
    <d v="2017-07-21T00:00:00"/>
    <x v="204"/>
    <n v="108"/>
    <n v="0"/>
  </r>
  <r>
    <s v="L3DT2WVO"/>
    <x v="24"/>
    <x v="4"/>
    <x v="1"/>
    <s v="Gekko &amp; Co"/>
    <x v="0"/>
    <d v="2017-07-21T00:00:00"/>
    <x v="227"/>
    <n v="122"/>
    <n v="4197"/>
  </r>
  <r>
    <s v="OCMCRBJR"/>
    <x v="24"/>
    <x v="4"/>
    <x v="5"/>
    <s v="Mathtouch"/>
    <x v="0"/>
    <d v="2017-07-21T00:00:00"/>
    <x v="152"/>
    <n v="59"/>
    <n v="3830"/>
  </r>
  <r>
    <s v="II0SKLFO"/>
    <x v="27"/>
    <x v="4"/>
    <x v="3"/>
    <s v="Donware"/>
    <x v="0"/>
    <d v="2017-07-21T00:00:00"/>
    <x v="223"/>
    <n v="9"/>
    <n v="494"/>
  </r>
  <r>
    <s v="LIYJSU0E"/>
    <x v="13"/>
    <x v="4"/>
    <x v="4"/>
    <s v="Konex"/>
    <x v="0"/>
    <d v="2017-07-21T00:00:00"/>
    <x v="214"/>
    <n v="1"/>
    <n v="5118"/>
  </r>
  <r>
    <s v="SEDTNUD7"/>
    <x v="1"/>
    <x v="1"/>
    <x v="0"/>
    <s v="Toughzap"/>
    <x v="0"/>
    <d v="2017-07-21T00:00:00"/>
    <x v="218"/>
    <n v="7"/>
    <n v="1000"/>
  </r>
  <r>
    <s v="9UO306XU"/>
    <x v="1"/>
    <x v="1"/>
    <x v="1"/>
    <s v="Conecom"/>
    <x v="0"/>
    <d v="2017-07-21T00:00:00"/>
    <x v="215"/>
    <n v="5"/>
    <n v="5347"/>
  </r>
  <r>
    <s v="GN16L9RW"/>
    <x v="25"/>
    <x v="4"/>
    <x v="3"/>
    <s v="Ganjaflex"/>
    <x v="1"/>
    <d v="2017-07-21T00:00:00"/>
    <x v="214"/>
    <n v="1"/>
    <n v="0"/>
  </r>
  <r>
    <s v="GVRA1VJJ"/>
    <x v="25"/>
    <x v="4"/>
    <x v="3"/>
    <s v="Sumace"/>
    <x v="1"/>
    <d v="2017-07-21T00:00:00"/>
    <x v="221"/>
    <n v="8"/>
    <n v="0"/>
  </r>
  <r>
    <s v="TBXMDI2Q"/>
    <x v="25"/>
    <x v="4"/>
    <x v="4"/>
    <s v="Plussunin"/>
    <x v="0"/>
    <d v="2017-07-21T00:00:00"/>
    <x v="146"/>
    <n v="33"/>
    <n v="5340"/>
  </r>
  <r>
    <s v="L6CE1E4L"/>
    <x v="7"/>
    <x v="1"/>
    <x v="3"/>
    <s v="Streethex"/>
    <x v="1"/>
    <d v="2017-07-21T00:00:00"/>
    <x v="220"/>
    <n v="119"/>
    <n v="0"/>
  </r>
  <r>
    <s v="RNCYPVJO"/>
    <x v="7"/>
    <x v="1"/>
    <x v="5"/>
    <s v="Stanredtax"/>
    <x v="0"/>
    <d v="2017-07-21T00:00:00"/>
    <x v="222"/>
    <n v="10"/>
    <n v="2970"/>
  </r>
  <r>
    <s v="9UTOQBAH"/>
    <x v="8"/>
    <x v="2"/>
    <x v="1"/>
    <s v="Rantouch"/>
    <x v="1"/>
    <d v="2017-07-21T00:00:00"/>
    <x v="218"/>
    <n v="7"/>
    <n v="0"/>
  </r>
  <r>
    <s v="PAUXUGK3"/>
    <x v="18"/>
    <x v="2"/>
    <x v="0"/>
    <s v="Sonron"/>
    <x v="0"/>
    <d v="2017-07-21T00:00:00"/>
    <x v="223"/>
    <n v="9"/>
    <n v="997"/>
  </r>
  <r>
    <s v="HWY9HTK2"/>
    <x v="23"/>
    <x v="0"/>
    <x v="0"/>
    <s v="Funholding"/>
    <x v="1"/>
    <d v="2017-07-21T00:00:00"/>
    <x v="221"/>
    <n v="8"/>
    <n v="0"/>
  </r>
  <r>
    <s v="983QHALZ"/>
    <x v="23"/>
    <x v="0"/>
    <x v="5"/>
    <s v="Stanredtax"/>
    <x v="1"/>
    <d v="2017-07-21T00:00:00"/>
    <x v="223"/>
    <n v="9"/>
    <n v="0"/>
  </r>
  <r>
    <s v="P5B6BZWO"/>
    <x v="0"/>
    <x v="0"/>
    <x v="3"/>
    <s v="Finhigh"/>
    <x v="0"/>
    <d v="2017-07-21T00:00:00"/>
    <x v="223"/>
    <n v="9"/>
    <n v="526"/>
  </r>
  <r>
    <s v="F7ZPP0C4"/>
    <x v="6"/>
    <x v="1"/>
    <x v="4"/>
    <s v="Codehow"/>
    <x v="1"/>
    <d v="2017-07-21T00:00:00"/>
    <x v="218"/>
    <n v="7"/>
    <n v="0"/>
  </r>
  <r>
    <s v="N0UCNVKJ"/>
    <x v="6"/>
    <x v="1"/>
    <x v="3"/>
    <s v="Dontechi"/>
    <x v="0"/>
    <d v="2017-07-21T00:00:00"/>
    <x v="223"/>
    <n v="9"/>
    <n v="418"/>
  </r>
  <r>
    <s v="5OAWTEIU"/>
    <x v="6"/>
    <x v="1"/>
    <x v="2"/>
    <s v="Streethex"/>
    <x v="0"/>
    <d v="2017-07-21T00:00:00"/>
    <x v="218"/>
    <n v="7"/>
    <n v="54"/>
  </r>
  <r>
    <s v="55NG8O95"/>
    <x v="11"/>
    <x v="3"/>
    <x v="3"/>
    <s v="Groovestreet"/>
    <x v="0"/>
    <d v="2017-07-21T00:00:00"/>
    <x v="166"/>
    <n v="48"/>
    <n v="622"/>
  </r>
  <r>
    <s v="DL3Q5HAD"/>
    <x v="17"/>
    <x v="5"/>
    <x v="4"/>
    <s v="Umbrella Corporation"/>
    <x v="0"/>
    <d v="2017-07-21T00:00:00"/>
    <x v="146"/>
    <n v="33"/>
    <n v="4930"/>
  </r>
  <r>
    <s v="0T9EBKZL"/>
    <x v="12"/>
    <x v="0"/>
    <x v="2"/>
    <s v="Scottech"/>
    <x v="0"/>
    <d v="2017-07-21T00:00:00"/>
    <x v="218"/>
    <n v="7"/>
    <n v="51"/>
  </r>
  <r>
    <s v="6KOHYTT4"/>
    <x v="12"/>
    <x v="0"/>
    <x v="5"/>
    <s v="Betatech"/>
    <x v="0"/>
    <d v="2017-07-21T00:00:00"/>
    <x v="223"/>
    <n v="9"/>
    <n v="3167"/>
  </r>
  <r>
    <s v="3L8ECZK8"/>
    <x v="12"/>
    <x v="0"/>
    <x v="5"/>
    <s v="Globex Corporation"/>
    <x v="0"/>
    <d v="2017-07-21T00:00:00"/>
    <x v="172"/>
    <n v="68"/>
    <n v="3038"/>
  </r>
  <r>
    <s v="JAH8NGC2"/>
    <x v="4"/>
    <x v="3"/>
    <x v="5"/>
    <s v="Xx-holding"/>
    <x v="0"/>
    <d v="2017-07-21T00:00:00"/>
    <x v="175"/>
    <n v="65"/>
    <n v="2851"/>
  </r>
  <r>
    <s v="93818DZF"/>
    <x v="2"/>
    <x v="2"/>
    <x v="3"/>
    <s v="Dalttechnology"/>
    <x v="1"/>
    <d v="2017-07-21T00:00:00"/>
    <x v="228"/>
    <n v="120"/>
    <n v="0"/>
  </r>
  <r>
    <s v="7B3DXNZL"/>
    <x v="2"/>
    <x v="2"/>
    <x v="1"/>
    <s v="Doncon"/>
    <x v="0"/>
    <d v="2017-07-21T00:00:00"/>
    <x v="214"/>
    <n v="1"/>
    <n v="5283"/>
  </r>
  <r>
    <s v="DZAFN4I1"/>
    <x v="2"/>
    <x v="2"/>
    <x v="2"/>
    <s v="Doncon"/>
    <x v="0"/>
    <d v="2017-07-21T00:00:00"/>
    <x v="208"/>
    <n v="2"/>
    <n v="49"/>
  </r>
  <r>
    <s v="RZYCBSQN"/>
    <x v="3"/>
    <x v="0"/>
    <x v="0"/>
    <s v="Condax"/>
    <x v="1"/>
    <d v="2017-07-22T00:00:00"/>
    <x v="221"/>
    <n v="7"/>
    <n v="0"/>
  </r>
  <r>
    <s v="84BIAFGY"/>
    <x v="3"/>
    <x v="0"/>
    <x v="5"/>
    <s v="Statholdings"/>
    <x v="1"/>
    <d v="2017-07-22T00:00:00"/>
    <x v="196"/>
    <n v="104"/>
    <n v="0"/>
  </r>
  <r>
    <s v="YQACOZV4"/>
    <x v="27"/>
    <x v="4"/>
    <x v="0"/>
    <s v="Xx-zobam"/>
    <x v="1"/>
    <d v="2017-07-22T00:00:00"/>
    <x v="157"/>
    <n v="52"/>
    <n v="0"/>
  </r>
  <r>
    <s v="DNIX6FCG"/>
    <x v="27"/>
    <x v="4"/>
    <x v="2"/>
    <s v="Gekko &amp; Co"/>
    <x v="1"/>
    <d v="2017-07-22T00:00:00"/>
    <x v="217"/>
    <n v="5"/>
    <n v="0"/>
  </r>
  <r>
    <s v="6U7RD3TG"/>
    <x v="27"/>
    <x v="4"/>
    <x v="5"/>
    <s v="Initech"/>
    <x v="0"/>
    <d v="2017-07-22T00:00:00"/>
    <x v="208"/>
    <n v="1"/>
    <n v="3684"/>
  </r>
  <r>
    <s v="610D6711"/>
    <x v="27"/>
    <x v="4"/>
    <x v="5"/>
    <s v="Silis"/>
    <x v="0"/>
    <d v="2017-07-22T00:00:00"/>
    <x v="229"/>
    <n v="124"/>
    <n v="2986"/>
  </r>
  <r>
    <s v="3Z5NBGAT"/>
    <x v="28"/>
    <x v="0"/>
    <x v="2"/>
    <s v="Stanredtax"/>
    <x v="0"/>
    <d v="2017-07-22T00:00:00"/>
    <x v="208"/>
    <n v="1"/>
    <n v="50"/>
  </r>
  <r>
    <s v="WNRDPS5I"/>
    <x v="26"/>
    <x v="5"/>
    <x v="1"/>
    <s v="Donware"/>
    <x v="1"/>
    <d v="2017-07-22T00:00:00"/>
    <x v="109"/>
    <n v="11"/>
    <n v="0"/>
  </r>
  <r>
    <s v="ZUSDWKSM"/>
    <x v="26"/>
    <x v="5"/>
    <x v="1"/>
    <s v="Ganjaflex"/>
    <x v="1"/>
    <d v="2017-07-22T00:00:00"/>
    <x v="221"/>
    <n v="7"/>
    <n v="0"/>
  </r>
  <r>
    <s v="NK1TQTYO"/>
    <x v="1"/>
    <x v="1"/>
    <x v="1"/>
    <s v="Streethex"/>
    <x v="1"/>
    <d v="2017-07-22T00:00:00"/>
    <x v="213"/>
    <n v="2"/>
    <n v="0"/>
  </r>
  <r>
    <s v="676KO0LG"/>
    <x v="1"/>
    <x v="1"/>
    <x v="0"/>
    <s v="Gogozoom"/>
    <x v="0"/>
    <d v="2017-07-22T00:00:00"/>
    <x v="221"/>
    <n v="7"/>
    <n v="927"/>
  </r>
  <r>
    <s v="D6PFP040"/>
    <x v="1"/>
    <x v="1"/>
    <x v="1"/>
    <s v="dambase"/>
    <x v="0"/>
    <d v="2017-07-22T00:00:00"/>
    <x v="156"/>
    <n v="45"/>
    <n v="5113"/>
  </r>
  <r>
    <s v="MHMD41XY"/>
    <x v="14"/>
    <x v="3"/>
    <x v="2"/>
    <s v="Blackzim"/>
    <x v="0"/>
    <d v="2017-07-22T00:00:00"/>
    <x v="208"/>
    <n v="1"/>
    <n v="51"/>
  </r>
  <r>
    <s v="LRLER1XS"/>
    <x v="10"/>
    <x v="3"/>
    <x v="2"/>
    <s v="Finjob"/>
    <x v="0"/>
    <d v="2017-07-22T00:00:00"/>
    <x v="162"/>
    <n v="54"/>
    <n v="64"/>
  </r>
  <r>
    <s v="4RWE00T8"/>
    <x v="29"/>
    <x v="1"/>
    <x v="3"/>
    <s v="Rundofase"/>
    <x v="1"/>
    <d v="2017-07-22T00:00:00"/>
    <x v="211"/>
    <n v="106"/>
    <n v="0"/>
  </r>
  <r>
    <s v="P3XN6SXX"/>
    <x v="29"/>
    <x v="1"/>
    <x v="0"/>
    <s v="Domzoom"/>
    <x v="1"/>
    <d v="2017-07-22T00:00:00"/>
    <x v="213"/>
    <n v="2"/>
    <n v="0"/>
  </r>
  <r>
    <s v="L65X2CDL"/>
    <x v="29"/>
    <x v="1"/>
    <x v="1"/>
    <s v="Hottechi"/>
    <x v="1"/>
    <d v="2017-07-22T00:00:00"/>
    <x v="230"/>
    <n v="113"/>
    <n v="0"/>
  </r>
  <r>
    <s v="12HRYJQH"/>
    <x v="18"/>
    <x v="2"/>
    <x v="3"/>
    <s v="Konex"/>
    <x v="0"/>
    <d v="2017-07-22T00:00:00"/>
    <x v="208"/>
    <n v="1"/>
    <n v="442"/>
  </r>
  <r>
    <s v="5ZA8MURX"/>
    <x v="5"/>
    <x v="3"/>
    <x v="1"/>
    <s v="Fasehatice"/>
    <x v="1"/>
    <d v="2017-07-22T00:00:00"/>
    <x v="223"/>
    <n v="8"/>
    <n v="0"/>
  </r>
  <r>
    <s v="Y7AC2LSL"/>
    <x v="5"/>
    <x v="3"/>
    <x v="5"/>
    <s v="Blackzim"/>
    <x v="0"/>
    <d v="2017-07-22T00:00:00"/>
    <x v="181"/>
    <n v="70"/>
    <n v="3015"/>
  </r>
  <r>
    <s v="ME2X1TEG"/>
    <x v="22"/>
    <x v="1"/>
    <x v="5"/>
    <s v="Cancity"/>
    <x v="1"/>
    <d v="2017-07-22T00:00:00"/>
    <x v="213"/>
    <n v="2"/>
    <n v="0"/>
  </r>
  <r>
    <s v="30KP0JMN"/>
    <x v="9"/>
    <x v="2"/>
    <x v="4"/>
    <s v="Xx-holding"/>
    <x v="1"/>
    <d v="2017-07-22T00:00:00"/>
    <x v="208"/>
    <n v="1"/>
    <n v="0"/>
  </r>
  <r>
    <s v="BG156UAV"/>
    <x v="0"/>
    <x v="0"/>
    <x v="5"/>
    <s v="Condax"/>
    <x v="1"/>
    <d v="2017-07-22T00:00:00"/>
    <x v="208"/>
    <n v="1"/>
    <n v="0"/>
  </r>
  <r>
    <s v="S7T5AHQH"/>
    <x v="0"/>
    <x v="0"/>
    <x v="0"/>
    <s v="Stanredtax"/>
    <x v="0"/>
    <d v="2017-07-22T00:00:00"/>
    <x v="208"/>
    <n v="1"/>
    <n v="1174"/>
  </r>
  <r>
    <s v="48UPZJ45"/>
    <x v="6"/>
    <x v="1"/>
    <x v="5"/>
    <s v="Rangreen"/>
    <x v="0"/>
    <d v="2017-07-22T00:00:00"/>
    <x v="182"/>
    <n v="68"/>
    <n v="3696"/>
  </r>
  <r>
    <s v="T0SO96YG"/>
    <x v="19"/>
    <x v="4"/>
    <x v="3"/>
    <s v="Mathtouch"/>
    <x v="1"/>
    <d v="2017-07-22T00:00:00"/>
    <x v="223"/>
    <n v="8"/>
    <n v="0"/>
  </r>
  <r>
    <s v="YCQABCDI"/>
    <x v="19"/>
    <x v="4"/>
    <x v="5"/>
    <s v="Betasoloin"/>
    <x v="0"/>
    <d v="2017-07-22T00:00:00"/>
    <x v="196"/>
    <n v="104"/>
    <n v="3252"/>
  </r>
  <r>
    <s v="8JZ4R9BW"/>
    <x v="12"/>
    <x v="0"/>
    <x v="2"/>
    <s v="Genco Pura Olive Oil Company"/>
    <x v="1"/>
    <d v="2017-07-22T00:00:00"/>
    <x v="216"/>
    <n v="105"/>
    <n v="0"/>
  </r>
  <r>
    <s v="PTFOEUO4"/>
    <x v="12"/>
    <x v="0"/>
    <x v="2"/>
    <s v="Globex Corporation"/>
    <x v="1"/>
    <d v="2017-07-22T00:00:00"/>
    <x v="208"/>
    <n v="1"/>
    <n v="0"/>
  </r>
  <r>
    <s v="ZCCBTBIQ"/>
    <x v="4"/>
    <x v="3"/>
    <x v="1"/>
    <s v="Doncon"/>
    <x v="1"/>
    <d v="2017-07-22T00:00:00"/>
    <x v="208"/>
    <n v="1"/>
    <n v="0"/>
  </r>
  <r>
    <s v="1TJ6WP5R"/>
    <x v="4"/>
    <x v="3"/>
    <x v="2"/>
    <s v="Hottechi"/>
    <x v="0"/>
    <d v="2017-07-22T00:00:00"/>
    <x v="177"/>
    <n v="63"/>
    <n v="65"/>
  </r>
  <r>
    <s v="WHF75273"/>
    <x v="27"/>
    <x v="4"/>
    <x v="0"/>
    <s v="Yearin"/>
    <x v="0"/>
    <d v="2017-07-23T00:00:00"/>
    <x v="156"/>
    <n v="44"/>
    <n v="904"/>
  </r>
  <r>
    <s v="AH58AQ3B"/>
    <x v="28"/>
    <x v="0"/>
    <x v="3"/>
    <s v="Toughzap"/>
    <x v="0"/>
    <d v="2017-07-23T00:00:00"/>
    <x v="213"/>
    <n v="1"/>
    <n v="541"/>
  </r>
  <r>
    <s v="292W4P09"/>
    <x v="26"/>
    <x v="5"/>
    <x v="3"/>
    <s v="Kinnamplus"/>
    <x v="0"/>
    <d v="2017-07-23T00:00:00"/>
    <x v="212"/>
    <n v="2"/>
    <n v="630"/>
  </r>
  <r>
    <s v="MG0LTCCE"/>
    <x v="13"/>
    <x v="4"/>
    <x v="0"/>
    <s v="Xx-zobam"/>
    <x v="0"/>
    <d v="2017-07-23T00:00:00"/>
    <x v="223"/>
    <n v="7"/>
    <n v="1231"/>
  </r>
  <r>
    <s v="ANNUH4KM"/>
    <x v="1"/>
    <x v="1"/>
    <x v="3"/>
    <s v="Domzoom"/>
    <x v="0"/>
    <d v="2017-07-23T00:00:00"/>
    <x v="227"/>
    <n v="120"/>
    <n v="556"/>
  </r>
  <r>
    <s v="L3V8UK9H"/>
    <x v="1"/>
    <x v="1"/>
    <x v="0"/>
    <s v="Stanredtax"/>
    <x v="0"/>
    <d v="2017-07-23T00:00:00"/>
    <x v="222"/>
    <n v="8"/>
    <n v="1070"/>
  </r>
  <r>
    <s v="2CRE26AC"/>
    <x v="14"/>
    <x v="3"/>
    <x v="2"/>
    <s v="Newex"/>
    <x v="0"/>
    <d v="2017-07-23T00:00:00"/>
    <x v="212"/>
    <n v="2"/>
    <n v="57"/>
  </r>
  <r>
    <s v="3J1LNCA4"/>
    <x v="10"/>
    <x v="3"/>
    <x v="0"/>
    <s v="Hatfan"/>
    <x v="1"/>
    <d v="2017-07-23T00:00:00"/>
    <x v="222"/>
    <n v="8"/>
    <n v="0"/>
  </r>
  <r>
    <s v="4PDYHVX1"/>
    <x v="8"/>
    <x v="2"/>
    <x v="4"/>
    <s v="J-Texon"/>
    <x v="0"/>
    <d v="2017-07-23T00:00:00"/>
    <x v="212"/>
    <n v="2"/>
    <n v="4824"/>
  </r>
  <r>
    <s v="BICJY3FZ"/>
    <x v="29"/>
    <x v="1"/>
    <x v="4"/>
    <s v="Streethex"/>
    <x v="0"/>
    <d v="2017-07-23T00:00:00"/>
    <x v="231"/>
    <n v="119"/>
    <n v="6049"/>
  </r>
  <r>
    <s v="4P12PLQA"/>
    <x v="16"/>
    <x v="2"/>
    <x v="2"/>
    <s v="Doncon"/>
    <x v="0"/>
    <d v="2017-07-23T00:00:00"/>
    <x v="218"/>
    <n v="5"/>
    <n v="58"/>
  </r>
  <r>
    <s v="4942W0E7"/>
    <x v="16"/>
    <x v="2"/>
    <x v="5"/>
    <s v="Konex"/>
    <x v="0"/>
    <d v="2017-07-23T00:00:00"/>
    <x v="135"/>
    <n v="28"/>
    <n v="3335"/>
  </r>
  <r>
    <s v="TGTJ0NBT"/>
    <x v="18"/>
    <x v="2"/>
    <x v="0"/>
    <s v="Doncon"/>
    <x v="1"/>
    <d v="2017-07-23T00:00:00"/>
    <x v="223"/>
    <n v="7"/>
    <n v="0"/>
  </r>
  <r>
    <s v="W8W6N0LL"/>
    <x v="5"/>
    <x v="3"/>
    <x v="1"/>
    <s v="Kan-code"/>
    <x v="1"/>
    <d v="2017-07-23T00:00:00"/>
    <x v="232"/>
    <n v="107"/>
    <n v="0"/>
  </r>
  <r>
    <s v="SEF4LOIS"/>
    <x v="22"/>
    <x v="1"/>
    <x v="0"/>
    <s v="Dontechi"/>
    <x v="1"/>
    <d v="2017-07-23T00:00:00"/>
    <x v="212"/>
    <n v="2"/>
    <n v="0"/>
  </r>
  <r>
    <s v="BNIU5YZ2"/>
    <x v="22"/>
    <x v="1"/>
    <x v="0"/>
    <s v="Toughzap"/>
    <x v="0"/>
    <d v="2017-07-23T00:00:00"/>
    <x v="108"/>
    <n v="15"/>
    <n v="1006"/>
  </r>
  <r>
    <s v="CPK36NED"/>
    <x v="22"/>
    <x v="1"/>
    <x v="5"/>
    <s v="Streethex"/>
    <x v="0"/>
    <d v="2017-07-23T00:00:00"/>
    <x v="109"/>
    <n v="10"/>
    <n v="3367"/>
  </r>
  <r>
    <s v="VYWQ3U5S"/>
    <x v="9"/>
    <x v="2"/>
    <x v="3"/>
    <s v="Finjob"/>
    <x v="1"/>
    <d v="2017-07-23T00:00:00"/>
    <x v="233"/>
    <n v="110"/>
    <n v="0"/>
  </r>
  <r>
    <s v="HDWQM6JT"/>
    <x v="9"/>
    <x v="2"/>
    <x v="0"/>
    <s v="Sonron"/>
    <x v="1"/>
    <d v="2017-07-23T00:00:00"/>
    <x v="218"/>
    <n v="5"/>
    <n v="0"/>
  </r>
  <r>
    <s v="T0MUE2H7"/>
    <x v="0"/>
    <x v="0"/>
    <x v="2"/>
    <s v="Statholdings"/>
    <x v="1"/>
    <d v="2017-07-23T00:00:00"/>
    <x v="111"/>
    <n v="14"/>
    <n v="0"/>
  </r>
  <r>
    <s v="ZDRRL61D"/>
    <x v="6"/>
    <x v="1"/>
    <x v="0"/>
    <s v="Cancity"/>
    <x v="1"/>
    <d v="2017-07-23T00:00:00"/>
    <x v="212"/>
    <n v="2"/>
    <n v="0"/>
  </r>
  <r>
    <s v="YRWX35AS"/>
    <x v="19"/>
    <x v="4"/>
    <x v="1"/>
    <s v="Ontomedia"/>
    <x v="1"/>
    <d v="2017-07-23T00:00:00"/>
    <x v="222"/>
    <n v="8"/>
    <n v="0"/>
  </r>
  <r>
    <s v="YT5I3AUS"/>
    <x v="19"/>
    <x v="4"/>
    <x v="3"/>
    <s v="Xx-zobam"/>
    <x v="0"/>
    <d v="2017-07-23T00:00:00"/>
    <x v="222"/>
    <n v="8"/>
    <n v="494"/>
  </r>
  <r>
    <s v="IS8Z2CQA"/>
    <x v="19"/>
    <x v="4"/>
    <x v="1"/>
    <s v="Ontomedia"/>
    <x v="0"/>
    <d v="2017-07-23T00:00:00"/>
    <x v="223"/>
    <n v="7"/>
    <n v="4434"/>
  </r>
  <r>
    <s v="LPR6G7AE"/>
    <x v="12"/>
    <x v="0"/>
    <x v="2"/>
    <s v="Treequote"/>
    <x v="1"/>
    <d v="2017-07-23T00:00:00"/>
    <x v="218"/>
    <n v="5"/>
    <n v="0"/>
  </r>
  <r>
    <s v="CJAQVPDP"/>
    <x v="12"/>
    <x v="0"/>
    <x v="5"/>
    <s v="Zumgoity"/>
    <x v="1"/>
    <d v="2017-07-23T00:00:00"/>
    <x v="156"/>
    <n v="44"/>
    <n v="0"/>
  </r>
  <r>
    <s v="757V8R2Z"/>
    <x v="15"/>
    <x v="5"/>
    <x v="2"/>
    <s v="Initech"/>
    <x v="0"/>
    <d v="2017-07-23T00:00:00"/>
    <x v="138"/>
    <n v="40"/>
    <n v="54"/>
  </r>
  <r>
    <s v="7KUYF1U3"/>
    <x v="15"/>
    <x v="5"/>
    <x v="2"/>
    <s v="Kan-code"/>
    <x v="0"/>
    <d v="2017-07-23T00:00:00"/>
    <x v="111"/>
    <n v="14"/>
    <n v="48"/>
  </r>
  <r>
    <s v="7QE84GCH"/>
    <x v="15"/>
    <x v="5"/>
    <x v="5"/>
    <s v="Donware"/>
    <x v="0"/>
    <d v="2017-07-23T00:00:00"/>
    <x v="157"/>
    <n v="51"/>
    <n v="2855"/>
  </r>
  <r>
    <s v="1WA46LC9"/>
    <x v="20"/>
    <x v="5"/>
    <x v="3"/>
    <s v="Kinnamplus"/>
    <x v="0"/>
    <d v="2017-07-23T00:00:00"/>
    <x v="223"/>
    <n v="7"/>
    <n v="538"/>
  </r>
  <r>
    <s v="L9CJZZ59"/>
    <x v="2"/>
    <x v="2"/>
    <x v="4"/>
    <s v="J-Texon"/>
    <x v="1"/>
    <d v="2017-07-23T00:00:00"/>
    <x v="180"/>
    <n v="68"/>
    <n v="0"/>
  </r>
  <r>
    <s v="JWUWBI4D"/>
    <x v="3"/>
    <x v="0"/>
    <x v="4"/>
    <s v="Funholding"/>
    <x v="1"/>
    <d v="2017-07-24T00:00:00"/>
    <x v="141"/>
    <n v="41"/>
    <n v="0"/>
  </r>
  <r>
    <s v="GHB3UIDV"/>
    <x v="26"/>
    <x v="5"/>
    <x v="3"/>
    <s v="Zotware"/>
    <x v="0"/>
    <d v="2017-07-24T00:00:00"/>
    <x v="215"/>
    <n v="2"/>
    <n v="458"/>
  </r>
  <r>
    <s v="23R03LTJ"/>
    <x v="1"/>
    <x v="1"/>
    <x v="0"/>
    <s v="Warephase"/>
    <x v="0"/>
    <d v="2017-07-24T00:00:00"/>
    <x v="108"/>
    <n v="14"/>
    <n v="996"/>
  </r>
  <r>
    <s v="AHUTOSMS"/>
    <x v="1"/>
    <x v="1"/>
    <x v="1"/>
    <s v="Genco Pura Olive Oil Company"/>
    <x v="0"/>
    <d v="2017-07-24T00:00:00"/>
    <x v="222"/>
    <n v="7"/>
    <n v="4772"/>
  </r>
  <r>
    <s v="2T3QDLXY"/>
    <x v="25"/>
    <x v="4"/>
    <x v="1"/>
    <s v="Initech"/>
    <x v="0"/>
    <d v="2017-07-24T00:00:00"/>
    <x v="215"/>
    <n v="2"/>
    <n v="4490"/>
  </r>
  <r>
    <s v="J5DVK5F3"/>
    <x v="25"/>
    <x v="4"/>
    <x v="5"/>
    <s v="Gekko &amp; Co"/>
    <x v="0"/>
    <d v="2017-07-24T00:00:00"/>
    <x v="198"/>
    <n v="101"/>
    <n v="3260"/>
  </r>
  <r>
    <s v="M3PCMYJ0"/>
    <x v="14"/>
    <x v="3"/>
    <x v="3"/>
    <s v="Doncon"/>
    <x v="0"/>
    <d v="2017-07-24T00:00:00"/>
    <x v="111"/>
    <n v="13"/>
    <n v="584"/>
  </r>
  <r>
    <s v="H5RRJOD9"/>
    <x v="14"/>
    <x v="3"/>
    <x v="5"/>
    <s v="Kan-code"/>
    <x v="0"/>
    <d v="2017-07-24T00:00:00"/>
    <x v="223"/>
    <n v="6"/>
    <n v="3371"/>
  </r>
  <r>
    <s v="BUQ655AB"/>
    <x v="7"/>
    <x v="1"/>
    <x v="1"/>
    <s v="Condax"/>
    <x v="0"/>
    <d v="2017-07-24T00:00:00"/>
    <x v="172"/>
    <n v="65"/>
    <n v="4868"/>
  </r>
  <r>
    <s v="QDNA6HW3"/>
    <x v="7"/>
    <x v="1"/>
    <x v="5"/>
    <s v="Rangreen"/>
    <x v="0"/>
    <d v="2017-07-24T00:00:00"/>
    <x v="108"/>
    <n v="14"/>
    <n v="3271"/>
  </r>
  <r>
    <s v="T0VHKKCN"/>
    <x v="29"/>
    <x v="1"/>
    <x v="1"/>
    <s v="Treequote"/>
    <x v="1"/>
    <d v="2017-07-24T00:00:00"/>
    <x v="212"/>
    <n v="1"/>
    <n v="0"/>
  </r>
  <r>
    <s v="7R0TEEHW"/>
    <x v="23"/>
    <x v="0"/>
    <x v="2"/>
    <s v="Condax"/>
    <x v="1"/>
    <d v="2017-07-24T00:00:00"/>
    <x v="145"/>
    <n v="35"/>
    <n v="0"/>
  </r>
  <r>
    <s v="CA3BRUJO"/>
    <x v="22"/>
    <x v="1"/>
    <x v="0"/>
    <s v="Konmatfix"/>
    <x v="0"/>
    <d v="2017-07-24T00:00:00"/>
    <x v="212"/>
    <n v="1"/>
    <n v="1171"/>
  </r>
  <r>
    <s v="U5K1Y35J"/>
    <x v="0"/>
    <x v="0"/>
    <x v="2"/>
    <s v="Inity"/>
    <x v="0"/>
    <d v="2017-07-24T00:00:00"/>
    <x v="212"/>
    <n v="1"/>
    <n v="58"/>
  </r>
  <r>
    <s v="Y7TVU9AY"/>
    <x v="6"/>
    <x v="1"/>
    <x v="3"/>
    <s v="Streethex"/>
    <x v="1"/>
    <d v="2017-07-24T00:00:00"/>
    <x v="204"/>
    <n v="105"/>
    <n v="0"/>
  </r>
  <r>
    <s v="ZNZCBGN7"/>
    <x v="17"/>
    <x v="5"/>
    <x v="1"/>
    <s v="Yearin"/>
    <x v="1"/>
    <d v="2017-07-24T00:00:00"/>
    <x v="215"/>
    <n v="2"/>
    <n v="0"/>
  </r>
  <r>
    <s v="IT2UBEW4"/>
    <x v="17"/>
    <x v="5"/>
    <x v="2"/>
    <s v="Zotware"/>
    <x v="0"/>
    <d v="2017-07-24T00:00:00"/>
    <x v="212"/>
    <n v="1"/>
    <n v="59"/>
  </r>
  <r>
    <s v="X19CKKZ1"/>
    <x v="12"/>
    <x v="0"/>
    <x v="2"/>
    <s v="Hottechi"/>
    <x v="0"/>
    <d v="2017-07-24T00:00:00"/>
    <x v="222"/>
    <n v="7"/>
    <n v="50"/>
  </r>
  <r>
    <s v="DZOLKFK6"/>
    <x v="4"/>
    <x v="3"/>
    <x v="4"/>
    <s v="Hatfan"/>
    <x v="1"/>
    <d v="2017-07-24T00:00:00"/>
    <x v="234"/>
    <n v="120"/>
    <n v="0"/>
  </r>
  <r>
    <s v="H5E0GSHQ"/>
    <x v="15"/>
    <x v="5"/>
    <x v="2"/>
    <s v="Kinnamplus"/>
    <x v="1"/>
    <d v="2017-07-24T00:00:00"/>
    <x v="223"/>
    <n v="6"/>
    <n v="0"/>
  </r>
  <r>
    <s v="CBPVAIQ7"/>
    <x v="24"/>
    <x v="4"/>
    <x v="3"/>
    <s v="Opentech"/>
    <x v="1"/>
    <d v="2017-07-25T00:00:00"/>
    <x v="125"/>
    <n v="9"/>
    <n v="0"/>
  </r>
  <r>
    <s v="JND57DH5"/>
    <x v="24"/>
    <x v="4"/>
    <x v="2"/>
    <s v="Iselectrics"/>
    <x v="0"/>
    <d v="2017-07-25T00:00:00"/>
    <x v="136"/>
    <n v="7"/>
    <n v="48"/>
  </r>
  <r>
    <s v="8PUH80YZ"/>
    <x v="27"/>
    <x v="4"/>
    <x v="3"/>
    <s v="Bubba Gump"/>
    <x v="0"/>
    <d v="2017-07-25T00:00:00"/>
    <x v="133"/>
    <n v="27"/>
    <n v="511"/>
  </r>
  <r>
    <s v="22WVAXR2"/>
    <x v="27"/>
    <x v="4"/>
    <x v="0"/>
    <s v="Massive Dynamic"/>
    <x v="0"/>
    <d v="2017-07-25T00:00:00"/>
    <x v="221"/>
    <n v="4"/>
    <n v="1311"/>
  </r>
  <r>
    <s v="MA9SBSLE"/>
    <x v="28"/>
    <x v="0"/>
    <x v="2"/>
    <s v="Dontechi"/>
    <x v="1"/>
    <d v="2017-07-25T00:00:00"/>
    <x v="217"/>
    <n v="2"/>
    <n v="0"/>
  </r>
  <r>
    <s v="PKRDEUWE"/>
    <x v="26"/>
    <x v="5"/>
    <x v="3"/>
    <s v="Kan-code"/>
    <x v="1"/>
    <d v="2017-07-25T00:00:00"/>
    <x v="109"/>
    <n v="8"/>
    <n v="0"/>
  </r>
  <r>
    <s v="LJ5FQGLZ"/>
    <x v="13"/>
    <x v="4"/>
    <x v="4"/>
    <s v="Plussunin"/>
    <x v="0"/>
    <d v="2017-07-25T00:00:00"/>
    <x v="217"/>
    <n v="2"/>
    <n v="6100"/>
  </r>
  <r>
    <s v="KMJMLQ4P"/>
    <x v="13"/>
    <x v="4"/>
    <x v="2"/>
    <s v="Silis"/>
    <x v="0"/>
    <d v="2017-07-25T00:00:00"/>
    <x v="136"/>
    <n v="7"/>
    <n v="61"/>
  </r>
  <r>
    <s v="94E71JAP"/>
    <x v="1"/>
    <x v="1"/>
    <x v="0"/>
    <s v="Isdom"/>
    <x v="1"/>
    <d v="2017-07-25T00:00:00"/>
    <x v="219"/>
    <n v="111"/>
    <n v="0"/>
  </r>
  <r>
    <s v="VBVO5X8W"/>
    <x v="1"/>
    <x v="1"/>
    <x v="1"/>
    <s v="dambase"/>
    <x v="1"/>
    <d v="2017-07-25T00:00:00"/>
    <x v="142"/>
    <n v="14"/>
    <n v="0"/>
  </r>
  <r>
    <s v="6UUZ4IJ5"/>
    <x v="1"/>
    <x v="1"/>
    <x v="3"/>
    <s v="Ron-tech"/>
    <x v="0"/>
    <d v="2017-07-25T00:00:00"/>
    <x v="125"/>
    <n v="9"/>
    <n v="528"/>
  </r>
  <r>
    <s v="6EXXL6M4"/>
    <x v="1"/>
    <x v="1"/>
    <x v="3"/>
    <s v="Stanredtax"/>
    <x v="0"/>
    <d v="2017-07-25T00:00:00"/>
    <x v="222"/>
    <n v="6"/>
    <n v="581"/>
  </r>
  <r>
    <s v="L9BTE2RA"/>
    <x v="1"/>
    <x v="1"/>
    <x v="4"/>
    <s v="Toughzap"/>
    <x v="0"/>
    <d v="2017-07-25T00:00:00"/>
    <x v="180"/>
    <n v="66"/>
    <n v="5947"/>
  </r>
  <r>
    <s v="EVU2E5ZZ"/>
    <x v="25"/>
    <x v="4"/>
    <x v="5"/>
    <s v="Gekko &amp; Co"/>
    <x v="1"/>
    <d v="2017-07-25T00:00:00"/>
    <x v="109"/>
    <n v="8"/>
    <n v="0"/>
  </r>
  <r>
    <s v="PBTSZ2Q2"/>
    <x v="7"/>
    <x v="1"/>
    <x v="1"/>
    <s v="Isdom"/>
    <x v="1"/>
    <d v="2017-07-25T00:00:00"/>
    <x v="211"/>
    <n v="103"/>
    <n v="0"/>
  </r>
  <r>
    <s v="D28ANNYX"/>
    <x v="16"/>
    <x v="2"/>
    <x v="3"/>
    <s v="Green-Plus"/>
    <x v="0"/>
    <d v="2017-07-25T00:00:00"/>
    <x v="235"/>
    <n v="130"/>
    <n v="508"/>
  </r>
  <r>
    <s v="30OFYJUN"/>
    <x v="23"/>
    <x v="0"/>
    <x v="3"/>
    <s v="Dontechi"/>
    <x v="1"/>
    <d v="2017-07-25T00:00:00"/>
    <x v="222"/>
    <n v="6"/>
    <n v="0"/>
  </r>
  <r>
    <s v="10ICDVM2"/>
    <x v="23"/>
    <x v="0"/>
    <x v="3"/>
    <s v="Konmatfix"/>
    <x v="0"/>
    <d v="2017-07-25T00:00:00"/>
    <x v="223"/>
    <n v="5"/>
    <n v="537"/>
  </r>
  <r>
    <s v="KUAZF4E7"/>
    <x v="5"/>
    <x v="3"/>
    <x v="0"/>
    <s v="Blackzim"/>
    <x v="1"/>
    <d v="2017-07-25T00:00:00"/>
    <x v="236"/>
    <n v="125"/>
    <n v="0"/>
  </r>
  <r>
    <s v="IVANA47K"/>
    <x v="22"/>
    <x v="1"/>
    <x v="0"/>
    <s v="Cancity"/>
    <x v="0"/>
    <d v="2017-07-25T00:00:00"/>
    <x v="217"/>
    <n v="2"/>
    <n v="1031"/>
  </r>
  <r>
    <s v="4KP2GEFF"/>
    <x v="6"/>
    <x v="1"/>
    <x v="0"/>
    <s v="dambase"/>
    <x v="0"/>
    <d v="2017-07-25T00:00:00"/>
    <x v="196"/>
    <n v="101"/>
    <n v="1077"/>
  </r>
  <r>
    <s v="WOB1ULFR"/>
    <x v="12"/>
    <x v="0"/>
    <x v="5"/>
    <s v="Dontechi"/>
    <x v="0"/>
    <d v="2017-07-25T00:00:00"/>
    <x v="216"/>
    <n v="102"/>
    <n v="3306"/>
  </r>
  <r>
    <s v="7IKDD9UG"/>
    <x v="15"/>
    <x v="5"/>
    <x v="3"/>
    <s v="Bioplex"/>
    <x v="0"/>
    <d v="2017-07-25T00:00:00"/>
    <x v="215"/>
    <n v="1"/>
    <n v="491"/>
  </r>
  <r>
    <s v="59SUBXGP"/>
    <x v="3"/>
    <x v="0"/>
    <x v="2"/>
    <s v="Streethex"/>
    <x v="0"/>
    <d v="2017-07-26T00:00:00"/>
    <x v="235"/>
    <n v="129"/>
    <n v="53"/>
  </r>
  <r>
    <s v="TFL3C3JS"/>
    <x v="27"/>
    <x v="4"/>
    <x v="4"/>
    <s v="Initech"/>
    <x v="0"/>
    <d v="2017-07-26T00:00:00"/>
    <x v="172"/>
    <n v="63"/>
    <n v="5228"/>
  </r>
  <r>
    <s v="EM3NYEYC"/>
    <x v="28"/>
    <x v="0"/>
    <x v="4"/>
    <s v="Domzoom"/>
    <x v="1"/>
    <d v="2017-07-26T00:00:00"/>
    <x v="222"/>
    <n v="5"/>
    <n v="0"/>
  </r>
  <r>
    <s v="KPFV2AAL"/>
    <x v="1"/>
    <x v="1"/>
    <x v="1"/>
    <s v="Streethex"/>
    <x v="1"/>
    <d v="2017-07-26T00:00:00"/>
    <x v="220"/>
    <n v="114"/>
    <n v="0"/>
  </r>
  <r>
    <s v="V2JOV5MF"/>
    <x v="1"/>
    <x v="1"/>
    <x v="1"/>
    <s v="Domzoom"/>
    <x v="0"/>
    <d v="2017-07-26T00:00:00"/>
    <x v="217"/>
    <n v="1"/>
    <n v="4677"/>
  </r>
  <r>
    <s v="DEVXF86R"/>
    <x v="25"/>
    <x v="4"/>
    <x v="0"/>
    <s v="Acme Corporation"/>
    <x v="1"/>
    <d v="2017-07-26T00:00:00"/>
    <x v="180"/>
    <n v="65"/>
    <n v="0"/>
  </r>
  <r>
    <s v="VA9AGU75"/>
    <x v="25"/>
    <x v="4"/>
    <x v="1"/>
    <s v="Kan-code"/>
    <x v="1"/>
    <d v="2017-07-26T00:00:00"/>
    <x v="167"/>
    <n v="62"/>
    <n v="0"/>
  </r>
  <r>
    <s v="0MKW8IPC"/>
    <x v="25"/>
    <x v="4"/>
    <x v="3"/>
    <s v="Xx-zobam"/>
    <x v="0"/>
    <d v="2017-07-26T00:00:00"/>
    <x v="218"/>
    <n v="2"/>
    <n v="554"/>
  </r>
  <r>
    <s v="P8P9MKJL"/>
    <x v="7"/>
    <x v="1"/>
    <x v="4"/>
    <s v="dambase"/>
    <x v="0"/>
    <d v="2017-07-26T00:00:00"/>
    <x v="177"/>
    <n v="59"/>
    <n v="5548"/>
  </r>
  <r>
    <s v="S7PY8R2V"/>
    <x v="7"/>
    <x v="1"/>
    <x v="5"/>
    <s v="Funholding"/>
    <x v="0"/>
    <d v="2017-07-26T00:00:00"/>
    <x v="218"/>
    <n v="2"/>
    <n v="3809"/>
  </r>
  <r>
    <s v="75WYC9TY"/>
    <x v="29"/>
    <x v="1"/>
    <x v="3"/>
    <s v="Globex Corporation"/>
    <x v="1"/>
    <d v="2017-07-26T00:00:00"/>
    <x v="223"/>
    <n v="4"/>
    <n v="0"/>
  </r>
  <r>
    <s v="CEWDZ3ZD"/>
    <x v="18"/>
    <x v="2"/>
    <x v="2"/>
    <s v="Scotfind"/>
    <x v="0"/>
    <d v="2017-07-26T00:00:00"/>
    <x v="132"/>
    <n v="15"/>
    <n v="53"/>
  </r>
  <r>
    <s v="F56MSU4B"/>
    <x v="23"/>
    <x v="0"/>
    <x v="5"/>
    <s v="Betatech"/>
    <x v="1"/>
    <d v="2017-07-26T00:00:00"/>
    <x v="223"/>
    <n v="4"/>
    <n v="0"/>
  </r>
  <r>
    <s v="BR18O9U1"/>
    <x v="22"/>
    <x v="1"/>
    <x v="0"/>
    <s v="Ron-tech"/>
    <x v="0"/>
    <d v="2017-07-26T00:00:00"/>
    <x v="218"/>
    <n v="2"/>
    <n v="1044"/>
  </r>
  <r>
    <s v="88CM27UB"/>
    <x v="9"/>
    <x v="2"/>
    <x v="1"/>
    <s v="Kan-code"/>
    <x v="1"/>
    <d v="2017-07-26T00:00:00"/>
    <x v="223"/>
    <n v="4"/>
    <n v="0"/>
  </r>
  <r>
    <s v="BE0RAJF5"/>
    <x v="4"/>
    <x v="3"/>
    <x v="1"/>
    <s v="Faxquote"/>
    <x v="1"/>
    <d v="2017-07-26T00:00:00"/>
    <x v="111"/>
    <n v="11"/>
    <n v="0"/>
  </r>
  <r>
    <s v="KO7UWLAU"/>
    <x v="20"/>
    <x v="5"/>
    <x v="5"/>
    <s v="Xx-zobam"/>
    <x v="0"/>
    <d v="2017-07-26T00:00:00"/>
    <x v="218"/>
    <n v="2"/>
    <n v="3596"/>
  </r>
  <r>
    <s v="4SJGBWQL"/>
    <x v="2"/>
    <x v="2"/>
    <x v="0"/>
    <s v="Hottechi"/>
    <x v="1"/>
    <d v="2017-07-26T00:00:00"/>
    <x v="217"/>
    <n v="1"/>
    <n v="0"/>
  </r>
  <r>
    <s v="AWFSNZ2U"/>
    <x v="2"/>
    <x v="2"/>
    <x v="0"/>
    <s v="Singletechno"/>
    <x v="0"/>
    <d v="2017-07-26T00:00:00"/>
    <x v="237"/>
    <n v="128"/>
    <n v="1091"/>
  </r>
  <r>
    <s v="S3E48VE0"/>
    <x v="2"/>
    <x v="2"/>
    <x v="1"/>
    <s v="Plexzap"/>
    <x v="0"/>
    <d v="2017-07-26T00:00:00"/>
    <x v="167"/>
    <n v="62"/>
    <n v="6000"/>
  </r>
  <r>
    <s v="SCR1IKLQ"/>
    <x v="3"/>
    <x v="0"/>
    <x v="4"/>
    <s v="Bioholding"/>
    <x v="0"/>
    <d v="2017-07-27T00:00:00"/>
    <x v="221"/>
    <n v="2"/>
    <n v="5068"/>
  </r>
  <r>
    <s v="IF8PILJR"/>
    <x v="3"/>
    <x v="0"/>
    <x v="2"/>
    <s v="Globex Corporation"/>
    <x v="0"/>
    <d v="2017-07-27T00:00:00"/>
    <x v="221"/>
    <n v="2"/>
    <n v="46"/>
  </r>
  <r>
    <s v="2K52EH11"/>
    <x v="27"/>
    <x v="4"/>
    <x v="5"/>
    <s v="Vehement Capital Partners"/>
    <x v="1"/>
    <d v="2017-07-27T00:00:00"/>
    <x v="238"/>
    <n v="138"/>
    <n v="0"/>
  </r>
  <r>
    <s v="HTY5G7DI"/>
    <x v="28"/>
    <x v="0"/>
    <x v="5"/>
    <s v="Scottech"/>
    <x v="0"/>
    <d v="2017-07-27T00:00:00"/>
    <x v="109"/>
    <n v="6"/>
    <n v="3025"/>
  </r>
  <r>
    <s v="TX88GTDE"/>
    <x v="26"/>
    <x v="5"/>
    <x v="0"/>
    <s v="Donware"/>
    <x v="1"/>
    <d v="2017-07-27T00:00:00"/>
    <x v="221"/>
    <n v="2"/>
    <n v="0"/>
  </r>
  <r>
    <s v="2GQH9FKJ"/>
    <x v="1"/>
    <x v="1"/>
    <x v="1"/>
    <s v="dambase"/>
    <x v="0"/>
    <d v="2017-07-27T00:00:00"/>
    <x v="127"/>
    <n v="13"/>
    <n v="4790"/>
  </r>
  <r>
    <s v="MW3K8553"/>
    <x v="1"/>
    <x v="1"/>
    <x v="1"/>
    <s v="Zumgoity"/>
    <x v="0"/>
    <d v="2017-07-27T00:00:00"/>
    <x v="146"/>
    <n v="27"/>
    <n v="4861"/>
  </r>
  <r>
    <s v="E41SDK40"/>
    <x v="7"/>
    <x v="1"/>
    <x v="3"/>
    <s v="Cancity"/>
    <x v="1"/>
    <d v="2017-07-27T00:00:00"/>
    <x v="151"/>
    <n v="50"/>
    <n v="0"/>
  </r>
  <r>
    <s v="RDFUGEA2"/>
    <x v="8"/>
    <x v="2"/>
    <x v="3"/>
    <s v="Hottechi"/>
    <x v="0"/>
    <d v="2017-07-27T00:00:00"/>
    <x v="151"/>
    <n v="50"/>
    <n v="586"/>
  </r>
  <r>
    <s v="I8TEUO2C"/>
    <x v="16"/>
    <x v="2"/>
    <x v="3"/>
    <s v="Scotfind"/>
    <x v="0"/>
    <d v="2017-07-27T00:00:00"/>
    <x v="132"/>
    <n v="14"/>
    <n v="514"/>
  </r>
  <r>
    <s v="BY1TB6D2"/>
    <x v="5"/>
    <x v="3"/>
    <x v="1"/>
    <s v="Konex"/>
    <x v="0"/>
    <d v="2017-07-27T00:00:00"/>
    <x v="218"/>
    <n v="1"/>
    <n v="4209"/>
  </r>
  <r>
    <s v="2AMVTZLM"/>
    <x v="22"/>
    <x v="1"/>
    <x v="2"/>
    <s v="Genco Pura Olive Oil Company"/>
    <x v="1"/>
    <d v="2017-07-27T00:00:00"/>
    <x v="136"/>
    <n v="5"/>
    <n v="0"/>
  </r>
  <r>
    <s v="8IOAX81S"/>
    <x v="22"/>
    <x v="1"/>
    <x v="0"/>
    <s v="Domzoom"/>
    <x v="0"/>
    <d v="2017-07-27T00:00:00"/>
    <x v="108"/>
    <n v="11"/>
    <n v="965"/>
  </r>
  <r>
    <s v="EYWL3H5G"/>
    <x v="11"/>
    <x v="3"/>
    <x v="4"/>
    <s v="Newex"/>
    <x v="1"/>
    <d v="2017-07-27T00:00:00"/>
    <x v="218"/>
    <n v="1"/>
    <n v="0"/>
  </r>
  <r>
    <s v="YUGFGRUT"/>
    <x v="4"/>
    <x v="3"/>
    <x v="3"/>
    <s v="Groovestreet"/>
    <x v="0"/>
    <d v="2017-07-27T00:00:00"/>
    <x v="111"/>
    <n v="10"/>
    <n v="651"/>
  </r>
  <r>
    <s v="O6B0YK1X"/>
    <x v="3"/>
    <x v="0"/>
    <x v="5"/>
    <s v="Conecom"/>
    <x v="1"/>
    <d v="2017-07-28T00:00:00"/>
    <x v="125"/>
    <n v="6"/>
    <n v="0"/>
  </r>
  <r>
    <s v="NLWICKPS"/>
    <x v="27"/>
    <x v="4"/>
    <x v="0"/>
    <s v="Umbrella Corporation"/>
    <x v="1"/>
    <d v="2017-07-28T00:00:00"/>
    <x v="232"/>
    <n v="102"/>
    <n v="0"/>
  </r>
  <r>
    <s v="Z6FPHRV7"/>
    <x v="26"/>
    <x v="5"/>
    <x v="3"/>
    <s v="Ganjaflex"/>
    <x v="0"/>
    <d v="2017-07-28T00:00:00"/>
    <x v="209"/>
    <n v="106"/>
    <n v="550"/>
  </r>
  <r>
    <s v="LJ59Y2TK"/>
    <x v="1"/>
    <x v="1"/>
    <x v="1"/>
    <s v="Ron-tech"/>
    <x v="1"/>
    <d v="2017-07-28T00:00:00"/>
    <x v="221"/>
    <n v="1"/>
    <n v="0"/>
  </r>
  <r>
    <s v="80S3ED8B"/>
    <x v="1"/>
    <x v="1"/>
    <x v="3"/>
    <s v="Conecom"/>
    <x v="0"/>
    <d v="2017-07-28T00:00:00"/>
    <x v="146"/>
    <n v="26"/>
    <n v="589"/>
  </r>
  <r>
    <s v="2IKGOPW1"/>
    <x v="1"/>
    <x v="1"/>
    <x v="1"/>
    <s v="Inity"/>
    <x v="0"/>
    <d v="2017-07-28T00:00:00"/>
    <x v="223"/>
    <n v="2"/>
    <n v="4387"/>
  </r>
  <r>
    <s v="7Y10BR02"/>
    <x v="1"/>
    <x v="1"/>
    <x v="1"/>
    <s v="Streethex"/>
    <x v="0"/>
    <d v="2017-07-28T00:00:00"/>
    <x v="223"/>
    <n v="2"/>
    <n v="4555"/>
  </r>
  <r>
    <s v="4L8RQVL9"/>
    <x v="25"/>
    <x v="4"/>
    <x v="1"/>
    <s v="Massive Dynamic"/>
    <x v="1"/>
    <d v="2017-07-28T00:00:00"/>
    <x v="111"/>
    <n v="9"/>
    <n v="0"/>
  </r>
  <r>
    <s v="9T954T67"/>
    <x v="14"/>
    <x v="3"/>
    <x v="3"/>
    <s v="Green-Plus"/>
    <x v="0"/>
    <d v="2017-07-28T00:00:00"/>
    <x v="221"/>
    <n v="1"/>
    <n v="514"/>
  </r>
  <r>
    <s v="CEOEM2MY"/>
    <x v="10"/>
    <x v="3"/>
    <x v="0"/>
    <s v="Nam-zim"/>
    <x v="1"/>
    <d v="2017-07-28T00:00:00"/>
    <x v="221"/>
    <n v="1"/>
    <n v="0"/>
  </r>
  <r>
    <s v="I5FVCO24"/>
    <x v="29"/>
    <x v="1"/>
    <x v="1"/>
    <s v="Cancity"/>
    <x v="0"/>
    <d v="2017-07-28T00:00:00"/>
    <x v="221"/>
    <n v="1"/>
    <n v="4671"/>
  </r>
  <r>
    <s v="WTG4IAG0"/>
    <x v="16"/>
    <x v="2"/>
    <x v="2"/>
    <s v="Labdrill"/>
    <x v="1"/>
    <d v="2017-07-28T00:00:00"/>
    <x v="221"/>
    <n v="1"/>
    <n v="0"/>
  </r>
  <r>
    <s v="NFKUICVA"/>
    <x v="16"/>
    <x v="2"/>
    <x v="3"/>
    <s v="Singletechno"/>
    <x v="0"/>
    <d v="2017-07-28T00:00:00"/>
    <x v="224"/>
    <n v="110"/>
    <n v="518"/>
  </r>
  <r>
    <s v="8UCQBI6J"/>
    <x v="22"/>
    <x v="1"/>
    <x v="1"/>
    <s v="Cancity"/>
    <x v="0"/>
    <d v="2017-07-28T00:00:00"/>
    <x v="221"/>
    <n v="1"/>
    <n v="4172"/>
  </r>
  <r>
    <s v="Q8Q4R3SW"/>
    <x v="0"/>
    <x v="0"/>
    <x v="4"/>
    <s v="dambase"/>
    <x v="1"/>
    <d v="2017-07-28T00:00:00"/>
    <x v="132"/>
    <n v="13"/>
    <n v="0"/>
  </r>
  <r>
    <s v="BZNGP0DN"/>
    <x v="19"/>
    <x v="4"/>
    <x v="2"/>
    <s v="Massive Dynamic"/>
    <x v="0"/>
    <d v="2017-07-28T00:00:00"/>
    <x v="132"/>
    <n v="13"/>
    <n v="53"/>
  </r>
  <r>
    <s v="Z31RDLIF"/>
    <x v="17"/>
    <x v="5"/>
    <x v="5"/>
    <s v="Gekko &amp; Co"/>
    <x v="1"/>
    <d v="2017-07-28T00:00:00"/>
    <x v="236"/>
    <n v="122"/>
    <n v="0"/>
  </r>
  <r>
    <s v="E4KNZB95"/>
    <x v="12"/>
    <x v="0"/>
    <x v="2"/>
    <s v="Bioholding"/>
    <x v="0"/>
    <d v="2017-07-28T00:00:00"/>
    <x v="147"/>
    <n v="22"/>
    <n v="53"/>
  </r>
  <r>
    <s v="PJDA3RWU"/>
    <x v="12"/>
    <x v="0"/>
    <x v="2"/>
    <s v="Condax"/>
    <x v="0"/>
    <d v="2017-07-28T00:00:00"/>
    <x v="125"/>
    <n v="6"/>
    <n v="60"/>
  </r>
  <r>
    <s v="YUORNX7C"/>
    <x v="12"/>
    <x v="0"/>
    <x v="2"/>
    <s v="Inity"/>
    <x v="0"/>
    <d v="2017-07-28T00:00:00"/>
    <x v="195"/>
    <n v="96"/>
    <n v="53"/>
  </r>
  <r>
    <s v="0WJLKMUA"/>
    <x v="15"/>
    <x v="5"/>
    <x v="1"/>
    <s v="Acme Corporation"/>
    <x v="1"/>
    <d v="2017-07-28T00:00:00"/>
    <x v="221"/>
    <n v="1"/>
    <n v="0"/>
  </r>
  <r>
    <s v="7XP06LUZ"/>
    <x v="20"/>
    <x v="5"/>
    <x v="2"/>
    <s v="Zathunicon"/>
    <x v="1"/>
    <d v="2017-07-28T00:00:00"/>
    <x v="235"/>
    <n v="127"/>
    <n v="0"/>
  </r>
  <r>
    <s v="5BT0Y4MB"/>
    <x v="2"/>
    <x v="2"/>
    <x v="3"/>
    <s v="Green-Plus"/>
    <x v="1"/>
    <d v="2017-07-28T00:00:00"/>
    <x v="223"/>
    <n v="2"/>
    <n v="0"/>
  </r>
  <r>
    <s v="WCCEBK6E"/>
    <x v="3"/>
    <x v="0"/>
    <x v="4"/>
    <s v="Isdom"/>
    <x v="0"/>
    <d v="2017-07-29T00:00:00"/>
    <x v="128"/>
    <n v="7"/>
    <n v="4603"/>
  </r>
  <r>
    <s v="5SCMRQ9N"/>
    <x v="28"/>
    <x v="0"/>
    <x v="3"/>
    <s v="Finhigh"/>
    <x v="0"/>
    <d v="2017-07-29T00:00:00"/>
    <x v="156"/>
    <n v="38"/>
    <n v="610"/>
  </r>
  <r>
    <s v="A3I4JHP0"/>
    <x v="13"/>
    <x v="4"/>
    <x v="0"/>
    <s v="Konex"/>
    <x v="0"/>
    <d v="2017-07-29T00:00:00"/>
    <x v="111"/>
    <n v="8"/>
    <n v="1189"/>
  </r>
  <r>
    <s v="DOVFYIIO"/>
    <x v="25"/>
    <x v="4"/>
    <x v="1"/>
    <s v="Massive Dynamic"/>
    <x v="1"/>
    <d v="2017-07-29T00:00:00"/>
    <x v="223"/>
    <n v="1"/>
    <n v="0"/>
  </r>
  <r>
    <s v="BC53PQMQ"/>
    <x v="25"/>
    <x v="4"/>
    <x v="4"/>
    <s v="Sumace"/>
    <x v="0"/>
    <d v="2017-07-29T00:00:00"/>
    <x v="222"/>
    <n v="2"/>
    <n v="5480"/>
  </r>
  <r>
    <s v="AU1OZUN8"/>
    <x v="14"/>
    <x v="3"/>
    <x v="2"/>
    <s v="Sonron"/>
    <x v="0"/>
    <d v="2017-07-29T00:00:00"/>
    <x v="198"/>
    <n v="96"/>
    <n v="56"/>
  </r>
  <r>
    <s v="09GK47AY"/>
    <x v="21"/>
    <x v="5"/>
    <x v="0"/>
    <s v="Ontomedia"/>
    <x v="1"/>
    <d v="2017-07-29T00:00:00"/>
    <x v="109"/>
    <n v="4"/>
    <n v="0"/>
  </r>
  <r>
    <s v="D6CRJSEP"/>
    <x v="21"/>
    <x v="5"/>
    <x v="0"/>
    <s v="Zotware"/>
    <x v="0"/>
    <d v="2017-07-29T00:00:00"/>
    <x v="168"/>
    <n v="49"/>
    <n v="983"/>
  </r>
  <r>
    <s v="5G9WEZTP"/>
    <x v="21"/>
    <x v="5"/>
    <x v="1"/>
    <s v="Massive Dynamic"/>
    <x v="0"/>
    <d v="2017-07-29T00:00:00"/>
    <x v="121"/>
    <n v="18"/>
    <n v="5319"/>
  </r>
  <r>
    <s v="KRK5YFGW"/>
    <x v="8"/>
    <x v="2"/>
    <x v="1"/>
    <s v="Konex"/>
    <x v="0"/>
    <d v="2017-07-29T00:00:00"/>
    <x v="142"/>
    <n v="10"/>
    <n v="4941"/>
  </r>
  <r>
    <s v="GJQFUUWI"/>
    <x v="8"/>
    <x v="2"/>
    <x v="5"/>
    <s v="Sunnamplex"/>
    <x v="0"/>
    <d v="2017-07-29T00:00:00"/>
    <x v="109"/>
    <n v="4"/>
    <n v="3260"/>
  </r>
  <r>
    <s v="7SO4NKFP"/>
    <x v="16"/>
    <x v="2"/>
    <x v="0"/>
    <s v="Hottechi"/>
    <x v="1"/>
    <d v="2017-07-29T00:00:00"/>
    <x v="125"/>
    <n v="5"/>
    <n v="0"/>
  </r>
  <r>
    <s v="VZ1ETER5"/>
    <x v="16"/>
    <x v="2"/>
    <x v="4"/>
    <s v="Goodsilron"/>
    <x v="0"/>
    <d v="2017-07-29T00:00:00"/>
    <x v="222"/>
    <n v="2"/>
    <n v="4842"/>
  </r>
  <r>
    <s v="YOFRJU68"/>
    <x v="16"/>
    <x v="2"/>
    <x v="5"/>
    <s v="Blackzim"/>
    <x v="0"/>
    <d v="2017-07-29T00:00:00"/>
    <x v="180"/>
    <n v="62"/>
    <n v="3463"/>
  </r>
  <r>
    <s v="F9V6EWDG"/>
    <x v="23"/>
    <x v="0"/>
    <x v="3"/>
    <s v="Konmatfix"/>
    <x v="1"/>
    <d v="2017-07-29T00:00:00"/>
    <x v="136"/>
    <n v="3"/>
    <n v="0"/>
  </r>
  <r>
    <s v="5EFR0VAZ"/>
    <x v="9"/>
    <x v="2"/>
    <x v="3"/>
    <s v="Newex"/>
    <x v="1"/>
    <d v="2017-07-29T00:00:00"/>
    <x v="223"/>
    <n v="1"/>
    <n v="0"/>
  </r>
  <r>
    <s v="4MTIOMFQ"/>
    <x v="19"/>
    <x v="4"/>
    <x v="1"/>
    <s v="Mathtouch"/>
    <x v="0"/>
    <d v="2017-07-29T00:00:00"/>
    <x v="142"/>
    <n v="10"/>
    <n v="4252"/>
  </r>
  <r>
    <s v="J096XFZG"/>
    <x v="17"/>
    <x v="5"/>
    <x v="1"/>
    <s v="Zotware"/>
    <x v="0"/>
    <d v="2017-07-29T00:00:00"/>
    <x v="163"/>
    <n v="37"/>
    <n v="4906"/>
  </r>
  <r>
    <s v="4U2Z53VS"/>
    <x v="12"/>
    <x v="0"/>
    <x v="2"/>
    <s v="Inity"/>
    <x v="1"/>
    <d v="2017-07-29T00:00:00"/>
    <x v="132"/>
    <n v="12"/>
    <n v="0"/>
  </r>
  <r>
    <s v="6YMJLH2F"/>
    <x v="3"/>
    <x v="0"/>
    <x v="4"/>
    <s v="Finhigh"/>
    <x v="1"/>
    <d v="2017-07-30T00:00:00"/>
    <x v="108"/>
    <n v="8"/>
    <n v="0"/>
  </r>
  <r>
    <s v="D6U1NYBU"/>
    <x v="26"/>
    <x v="5"/>
    <x v="5"/>
    <s v="Umbrella Corporation"/>
    <x v="0"/>
    <d v="2017-07-30T00:00:00"/>
    <x v="228"/>
    <n v="111"/>
    <n v="3113"/>
  </r>
  <r>
    <s v="9Q2SYGPP"/>
    <x v="13"/>
    <x v="4"/>
    <x v="0"/>
    <s v="Bluth Company"/>
    <x v="0"/>
    <d v="2017-07-30T00:00:00"/>
    <x v="132"/>
    <n v="11"/>
    <n v="1097"/>
  </r>
  <r>
    <s v="EY73E4ZB"/>
    <x v="1"/>
    <x v="1"/>
    <x v="5"/>
    <s v="Hottechi"/>
    <x v="1"/>
    <d v="2017-07-30T00:00:00"/>
    <x v="128"/>
    <n v="6"/>
    <n v="0"/>
  </r>
  <r>
    <s v="KQLS98VW"/>
    <x v="1"/>
    <x v="1"/>
    <x v="0"/>
    <s v="Condax"/>
    <x v="0"/>
    <d v="2017-07-30T00:00:00"/>
    <x v="239"/>
    <n v="127"/>
    <n v="1245"/>
  </r>
  <r>
    <s v="LKQL4GRO"/>
    <x v="1"/>
    <x v="1"/>
    <x v="0"/>
    <s v="Scottech"/>
    <x v="0"/>
    <d v="2017-07-30T00:00:00"/>
    <x v="106"/>
    <n v="5"/>
    <n v="1160"/>
  </r>
  <r>
    <s v="4DKUZ8JE"/>
    <x v="1"/>
    <x v="1"/>
    <x v="2"/>
    <s v="Bioholding"/>
    <x v="0"/>
    <d v="2017-07-30T00:00:00"/>
    <x v="222"/>
    <n v="1"/>
    <n v="53"/>
  </r>
  <r>
    <s v="V3QM4V7G"/>
    <x v="25"/>
    <x v="4"/>
    <x v="1"/>
    <s v="Initech"/>
    <x v="1"/>
    <d v="2017-07-30T00:00:00"/>
    <x v="137"/>
    <n v="12"/>
    <n v="0"/>
  </r>
  <r>
    <s v="LZWH2OGW"/>
    <x v="7"/>
    <x v="1"/>
    <x v="5"/>
    <s v="Funholding"/>
    <x v="1"/>
    <d v="2017-07-30T00:00:00"/>
    <x v="111"/>
    <n v="7"/>
    <n v="0"/>
  </r>
  <r>
    <s v="R7JSQI5U"/>
    <x v="10"/>
    <x v="3"/>
    <x v="5"/>
    <s v="Newex"/>
    <x v="1"/>
    <d v="2017-07-30T00:00:00"/>
    <x v="222"/>
    <n v="1"/>
    <n v="0"/>
  </r>
  <r>
    <s v="S5NZI5UN"/>
    <x v="8"/>
    <x v="2"/>
    <x v="1"/>
    <s v="Cheers"/>
    <x v="0"/>
    <d v="2017-07-30T00:00:00"/>
    <x v="153"/>
    <n v="42"/>
    <n v="5031"/>
  </r>
  <r>
    <s v="XQQ3JS90"/>
    <x v="29"/>
    <x v="1"/>
    <x v="1"/>
    <s v="Rangreen"/>
    <x v="0"/>
    <d v="2017-07-30T00:00:00"/>
    <x v="222"/>
    <n v="1"/>
    <n v="5741"/>
  </r>
  <r>
    <s v="5SED9K1C"/>
    <x v="16"/>
    <x v="2"/>
    <x v="0"/>
    <s v="Plusstrip"/>
    <x v="0"/>
    <d v="2017-07-30T00:00:00"/>
    <x v="127"/>
    <n v="10"/>
    <n v="1038"/>
  </r>
  <r>
    <s v="810GB47D"/>
    <x v="18"/>
    <x v="2"/>
    <x v="3"/>
    <s v="Condax"/>
    <x v="1"/>
    <d v="2017-07-30T00:00:00"/>
    <x v="128"/>
    <n v="6"/>
    <n v="0"/>
  </r>
  <r>
    <s v="GZCWRMIR"/>
    <x v="18"/>
    <x v="2"/>
    <x v="3"/>
    <s v="J-Texon"/>
    <x v="1"/>
    <d v="2017-07-30T00:00:00"/>
    <x v="227"/>
    <n v="113"/>
    <n v="0"/>
  </r>
  <r>
    <s v="PST4NDK4"/>
    <x v="23"/>
    <x v="0"/>
    <x v="3"/>
    <s v="Funholding"/>
    <x v="0"/>
    <d v="2017-07-30T00:00:00"/>
    <x v="127"/>
    <n v="10"/>
    <n v="502"/>
  </r>
  <r>
    <s v="8U9DLK26"/>
    <x v="9"/>
    <x v="2"/>
    <x v="1"/>
    <s v="Nam-zim"/>
    <x v="0"/>
    <d v="2017-07-30T00:00:00"/>
    <x v="222"/>
    <n v="1"/>
    <n v="4913"/>
  </r>
  <r>
    <s v="DDWSCXZA"/>
    <x v="0"/>
    <x v="0"/>
    <x v="5"/>
    <s v="Rundofase"/>
    <x v="0"/>
    <d v="2017-07-30T00:00:00"/>
    <x v="164"/>
    <n v="51"/>
    <n v="3457"/>
  </r>
  <r>
    <s v="T2UA7F7Z"/>
    <x v="19"/>
    <x v="4"/>
    <x v="4"/>
    <s v="Opentech"/>
    <x v="0"/>
    <d v="2017-07-30T00:00:00"/>
    <x v="142"/>
    <n v="9"/>
    <n v="5204"/>
  </r>
  <r>
    <s v="FOGOYZ75"/>
    <x v="17"/>
    <x v="5"/>
    <x v="5"/>
    <s v="Plussunin"/>
    <x v="0"/>
    <d v="2017-07-30T00:00:00"/>
    <x v="108"/>
    <n v="8"/>
    <n v="3019"/>
  </r>
  <r>
    <s v="I9IJS5BM"/>
    <x v="17"/>
    <x v="5"/>
    <x v="5"/>
    <s v="Sumace"/>
    <x v="0"/>
    <d v="2017-07-30T00:00:00"/>
    <x v="155"/>
    <n v="19"/>
    <n v="3453"/>
  </r>
  <r>
    <s v="2HU8CPJ3"/>
    <x v="4"/>
    <x v="3"/>
    <x v="5"/>
    <s v="Labdrill"/>
    <x v="0"/>
    <d v="2017-07-30T00:00:00"/>
    <x v="219"/>
    <n v="106"/>
    <n v="3464"/>
  </r>
  <r>
    <s v="M2UI5MKB"/>
    <x v="15"/>
    <x v="5"/>
    <x v="5"/>
    <s v="Zathunicon"/>
    <x v="0"/>
    <d v="2017-07-30T00:00:00"/>
    <x v="147"/>
    <n v="20"/>
    <n v="2937"/>
  </r>
  <r>
    <s v="HWVR6IJ7"/>
    <x v="20"/>
    <x v="5"/>
    <x v="3"/>
    <s v="Kan-code"/>
    <x v="0"/>
    <d v="2017-07-30T00:00:00"/>
    <x v="140"/>
    <n v="16"/>
    <n v="463"/>
  </r>
  <r>
    <s v="V0XFS245"/>
    <x v="24"/>
    <x v="4"/>
    <x v="1"/>
    <s v="Bluth Company"/>
    <x v="0"/>
    <d v="2017-07-31T00:00:00"/>
    <x v="170"/>
    <n v="42"/>
    <n v="4096"/>
  </r>
  <r>
    <s v="BBGCBEUY"/>
    <x v="5"/>
    <x v="3"/>
    <x v="0"/>
    <s v="Plexzap"/>
    <x v="1"/>
    <d v="2017-07-31T00:00:00"/>
    <x v="106"/>
    <n v="4"/>
    <n v="0"/>
  </r>
  <r>
    <s v="6PHF576T"/>
    <x v="5"/>
    <x v="3"/>
    <x v="1"/>
    <s v="Y-corporation"/>
    <x v="1"/>
    <d v="2017-07-31T00:00:00"/>
    <x v="229"/>
    <n v="115"/>
    <n v="0"/>
  </r>
  <r>
    <s v="XN43RX9C"/>
    <x v="5"/>
    <x v="3"/>
    <x v="5"/>
    <s v="Sunnamplex"/>
    <x v="0"/>
    <d v="2017-07-31T00:00:00"/>
    <x v="132"/>
    <n v="10"/>
    <n v="3187"/>
  </r>
  <r>
    <s v="DOU4T9EI"/>
    <x v="0"/>
    <x v="0"/>
    <x v="2"/>
    <s v="Cancity"/>
    <x v="1"/>
    <d v="2017-07-31T00:00:00"/>
    <x v="198"/>
    <n v="94"/>
    <n v="0"/>
  </r>
  <r>
    <s v="XUU1PPTJ"/>
    <x v="0"/>
    <x v="0"/>
    <x v="4"/>
    <s v="Rangreen"/>
    <x v="0"/>
    <d v="2017-07-31T00:00:00"/>
    <x v="233"/>
    <n v="102"/>
    <n v="5234"/>
  </r>
  <r>
    <s v="KZMZH8L6"/>
    <x v="19"/>
    <x v="4"/>
    <x v="4"/>
    <s v="Zotware"/>
    <x v="0"/>
    <d v="2017-07-31T00:00:00"/>
    <x v="182"/>
    <n v="59"/>
    <n v="6180"/>
  </r>
  <r>
    <s v="7WU2BQ2P"/>
    <x v="12"/>
    <x v="0"/>
    <x v="2"/>
    <s v="Inity"/>
    <x v="0"/>
    <d v="2017-07-31T00:00:00"/>
    <x v="132"/>
    <n v="10"/>
    <n v="53"/>
  </r>
  <r>
    <s v="5B4H3E7V"/>
    <x v="4"/>
    <x v="3"/>
    <x v="2"/>
    <s v="Konex"/>
    <x v="1"/>
    <d v="2017-07-31T00:00:00"/>
    <x v="128"/>
    <n v="5"/>
    <n v="0"/>
  </r>
  <r>
    <s v="6YCDG16T"/>
    <x v="4"/>
    <x v="3"/>
    <x v="5"/>
    <s v="Cheers"/>
    <x v="0"/>
    <d v="2017-07-31T00:00:00"/>
    <x v="115"/>
    <n v="12"/>
    <n v="3687"/>
  </r>
  <r>
    <s v="BVKAXY66"/>
    <x v="2"/>
    <x v="2"/>
    <x v="1"/>
    <s v="Konex"/>
    <x v="0"/>
    <d v="2017-07-31T00:00:00"/>
    <x v="135"/>
    <n v="20"/>
    <n v="6069"/>
  </r>
  <r>
    <s v="D9VTKEEH"/>
    <x v="3"/>
    <x v="0"/>
    <x v="0"/>
    <s v="Genco Pura Olive Oil Company"/>
    <x v="1"/>
    <d v="2017-08-01T00:00:00"/>
    <x v="137"/>
    <n v="10"/>
    <n v="0"/>
  </r>
  <r>
    <s v="7CYRCTXI"/>
    <x v="3"/>
    <x v="0"/>
    <x v="5"/>
    <s v="Konmatfix"/>
    <x v="0"/>
    <d v="2017-08-01T00:00:00"/>
    <x v="121"/>
    <n v="15"/>
    <n v="3452"/>
  </r>
  <r>
    <s v="IH4M0XTK"/>
    <x v="27"/>
    <x v="4"/>
    <x v="5"/>
    <s v="Kinnamplus"/>
    <x v="0"/>
    <d v="2017-08-01T00:00:00"/>
    <x v="127"/>
    <n v="8"/>
    <n v="3156"/>
  </r>
  <r>
    <s v="L9AZZGNK"/>
    <x v="13"/>
    <x v="4"/>
    <x v="3"/>
    <s v="Gekko &amp; Co"/>
    <x v="1"/>
    <d v="2017-08-01T00:00:00"/>
    <x v="123"/>
    <n v="13"/>
    <n v="0"/>
  </r>
  <r>
    <s v="MLPVWTC2"/>
    <x v="1"/>
    <x v="1"/>
    <x v="5"/>
    <s v="Statholdings"/>
    <x v="1"/>
    <d v="2017-08-01T00:00:00"/>
    <x v="229"/>
    <n v="114"/>
    <n v="0"/>
  </r>
  <r>
    <s v="6BBYA0L3"/>
    <x v="10"/>
    <x v="3"/>
    <x v="0"/>
    <s v="Rantouch"/>
    <x v="0"/>
    <d v="2017-08-01T00:00:00"/>
    <x v="111"/>
    <n v="5"/>
    <n v="1157"/>
  </r>
  <r>
    <s v="S3J60BK0"/>
    <x v="8"/>
    <x v="2"/>
    <x v="0"/>
    <s v="Plexzap"/>
    <x v="0"/>
    <d v="2017-08-01T00:00:00"/>
    <x v="240"/>
    <n v="113"/>
    <n v="1040"/>
  </r>
  <r>
    <s v="IKIJHQPN"/>
    <x v="29"/>
    <x v="1"/>
    <x v="2"/>
    <s v="Streethex"/>
    <x v="0"/>
    <d v="2017-08-01T00:00:00"/>
    <x v="241"/>
    <n v="137"/>
    <n v="49"/>
  </r>
  <r>
    <s v="OJ9KBQML"/>
    <x v="23"/>
    <x v="0"/>
    <x v="3"/>
    <s v="Inity"/>
    <x v="0"/>
    <d v="2017-08-01T00:00:00"/>
    <x v="164"/>
    <n v="49"/>
    <n v="454"/>
  </r>
  <r>
    <s v="W66UPKL4"/>
    <x v="5"/>
    <x v="3"/>
    <x v="0"/>
    <s v="Zoomit"/>
    <x v="0"/>
    <d v="2017-08-01T00:00:00"/>
    <x v="228"/>
    <n v="109"/>
    <n v="1106"/>
  </r>
  <r>
    <s v="2S7CMLRJ"/>
    <x v="9"/>
    <x v="2"/>
    <x v="0"/>
    <s v="Goodsilron"/>
    <x v="0"/>
    <d v="2017-08-01T00:00:00"/>
    <x v="142"/>
    <n v="7"/>
    <n v="1143"/>
  </r>
  <r>
    <s v="18KMXL8N"/>
    <x v="9"/>
    <x v="2"/>
    <x v="4"/>
    <s v="J-Texon"/>
    <x v="0"/>
    <d v="2017-08-01T00:00:00"/>
    <x v="204"/>
    <n v="97"/>
    <n v="4434"/>
  </r>
  <r>
    <s v="K44PIQTN"/>
    <x v="4"/>
    <x v="3"/>
    <x v="0"/>
    <s v="Rantouch"/>
    <x v="0"/>
    <d v="2017-08-01T00:00:00"/>
    <x v="167"/>
    <n v="56"/>
    <n v="1193"/>
  </r>
  <r>
    <s v="NWQHHVEM"/>
    <x v="4"/>
    <x v="3"/>
    <x v="1"/>
    <s v="Goodsilron"/>
    <x v="0"/>
    <d v="2017-08-01T00:00:00"/>
    <x v="133"/>
    <n v="20"/>
    <n v="5049"/>
  </r>
  <r>
    <s v="ZJ76J97A"/>
    <x v="4"/>
    <x v="3"/>
    <x v="1"/>
    <s v="Konex"/>
    <x v="0"/>
    <d v="2017-08-01T00:00:00"/>
    <x v="147"/>
    <n v="18"/>
    <n v="5300"/>
  </r>
  <r>
    <s v="4Q1A27SA"/>
    <x v="4"/>
    <x v="3"/>
    <x v="5"/>
    <s v="Singletechno"/>
    <x v="0"/>
    <d v="2017-08-01T00:00:00"/>
    <x v="227"/>
    <n v="111"/>
    <n v="3597"/>
  </r>
  <r>
    <s v="GVOKY9KD"/>
    <x v="15"/>
    <x v="5"/>
    <x v="1"/>
    <s v="Xx-zobam"/>
    <x v="1"/>
    <d v="2017-08-01T00:00:00"/>
    <x v="209"/>
    <n v="102"/>
    <n v="0"/>
  </r>
  <r>
    <s v="FOQK8G8Y"/>
    <x v="2"/>
    <x v="2"/>
    <x v="3"/>
    <s v="Sonron"/>
    <x v="0"/>
    <d v="2017-08-01T00:00:00"/>
    <x v="111"/>
    <n v="5"/>
    <n v="606"/>
  </r>
  <r>
    <s v="OEUK1UW5"/>
    <x v="26"/>
    <x v="5"/>
    <x v="0"/>
    <s v="Condax"/>
    <x v="0"/>
    <d v="2017-08-02T00:00:00"/>
    <x v="206"/>
    <n v="99"/>
    <n v="1123"/>
  </r>
  <r>
    <s v="LF45YLLR"/>
    <x v="26"/>
    <x v="5"/>
    <x v="1"/>
    <s v="Initech"/>
    <x v="0"/>
    <d v="2017-08-02T00:00:00"/>
    <x v="115"/>
    <n v="10"/>
    <n v="5205"/>
  </r>
  <r>
    <s v="RYYTO9Z5"/>
    <x v="13"/>
    <x v="4"/>
    <x v="3"/>
    <s v="Yearin"/>
    <x v="0"/>
    <d v="2017-08-02T00:00:00"/>
    <x v="195"/>
    <n v="91"/>
    <n v="592"/>
  </r>
  <r>
    <s v="R9VR53F3"/>
    <x v="13"/>
    <x v="4"/>
    <x v="4"/>
    <s v="Umbrella Corporation"/>
    <x v="0"/>
    <d v="2017-08-02T00:00:00"/>
    <x v="123"/>
    <n v="12"/>
    <n v="6284"/>
  </r>
  <r>
    <s v="D5H30X5X"/>
    <x v="7"/>
    <x v="1"/>
    <x v="2"/>
    <s v="Warephase"/>
    <x v="1"/>
    <d v="2017-08-02T00:00:00"/>
    <x v="232"/>
    <n v="97"/>
    <n v="0"/>
  </r>
  <r>
    <s v="FLXN0TBT"/>
    <x v="10"/>
    <x v="3"/>
    <x v="5"/>
    <s v="Labdrill"/>
    <x v="1"/>
    <d v="2017-08-02T00:00:00"/>
    <x v="132"/>
    <n v="8"/>
    <n v="0"/>
  </r>
  <r>
    <s v="U8H8VGI0"/>
    <x v="8"/>
    <x v="2"/>
    <x v="1"/>
    <s v="Lexiqvolax"/>
    <x v="1"/>
    <d v="2017-08-02T00:00:00"/>
    <x v="198"/>
    <n v="92"/>
    <n v="0"/>
  </r>
  <r>
    <s v="R1X6U9CU"/>
    <x v="8"/>
    <x v="2"/>
    <x v="4"/>
    <s v="Kan-code"/>
    <x v="0"/>
    <d v="2017-08-02T00:00:00"/>
    <x v="128"/>
    <n v="3"/>
    <n v="4231"/>
  </r>
  <r>
    <s v="IT1XRUTD"/>
    <x v="23"/>
    <x v="0"/>
    <x v="4"/>
    <s v="Warephase"/>
    <x v="1"/>
    <d v="2017-08-02T00:00:00"/>
    <x v="139"/>
    <n v="11"/>
    <n v="0"/>
  </r>
  <r>
    <s v="VTSKKTQO"/>
    <x v="23"/>
    <x v="0"/>
    <x v="5"/>
    <s v="Zumgoity"/>
    <x v="1"/>
    <d v="2017-08-02T00:00:00"/>
    <x v="139"/>
    <n v="11"/>
    <n v="0"/>
  </r>
  <r>
    <s v="3Z2AMU5T"/>
    <x v="19"/>
    <x v="4"/>
    <x v="5"/>
    <s v="Kinnamplus"/>
    <x v="1"/>
    <d v="2017-08-02T00:00:00"/>
    <x v="229"/>
    <n v="113"/>
    <n v="0"/>
  </r>
  <r>
    <s v="R0O1UYNW"/>
    <x v="15"/>
    <x v="5"/>
    <x v="2"/>
    <s v="Bluth Company"/>
    <x v="0"/>
    <d v="2017-08-02T00:00:00"/>
    <x v="132"/>
    <n v="8"/>
    <n v="53"/>
  </r>
  <r>
    <s v="G44S6CLC"/>
    <x v="3"/>
    <x v="0"/>
    <x v="2"/>
    <s v="Cancity"/>
    <x v="0"/>
    <d v="2017-08-03T00:00:00"/>
    <x v="121"/>
    <n v="13"/>
    <n v="52"/>
  </r>
  <r>
    <s v="IMLB4653"/>
    <x v="24"/>
    <x v="4"/>
    <x v="0"/>
    <s v="Gekko &amp; Co"/>
    <x v="0"/>
    <d v="2017-08-03T00:00:00"/>
    <x v="160"/>
    <n v="19"/>
    <n v="938"/>
  </r>
  <r>
    <s v="ZE6HA778"/>
    <x v="1"/>
    <x v="1"/>
    <x v="5"/>
    <s v="Inity"/>
    <x v="1"/>
    <d v="2017-08-03T00:00:00"/>
    <x v="142"/>
    <n v="5"/>
    <n v="0"/>
  </r>
  <r>
    <s v="6KPKOR79"/>
    <x v="25"/>
    <x v="4"/>
    <x v="0"/>
    <s v="Bioplex"/>
    <x v="0"/>
    <d v="2017-08-03T00:00:00"/>
    <x v="159"/>
    <n v="41"/>
    <n v="1050"/>
  </r>
  <r>
    <s v="D42GA3LC"/>
    <x v="25"/>
    <x v="4"/>
    <x v="5"/>
    <s v="Vehement Capital Partners"/>
    <x v="0"/>
    <d v="2017-08-03T00:00:00"/>
    <x v="137"/>
    <n v="8"/>
    <n v="3440"/>
  </r>
  <r>
    <s v="58J528HO"/>
    <x v="7"/>
    <x v="1"/>
    <x v="1"/>
    <s v="Rundofase"/>
    <x v="1"/>
    <d v="2017-08-03T00:00:00"/>
    <x v="140"/>
    <n v="12"/>
    <n v="0"/>
  </r>
  <r>
    <s v="PBVC1VI7"/>
    <x v="18"/>
    <x v="2"/>
    <x v="0"/>
    <s v="Konex"/>
    <x v="1"/>
    <d v="2017-08-03T00:00:00"/>
    <x v="206"/>
    <n v="98"/>
    <n v="0"/>
  </r>
  <r>
    <s v="U4BPFJC5"/>
    <x v="6"/>
    <x v="1"/>
    <x v="0"/>
    <s v="Inity"/>
    <x v="0"/>
    <d v="2017-08-03T00:00:00"/>
    <x v="133"/>
    <n v="18"/>
    <n v="1126"/>
  </r>
  <r>
    <s v="MJ3XHBY0"/>
    <x v="19"/>
    <x v="4"/>
    <x v="1"/>
    <s v="Donquadtech"/>
    <x v="0"/>
    <d v="2017-08-03T00:00:00"/>
    <x v="123"/>
    <n v="11"/>
    <n v="3963"/>
  </r>
  <r>
    <s v="LT75S3LM"/>
    <x v="19"/>
    <x v="4"/>
    <x v="1"/>
    <s v="Kinnamplus"/>
    <x v="0"/>
    <d v="2017-08-03T00:00:00"/>
    <x v="137"/>
    <n v="8"/>
    <n v="5401"/>
  </r>
  <r>
    <s v="B28O6RVD"/>
    <x v="17"/>
    <x v="5"/>
    <x v="5"/>
    <s v="Silis"/>
    <x v="1"/>
    <d v="2017-08-03T00:00:00"/>
    <x v="135"/>
    <n v="17"/>
    <n v="0"/>
  </r>
  <r>
    <s v="O9MGYBG4"/>
    <x v="17"/>
    <x v="5"/>
    <x v="0"/>
    <s v="Silis"/>
    <x v="0"/>
    <d v="2017-08-03T00:00:00"/>
    <x v="235"/>
    <n v="121"/>
    <n v="965"/>
  </r>
  <r>
    <s v="FLH1KDV2"/>
    <x v="12"/>
    <x v="0"/>
    <x v="3"/>
    <s v="Hottechi"/>
    <x v="0"/>
    <d v="2017-08-03T00:00:00"/>
    <x v="195"/>
    <n v="90"/>
    <n v="534"/>
  </r>
  <r>
    <s v="GVSAAKF4"/>
    <x v="20"/>
    <x v="5"/>
    <x v="2"/>
    <s v="Massive Dynamic"/>
    <x v="0"/>
    <d v="2017-08-03T00:00:00"/>
    <x v="234"/>
    <n v="110"/>
    <n v="50"/>
  </r>
  <r>
    <s v="R6F1053X"/>
    <x v="25"/>
    <x v="4"/>
    <x v="1"/>
    <s v="Konex"/>
    <x v="0"/>
    <d v="2017-08-04T00:00:00"/>
    <x v="137"/>
    <n v="7"/>
    <n v="5186"/>
  </r>
  <r>
    <s v="OB2PHGFR"/>
    <x v="14"/>
    <x v="3"/>
    <x v="5"/>
    <s v="J-Texon"/>
    <x v="0"/>
    <d v="2017-08-04T00:00:00"/>
    <x v="216"/>
    <n v="92"/>
    <n v="3308"/>
  </r>
  <r>
    <s v="Y2X0X0WQ"/>
    <x v="7"/>
    <x v="1"/>
    <x v="5"/>
    <s v="Finhigh"/>
    <x v="0"/>
    <d v="2017-08-04T00:00:00"/>
    <x v="242"/>
    <n v="125"/>
    <n v="3367"/>
  </r>
  <r>
    <s v="DZ47F0UT"/>
    <x v="18"/>
    <x v="2"/>
    <x v="0"/>
    <s v="Labdrill"/>
    <x v="1"/>
    <d v="2017-08-04T00:00:00"/>
    <x v="142"/>
    <n v="4"/>
    <n v="0"/>
  </r>
  <r>
    <s v="7WYZ9HMC"/>
    <x v="18"/>
    <x v="2"/>
    <x v="3"/>
    <s v="Scotfind"/>
    <x v="0"/>
    <d v="2017-08-04T00:00:00"/>
    <x v="168"/>
    <n v="43"/>
    <n v="518"/>
  </r>
  <r>
    <s v="RG8P75PG"/>
    <x v="19"/>
    <x v="4"/>
    <x v="1"/>
    <s v="Initech"/>
    <x v="1"/>
    <d v="2017-08-04T00:00:00"/>
    <x v="132"/>
    <n v="6"/>
    <n v="0"/>
  </r>
  <r>
    <s v="P0YQ3HNN"/>
    <x v="19"/>
    <x v="4"/>
    <x v="0"/>
    <s v="Kan-code"/>
    <x v="0"/>
    <d v="2017-08-04T00:00:00"/>
    <x v="170"/>
    <n v="38"/>
    <n v="1128"/>
  </r>
  <r>
    <s v="TGI9B9AD"/>
    <x v="19"/>
    <x v="4"/>
    <x v="4"/>
    <s v="Bioplex"/>
    <x v="0"/>
    <d v="2017-08-04T00:00:00"/>
    <x v="241"/>
    <n v="134"/>
    <n v="6318"/>
  </r>
  <r>
    <s v="WA58C7SV"/>
    <x v="3"/>
    <x v="0"/>
    <x v="5"/>
    <s v="Cancity"/>
    <x v="1"/>
    <d v="2017-08-05T00:00:00"/>
    <x v="243"/>
    <n v="113"/>
    <n v="0"/>
  </r>
  <r>
    <s v="EFUIZFRA"/>
    <x v="13"/>
    <x v="4"/>
    <x v="1"/>
    <s v="Ontomedia"/>
    <x v="0"/>
    <d v="2017-08-05T00:00:00"/>
    <x v="164"/>
    <n v="45"/>
    <n v="4935"/>
  </r>
  <r>
    <s v="D4ZMTQLE"/>
    <x v="1"/>
    <x v="1"/>
    <x v="0"/>
    <s v="Scottech"/>
    <x v="0"/>
    <d v="2017-08-05T00:00:00"/>
    <x v="244"/>
    <n v="137"/>
    <n v="1013"/>
  </r>
  <r>
    <s v="QFXZT1TV"/>
    <x v="25"/>
    <x v="4"/>
    <x v="3"/>
    <s v="Yearin"/>
    <x v="0"/>
    <d v="2017-08-05T00:00:00"/>
    <x v="244"/>
    <n v="137"/>
    <n v="573"/>
  </r>
  <r>
    <s v="3Q8GSOKD"/>
    <x v="25"/>
    <x v="4"/>
    <x v="3"/>
    <s v="Zathunicon"/>
    <x v="0"/>
    <d v="2017-08-05T00:00:00"/>
    <x v="239"/>
    <n v="121"/>
    <n v="535"/>
  </r>
  <r>
    <s v="7CC4DUSQ"/>
    <x v="14"/>
    <x v="3"/>
    <x v="5"/>
    <s v="Fasehatice"/>
    <x v="1"/>
    <d v="2017-08-05T00:00:00"/>
    <x v="245"/>
    <n v="116"/>
    <n v="0"/>
  </r>
  <r>
    <s v="G2KW3DWD"/>
    <x v="23"/>
    <x v="0"/>
    <x v="0"/>
    <s v="Condax"/>
    <x v="0"/>
    <d v="2017-08-05T00:00:00"/>
    <x v="198"/>
    <n v="89"/>
    <n v="1080"/>
  </r>
  <r>
    <s v="IK72767Q"/>
    <x v="22"/>
    <x v="1"/>
    <x v="3"/>
    <s v="Finhigh"/>
    <x v="0"/>
    <d v="2017-08-05T00:00:00"/>
    <x v="246"/>
    <n v="131"/>
    <n v="609"/>
  </r>
  <r>
    <s v="0F9GSZRO"/>
    <x v="0"/>
    <x v="0"/>
    <x v="3"/>
    <s v="Bioholding"/>
    <x v="1"/>
    <d v="2017-08-05T00:00:00"/>
    <x v="209"/>
    <n v="98"/>
    <n v="0"/>
  </r>
  <r>
    <s v="BEELPVP0"/>
    <x v="0"/>
    <x v="0"/>
    <x v="2"/>
    <s v="Scottech"/>
    <x v="1"/>
    <d v="2017-08-05T00:00:00"/>
    <x v="140"/>
    <n v="10"/>
    <n v="0"/>
  </r>
  <r>
    <s v="2DOZJ7GT"/>
    <x v="12"/>
    <x v="0"/>
    <x v="5"/>
    <s v="Gogozoom"/>
    <x v="1"/>
    <d v="2017-08-05T00:00:00"/>
    <x v="226"/>
    <n v="95"/>
    <n v="0"/>
  </r>
  <r>
    <s v="1V1L46NV"/>
    <x v="12"/>
    <x v="0"/>
    <x v="3"/>
    <s v="Rundofase"/>
    <x v="0"/>
    <d v="2017-08-05T00:00:00"/>
    <x v="206"/>
    <n v="96"/>
    <n v="563"/>
  </r>
  <r>
    <s v="SGYL0QMJ"/>
    <x v="2"/>
    <x v="2"/>
    <x v="1"/>
    <s v="Plexzap"/>
    <x v="1"/>
    <d v="2017-08-05T00:00:00"/>
    <x v="232"/>
    <n v="94"/>
    <n v="0"/>
  </r>
  <r>
    <s v="XNOQAL9G"/>
    <x v="3"/>
    <x v="0"/>
    <x v="2"/>
    <s v="Betatech"/>
    <x v="1"/>
    <d v="2017-08-06T00:00:00"/>
    <x v="245"/>
    <n v="115"/>
    <n v="0"/>
  </r>
  <r>
    <s v="2PP30ME4"/>
    <x v="26"/>
    <x v="5"/>
    <x v="0"/>
    <s v="Konex"/>
    <x v="1"/>
    <d v="2017-08-06T00:00:00"/>
    <x v="216"/>
    <n v="90"/>
    <n v="0"/>
  </r>
  <r>
    <s v="UADVV91I"/>
    <x v="26"/>
    <x v="5"/>
    <x v="2"/>
    <s v="Bluth Company"/>
    <x v="0"/>
    <d v="2017-08-06T00:00:00"/>
    <x v="237"/>
    <n v="117"/>
    <n v="59"/>
  </r>
  <r>
    <s v="E9PMCMA3"/>
    <x v="26"/>
    <x v="5"/>
    <x v="2"/>
    <s v="Donquadtech"/>
    <x v="0"/>
    <d v="2017-08-06T00:00:00"/>
    <x v="225"/>
    <n v="100"/>
    <n v="54"/>
  </r>
  <r>
    <s v="EGW6AN01"/>
    <x v="13"/>
    <x v="4"/>
    <x v="5"/>
    <s v="Donquadtech"/>
    <x v="1"/>
    <d v="2017-08-06T00:00:00"/>
    <x v="226"/>
    <n v="94"/>
    <n v="0"/>
  </r>
  <r>
    <s v="NI5XQR33"/>
    <x v="1"/>
    <x v="1"/>
    <x v="0"/>
    <s v="Cancity"/>
    <x v="1"/>
    <d v="2017-08-06T00:00:00"/>
    <x v="123"/>
    <n v="8"/>
    <n v="0"/>
  </r>
  <r>
    <s v="QYUZ3KVU"/>
    <x v="25"/>
    <x v="4"/>
    <x v="5"/>
    <s v="Mathtouch"/>
    <x v="0"/>
    <d v="2017-08-06T00:00:00"/>
    <x v="137"/>
    <n v="5"/>
    <n v="3114"/>
  </r>
  <r>
    <s v="5TOZM59X"/>
    <x v="14"/>
    <x v="3"/>
    <x v="2"/>
    <s v="Rantouch"/>
    <x v="0"/>
    <d v="2017-08-06T00:00:00"/>
    <x v="149"/>
    <n v="11"/>
    <n v="60"/>
  </r>
  <r>
    <s v="XWOG5DC0"/>
    <x v="21"/>
    <x v="5"/>
    <x v="3"/>
    <s v="Donware"/>
    <x v="1"/>
    <d v="2017-08-06T00:00:00"/>
    <x v="226"/>
    <n v="94"/>
    <n v="0"/>
  </r>
  <r>
    <s v="IQAFSIV4"/>
    <x v="21"/>
    <x v="5"/>
    <x v="3"/>
    <s v="Kan-code"/>
    <x v="0"/>
    <d v="2017-08-06T00:00:00"/>
    <x v="150"/>
    <n v="21"/>
    <n v="422"/>
  </r>
  <r>
    <s v="EETBBG75"/>
    <x v="21"/>
    <x v="5"/>
    <x v="5"/>
    <s v="Konex"/>
    <x v="0"/>
    <d v="2017-08-06T00:00:00"/>
    <x v="169"/>
    <n v="45"/>
    <n v="3971"/>
  </r>
  <r>
    <s v="STYAF310"/>
    <x v="16"/>
    <x v="2"/>
    <x v="0"/>
    <s v="Faxquote"/>
    <x v="1"/>
    <d v="2017-08-06T00:00:00"/>
    <x v="216"/>
    <n v="90"/>
    <n v="0"/>
  </r>
  <r>
    <s v="6W7QAH1B"/>
    <x v="16"/>
    <x v="2"/>
    <x v="3"/>
    <s v="Konex"/>
    <x v="0"/>
    <d v="2017-08-06T00:00:00"/>
    <x v="247"/>
    <n v="134"/>
    <n v="510"/>
  </r>
  <r>
    <s v="KXLD5YKX"/>
    <x v="16"/>
    <x v="2"/>
    <x v="5"/>
    <s v="Scotfind"/>
    <x v="0"/>
    <d v="2017-08-06T00:00:00"/>
    <x v="231"/>
    <n v="105"/>
    <n v="4032"/>
  </r>
  <r>
    <s v="ESYGBBLP"/>
    <x v="23"/>
    <x v="0"/>
    <x v="3"/>
    <s v="Dontechi"/>
    <x v="1"/>
    <d v="2017-08-06T00:00:00"/>
    <x v="248"/>
    <n v="126"/>
    <n v="0"/>
  </r>
  <r>
    <s v="ZDSAVCDQ"/>
    <x v="17"/>
    <x v="5"/>
    <x v="2"/>
    <s v="Plussunin"/>
    <x v="0"/>
    <d v="2017-08-06T00:00:00"/>
    <x v="115"/>
    <n v="6"/>
    <n v="52"/>
  </r>
  <r>
    <s v="QRWC159J"/>
    <x v="24"/>
    <x v="4"/>
    <x v="5"/>
    <s v="Sumace"/>
    <x v="1"/>
    <d v="2017-08-07T00:00:00"/>
    <x v="249"/>
    <n v="123"/>
    <n v="0"/>
  </r>
  <r>
    <s v="TXPUCPT8"/>
    <x v="28"/>
    <x v="0"/>
    <x v="5"/>
    <s v="Globex Corporation"/>
    <x v="0"/>
    <d v="2017-08-07T00:00:00"/>
    <x v="220"/>
    <n v="102"/>
    <n v="3684"/>
  </r>
  <r>
    <s v="2ZVWE5NE"/>
    <x v="26"/>
    <x v="5"/>
    <x v="0"/>
    <s v="Sumace"/>
    <x v="1"/>
    <d v="2017-08-07T00:00:00"/>
    <x v="250"/>
    <n v="134"/>
    <n v="0"/>
  </r>
  <r>
    <s v="4335LVQT"/>
    <x v="26"/>
    <x v="5"/>
    <x v="4"/>
    <s v="Zotware"/>
    <x v="0"/>
    <d v="2017-08-07T00:00:00"/>
    <x v="231"/>
    <n v="104"/>
    <n v="4648"/>
  </r>
  <r>
    <s v="MJ0RRDLN"/>
    <x v="26"/>
    <x v="5"/>
    <x v="1"/>
    <s v="Gekko &amp; Co"/>
    <x v="0"/>
    <d v="2017-08-07T00:00:00"/>
    <x v="251"/>
    <n v="120"/>
    <n v="4639"/>
  </r>
  <r>
    <s v="QAJPUEN2"/>
    <x v="1"/>
    <x v="1"/>
    <x v="1"/>
    <s v="Betatech"/>
    <x v="1"/>
    <d v="2017-08-07T00:00:00"/>
    <x v="155"/>
    <n v="11"/>
    <n v="0"/>
  </r>
  <r>
    <s v="4XLLUO6J"/>
    <x v="1"/>
    <x v="1"/>
    <x v="4"/>
    <s v="Inity"/>
    <x v="0"/>
    <d v="2017-08-07T00:00:00"/>
    <x v="179"/>
    <n v="41"/>
    <n v="6360"/>
  </r>
  <r>
    <s v="5R408EB5"/>
    <x v="14"/>
    <x v="3"/>
    <x v="0"/>
    <s v="Singletechno"/>
    <x v="1"/>
    <d v="2017-08-07T00:00:00"/>
    <x v="250"/>
    <n v="134"/>
    <n v="0"/>
  </r>
  <r>
    <s v="FB0Q3FYP"/>
    <x v="7"/>
    <x v="1"/>
    <x v="1"/>
    <s v="Inity"/>
    <x v="0"/>
    <d v="2017-08-07T00:00:00"/>
    <x v="178"/>
    <n v="46"/>
    <n v="4722"/>
  </r>
  <r>
    <s v="JZ2VUXZQ"/>
    <x v="10"/>
    <x v="3"/>
    <x v="0"/>
    <s v="Rantouch"/>
    <x v="1"/>
    <d v="2017-08-07T00:00:00"/>
    <x v="134"/>
    <n v="19"/>
    <n v="0"/>
  </r>
  <r>
    <s v="RB54V758"/>
    <x v="8"/>
    <x v="2"/>
    <x v="5"/>
    <s v="Sunnamplex"/>
    <x v="0"/>
    <d v="2017-08-07T00:00:00"/>
    <x v="149"/>
    <n v="10"/>
    <n v="3039"/>
  </r>
  <r>
    <s v="38C7HEG6"/>
    <x v="29"/>
    <x v="1"/>
    <x v="0"/>
    <s v="Rundofase"/>
    <x v="0"/>
    <d v="2017-08-07T00:00:00"/>
    <x v="195"/>
    <n v="86"/>
    <n v="1080"/>
  </r>
  <r>
    <s v="FNXCNUR1"/>
    <x v="16"/>
    <x v="2"/>
    <x v="0"/>
    <s v="Blackzim"/>
    <x v="1"/>
    <d v="2017-08-07T00:00:00"/>
    <x v="252"/>
    <n v="109"/>
    <n v="0"/>
  </r>
  <r>
    <s v="DSPMSOTB"/>
    <x v="23"/>
    <x v="0"/>
    <x v="5"/>
    <s v="Globex Corporation"/>
    <x v="0"/>
    <d v="2017-08-07T00:00:00"/>
    <x v="253"/>
    <n v="128"/>
    <n v="3063"/>
  </r>
  <r>
    <s v="AOVU3VUJ"/>
    <x v="5"/>
    <x v="3"/>
    <x v="3"/>
    <s v="Konex"/>
    <x v="1"/>
    <d v="2017-08-07T00:00:00"/>
    <x v="220"/>
    <n v="102"/>
    <n v="0"/>
  </r>
  <r>
    <s v="6DUFMKIG"/>
    <x v="4"/>
    <x v="3"/>
    <x v="2"/>
    <s v="J-Texon"/>
    <x v="1"/>
    <d v="2017-08-07T00:00:00"/>
    <x v="139"/>
    <n v="6"/>
    <n v="0"/>
  </r>
  <r>
    <s v="R2DID6L7"/>
    <x v="15"/>
    <x v="5"/>
    <x v="2"/>
    <s v="Acme Corporation"/>
    <x v="0"/>
    <d v="2017-08-07T00:00:00"/>
    <x v="216"/>
    <n v="89"/>
    <n v="52"/>
  </r>
  <r>
    <s v="WHS3UZHR"/>
    <x v="15"/>
    <x v="5"/>
    <x v="2"/>
    <s v="Bluth Company"/>
    <x v="0"/>
    <d v="2017-08-07T00:00:00"/>
    <x v="206"/>
    <n v="94"/>
    <n v="51"/>
  </r>
  <r>
    <s v="5UFQONQU"/>
    <x v="2"/>
    <x v="2"/>
    <x v="1"/>
    <s v="Condax"/>
    <x v="0"/>
    <d v="2017-08-07T00:00:00"/>
    <x v="236"/>
    <n v="112"/>
    <n v="4480"/>
  </r>
  <r>
    <s v="RRQIGS7E"/>
    <x v="3"/>
    <x v="0"/>
    <x v="2"/>
    <s v="dambase"/>
    <x v="0"/>
    <d v="2017-08-08T00:00:00"/>
    <x v="155"/>
    <n v="10"/>
    <n v="53"/>
  </r>
  <r>
    <s v="1VFRN1GB"/>
    <x v="27"/>
    <x v="4"/>
    <x v="3"/>
    <s v="Xx-zobam"/>
    <x v="0"/>
    <d v="2017-08-08T00:00:00"/>
    <x v="150"/>
    <n v="19"/>
    <n v="582"/>
  </r>
  <r>
    <s v="AHXFADIU"/>
    <x v="28"/>
    <x v="0"/>
    <x v="4"/>
    <s v="Cancity"/>
    <x v="1"/>
    <d v="2017-08-08T00:00:00"/>
    <x v="195"/>
    <n v="85"/>
    <n v="0"/>
  </r>
  <r>
    <s v="PWKFVQFA"/>
    <x v="28"/>
    <x v="0"/>
    <x v="5"/>
    <s v="Warephase"/>
    <x v="0"/>
    <d v="2017-08-08T00:00:00"/>
    <x v="226"/>
    <n v="92"/>
    <n v="3354"/>
  </r>
  <r>
    <s v="8CAXVCDF"/>
    <x v="13"/>
    <x v="4"/>
    <x v="5"/>
    <s v="Donware"/>
    <x v="1"/>
    <d v="2017-08-08T00:00:00"/>
    <x v="127"/>
    <n v="1"/>
    <n v="0"/>
  </r>
  <r>
    <s v="0SIWRBDT"/>
    <x v="13"/>
    <x v="4"/>
    <x v="0"/>
    <s v="Konex"/>
    <x v="0"/>
    <d v="2017-08-08T00:00:00"/>
    <x v="254"/>
    <n v="136"/>
    <n v="1135"/>
  </r>
  <r>
    <s v="VQB0ZCYJ"/>
    <x v="25"/>
    <x v="4"/>
    <x v="1"/>
    <s v="Initech"/>
    <x v="0"/>
    <d v="2017-08-08T00:00:00"/>
    <x v="137"/>
    <n v="3"/>
    <n v="4859"/>
  </r>
  <r>
    <s v="6IMKESNY"/>
    <x v="29"/>
    <x v="1"/>
    <x v="0"/>
    <s v="Toughzap"/>
    <x v="0"/>
    <d v="2017-08-08T00:00:00"/>
    <x v="149"/>
    <n v="9"/>
    <n v="1085"/>
  </r>
  <r>
    <s v="18N5WD04"/>
    <x v="18"/>
    <x v="2"/>
    <x v="2"/>
    <s v="Singletechno"/>
    <x v="1"/>
    <d v="2017-08-08T00:00:00"/>
    <x v="175"/>
    <n v="47"/>
    <n v="0"/>
  </r>
  <r>
    <s v="R26IBPEJ"/>
    <x v="23"/>
    <x v="0"/>
    <x v="3"/>
    <s v="Finhigh"/>
    <x v="1"/>
    <d v="2017-08-08T00:00:00"/>
    <x v="219"/>
    <n v="97"/>
    <n v="0"/>
  </r>
  <r>
    <s v="TCBW39GW"/>
    <x v="22"/>
    <x v="1"/>
    <x v="0"/>
    <s v="Zumgoity"/>
    <x v="0"/>
    <d v="2017-08-08T00:00:00"/>
    <x v="232"/>
    <n v="91"/>
    <n v="1196"/>
  </r>
  <r>
    <s v="F9QHNS68"/>
    <x v="22"/>
    <x v="1"/>
    <x v="4"/>
    <s v="Warephase"/>
    <x v="0"/>
    <d v="2017-08-08T00:00:00"/>
    <x v="147"/>
    <n v="11"/>
    <n v="5572"/>
  </r>
  <r>
    <s v="7DA7E2K7"/>
    <x v="9"/>
    <x v="2"/>
    <x v="5"/>
    <s v="J-Texon"/>
    <x v="0"/>
    <d v="2017-08-08T00:00:00"/>
    <x v="204"/>
    <n v="90"/>
    <n v="3415"/>
  </r>
  <r>
    <s v="GTH7MXLG"/>
    <x v="12"/>
    <x v="0"/>
    <x v="2"/>
    <s v="Scottech"/>
    <x v="1"/>
    <d v="2017-08-08T00:00:00"/>
    <x v="140"/>
    <n v="7"/>
    <n v="0"/>
  </r>
  <r>
    <s v="2QISWUQ9"/>
    <x v="27"/>
    <x v="4"/>
    <x v="3"/>
    <s v="Kinnamplus"/>
    <x v="1"/>
    <d v="2017-08-09T00:00:00"/>
    <x v="251"/>
    <n v="118"/>
    <n v="0"/>
  </r>
  <r>
    <s v="8CJ0DC9P"/>
    <x v="13"/>
    <x v="4"/>
    <x v="0"/>
    <s v="Vehement Capital Partners"/>
    <x v="1"/>
    <d v="2017-08-09T00:00:00"/>
    <x v="230"/>
    <n v="95"/>
    <n v="0"/>
  </r>
  <r>
    <s v="S0WEFDP2"/>
    <x v="13"/>
    <x v="4"/>
    <x v="0"/>
    <s v="Plussunin"/>
    <x v="0"/>
    <d v="2017-08-09T00:00:00"/>
    <x v="175"/>
    <n v="46"/>
    <n v="1176"/>
  </r>
  <r>
    <s v="PXXIJWXD"/>
    <x v="1"/>
    <x v="1"/>
    <x v="1"/>
    <s v="Streethex"/>
    <x v="0"/>
    <d v="2017-08-09T00:00:00"/>
    <x v="198"/>
    <n v="85"/>
    <n v="4313"/>
  </r>
  <r>
    <s v="AQFXE1TA"/>
    <x v="25"/>
    <x v="4"/>
    <x v="1"/>
    <s v="Konex"/>
    <x v="0"/>
    <d v="2017-08-09T00:00:00"/>
    <x v="151"/>
    <n v="37"/>
    <n v="4662"/>
  </r>
  <r>
    <s v="N4JDVO8F"/>
    <x v="14"/>
    <x v="3"/>
    <x v="3"/>
    <s v="Singletechno"/>
    <x v="1"/>
    <d v="2017-08-09T00:00:00"/>
    <x v="115"/>
    <n v="3"/>
    <n v="0"/>
  </r>
  <r>
    <s v="GXJF1O6U"/>
    <x v="14"/>
    <x v="3"/>
    <x v="5"/>
    <s v="Cheers"/>
    <x v="1"/>
    <d v="2017-08-09T00:00:00"/>
    <x v="228"/>
    <n v="101"/>
    <n v="0"/>
  </r>
  <r>
    <s v="UZTMM5MG"/>
    <x v="21"/>
    <x v="5"/>
    <x v="1"/>
    <s v="Xx-zobam"/>
    <x v="1"/>
    <d v="2017-08-09T00:00:00"/>
    <x v="227"/>
    <n v="103"/>
    <n v="0"/>
  </r>
  <r>
    <s v="XMVJ5X59"/>
    <x v="21"/>
    <x v="5"/>
    <x v="5"/>
    <s v="Plussunin"/>
    <x v="0"/>
    <d v="2017-08-09T00:00:00"/>
    <x v="232"/>
    <n v="90"/>
    <n v="2715"/>
  </r>
  <r>
    <s v="AJ3CFCFA"/>
    <x v="10"/>
    <x v="3"/>
    <x v="0"/>
    <s v="Hatfan"/>
    <x v="1"/>
    <d v="2017-08-09T00:00:00"/>
    <x v="231"/>
    <n v="102"/>
    <n v="0"/>
  </r>
  <r>
    <s v="SX73M3HS"/>
    <x v="8"/>
    <x v="2"/>
    <x v="3"/>
    <s v="Hottechi"/>
    <x v="0"/>
    <d v="2017-08-09T00:00:00"/>
    <x v="250"/>
    <n v="132"/>
    <n v="511"/>
  </r>
  <r>
    <s v="YDUL6H8V"/>
    <x v="5"/>
    <x v="3"/>
    <x v="0"/>
    <s v="Goodsilron"/>
    <x v="0"/>
    <d v="2017-08-09T00:00:00"/>
    <x v="249"/>
    <n v="121"/>
    <n v="1017"/>
  </r>
  <r>
    <s v="DY5RYWTV"/>
    <x v="9"/>
    <x v="2"/>
    <x v="0"/>
    <s v="Labdrill"/>
    <x v="1"/>
    <d v="2017-08-09T00:00:00"/>
    <x v="135"/>
    <n v="11"/>
    <n v="0"/>
  </r>
  <r>
    <s v="3F9NDPA0"/>
    <x v="9"/>
    <x v="2"/>
    <x v="0"/>
    <s v="Konex"/>
    <x v="0"/>
    <d v="2017-08-09T00:00:00"/>
    <x v="132"/>
    <n v="1"/>
    <n v="1102"/>
  </r>
  <r>
    <s v="UMKU4ZGE"/>
    <x v="9"/>
    <x v="2"/>
    <x v="2"/>
    <s v="Kan-code"/>
    <x v="0"/>
    <d v="2017-08-09T00:00:00"/>
    <x v="239"/>
    <n v="117"/>
    <n v="67"/>
  </r>
  <r>
    <s v="56SRDF1B"/>
    <x v="0"/>
    <x v="0"/>
    <x v="2"/>
    <s v="Genco Pura Olive Oil Company"/>
    <x v="0"/>
    <d v="2017-08-09T00:00:00"/>
    <x v="171"/>
    <n v="31"/>
    <n v="59"/>
  </r>
  <r>
    <s v="ID7F5VGK"/>
    <x v="6"/>
    <x v="1"/>
    <x v="4"/>
    <s v="Domzoom"/>
    <x v="1"/>
    <d v="2017-08-09T00:00:00"/>
    <x v="255"/>
    <n v="108"/>
    <n v="0"/>
  </r>
  <r>
    <s v="6UQTAD4C"/>
    <x v="6"/>
    <x v="1"/>
    <x v="3"/>
    <s v="Hottechi"/>
    <x v="0"/>
    <d v="2017-08-09T00:00:00"/>
    <x v="256"/>
    <n v="122"/>
    <n v="569"/>
  </r>
  <r>
    <s v="HT17GEXI"/>
    <x v="19"/>
    <x v="4"/>
    <x v="3"/>
    <s v="Xx-zobam"/>
    <x v="0"/>
    <d v="2017-08-09T00:00:00"/>
    <x v="253"/>
    <n v="126"/>
    <n v="517"/>
  </r>
  <r>
    <s v="5Q2BP80H"/>
    <x v="20"/>
    <x v="5"/>
    <x v="3"/>
    <s v="Iselectrics"/>
    <x v="1"/>
    <d v="2017-08-09T00:00:00"/>
    <x v="196"/>
    <n v="86"/>
    <n v="0"/>
  </r>
  <r>
    <s v="JVKP9OCT"/>
    <x v="24"/>
    <x v="4"/>
    <x v="0"/>
    <s v="Donware"/>
    <x v="0"/>
    <d v="2017-08-10T00:00:00"/>
    <x v="160"/>
    <n v="12"/>
    <n v="1171"/>
  </r>
  <r>
    <s v="COJKCSVG"/>
    <x v="26"/>
    <x v="5"/>
    <x v="3"/>
    <s v="Kinnamplus"/>
    <x v="1"/>
    <d v="2017-08-10T00:00:00"/>
    <x v="160"/>
    <n v="12"/>
    <n v="0"/>
  </r>
  <r>
    <s v="533RTCAL"/>
    <x v="26"/>
    <x v="5"/>
    <x v="0"/>
    <s v="Donquadtech"/>
    <x v="0"/>
    <d v="2017-08-10T00:00:00"/>
    <x v="135"/>
    <n v="10"/>
    <n v="1143"/>
  </r>
  <r>
    <s v="NUBMO8S7"/>
    <x v="13"/>
    <x v="4"/>
    <x v="1"/>
    <s v="Kan-code"/>
    <x v="0"/>
    <d v="2017-08-10T00:00:00"/>
    <x v="242"/>
    <n v="119"/>
    <n v="5315"/>
  </r>
  <r>
    <s v="DNL2IICB"/>
    <x v="1"/>
    <x v="1"/>
    <x v="5"/>
    <s v="Codehow"/>
    <x v="1"/>
    <d v="2017-08-10T00:00:00"/>
    <x v="115"/>
    <n v="2"/>
    <n v="0"/>
  </r>
  <r>
    <s v="X7V78ZY0"/>
    <x v="14"/>
    <x v="3"/>
    <x v="2"/>
    <s v="Scotfind"/>
    <x v="0"/>
    <d v="2017-08-10T00:00:00"/>
    <x v="121"/>
    <n v="6"/>
    <n v="49"/>
  </r>
  <r>
    <s v="5GEBBVQQ"/>
    <x v="21"/>
    <x v="5"/>
    <x v="4"/>
    <s v="Bubba Gump"/>
    <x v="1"/>
    <d v="2017-08-10T00:00:00"/>
    <x v="204"/>
    <n v="88"/>
    <n v="0"/>
  </r>
  <r>
    <s v="DMN53GAI"/>
    <x v="10"/>
    <x v="3"/>
    <x v="5"/>
    <s v="J-Texon"/>
    <x v="0"/>
    <d v="2017-08-10T00:00:00"/>
    <x v="139"/>
    <n v="3"/>
    <n v="3511"/>
  </r>
  <r>
    <s v="B7VEJNPV"/>
    <x v="29"/>
    <x v="1"/>
    <x v="1"/>
    <s v="Codehow"/>
    <x v="1"/>
    <d v="2017-08-10T00:00:00"/>
    <x v="229"/>
    <n v="105"/>
    <n v="0"/>
  </r>
  <r>
    <s v="CR13KZ71"/>
    <x v="18"/>
    <x v="2"/>
    <x v="1"/>
    <s v="Y-corporation"/>
    <x v="1"/>
    <d v="2017-08-10T00:00:00"/>
    <x v="227"/>
    <n v="102"/>
    <n v="0"/>
  </r>
  <r>
    <s v="C23N9DE9"/>
    <x v="22"/>
    <x v="1"/>
    <x v="0"/>
    <s v="Codehow"/>
    <x v="0"/>
    <d v="2017-08-10T00:00:00"/>
    <x v="150"/>
    <n v="17"/>
    <n v="1108"/>
  </r>
  <r>
    <s v="FW7QS11M"/>
    <x v="9"/>
    <x v="2"/>
    <x v="2"/>
    <s v="Golddex"/>
    <x v="1"/>
    <d v="2017-08-10T00:00:00"/>
    <x v="232"/>
    <n v="89"/>
    <n v="0"/>
  </r>
  <r>
    <s v="ZRBHYBW9"/>
    <x v="9"/>
    <x v="2"/>
    <x v="2"/>
    <s v="Groovestreet"/>
    <x v="1"/>
    <d v="2017-08-10T00:00:00"/>
    <x v="196"/>
    <n v="85"/>
    <n v="0"/>
  </r>
  <r>
    <s v="JLK580ND"/>
    <x v="6"/>
    <x v="1"/>
    <x v="3"/>
    <s v="Stanredtax"/>
    <x v="1"/>
    <d v="2017-08-10T00:00:00"/>
    <x v="168"/>
    <n v="37"/>
    <n v="0"/>
  </r>
  <r>
    <s v="GN9SQ77J"/>
    <x v="6"/>
    <x v="1"/>
    <x v="4"/>
    <s v="Inity"/>
    <x v="0"/>
    <d v="2017-08-10T00:00:00"/>
    <x v="148"/>
    <n v="15"/>
    <n v="5671"/>
  </r>
  <r>
    <s v="1S09GEOL"/>
    <x v="17"/>
    <x v="5"/>
    <x v="3"/>
    <s v="Bubba Gump"/>
    <x v="1"/>
    <d v="2017-08-10T00:00:00"/>
    <x v="171"/>
    <n v="30"/>
    <n v="0"/>
  </r>
  <r>
    <s v="W0TOD23Z"/>
    <x v="12"/>
    <x v="0"/>
    <x v="3"/>
    <s v="Bioholding"/>
    <x v="0"/>
    <d v="2017-08-10T00:00:00"/>
    <x v="175"/>
    <n v="45"/>
    <n v="546"/>
  </r>
  <r>
    <s v="2SI35CTV"/>
    <x v="4"/>
    <x v="3"/>
    <x v="2"/>
    <s v="Golddex"/>
    <x v="0"/>
    <d v="2017-08-10T00:00:00"/>
    <x v="257"/>
    <n v="118"/>
    <n v="57"/>
  </r>
  <r>
    <s v="58CZCKFN"/>
    <x v="4"/>
    <x v="3"/>
    <x v="5"/>
    <s v="Doncon"/>
    <x v="0"/>
    <d v="2017-08-10T00:00:00"/>
    <x v="182"/>
    <n v="49"/>
    <n v="3195"/>
  </r>
  <r>
    <s v="3E6J4YRT"/>
    <x v="15"/>
    <x v="5"/>
    <x v="3"/>
    <s v="Zotware"/>
    <x v="1"/>
    <d v="2017-08-10T00:00:00"/>
    <x v="204"/>
    <n v="88"/>
    <n v="0"/>
  </r>
  <r>
    <s v="L4QYOBFW"/>
    <x v="3"/>
    <x v="0"/>
    <x v="2"/>
    <s v="Globex Corporation"/>
    <x v="1"/>
    <d v="2017-08-11T00:00:00"/>
    <x v="204"/>
    <n v="87"/>
    <n v="0"/>
  </r>
  <r>
    <s v="DSC7UB3W"/>
    <x v="3"/>
    <x v="0"/>
    <x v="2"/>
    <s v="Globex Corporation"/>
    <x v="1"/>
    <d v="2017-08-11T00:00:00"/>
    <x v="146"/>
    <n v="12"/>
    <n v="0"/>
  </r>
  <r>
    <s v="ZHXBOIJ6"/>
    <x v="3"/>
    <x v="0"/>
    <x v="2"/>
    <s v="Dontechi"/>
    <x v="0"/>
    <d v="2017-08-11T00:00:00"/>
    <x v="155"/>
    <n v="7"/>
    <n v="46"/>
  </r>
  <r>
    <s v="FBVCN3BA"/>
    <x v="3"/>
    <x v="0"/>
    <x v="2"/>
    <s v="Streethex"/>
    <x v="0"/>
    <d v="2017-08-11T00:00:00"/>
    <x v="232"/>
    <n v="88"/>
    <n v="65"/>
  </r>
  <r>
    <s v="52FDATJV"/>
    <x v="8"/>
    <x v="2"/>
    <x v="1"/>
    <s v="Cheers"/>
    <x v="1"/>
    <d v="2017-08-11T00:00:00"/>
    <x v="161"/>
    <n v="13"/>
    <n v="0"/>
  </r>
  <r>
    <s v="KJGZN9D4"/>
    <x v="29"/>
    <x v="1"/>
    <x v="3"/>
    <s v="Rangreen"/>
    <x v="0"/>
    <d v="2017-08-11T00:00:00"/>
    <x v="209"/>
    <n v="92"/>
    <n v="526"/>
  </r>
  <r>
    <s v="MITXNS42"/>
    <x v="29"/>
    <x v="1"/>
    <x v="1"/>
    <s v="Genco Pura Olive Oil Company"/>
    <x v="0"/>
    <d v="2017-08-11T00:00:00"/>
    <x v="233"/>
    <n v="91"/>
    <n v="4809"/>
  </r>
  <r>
    <s v="ORJRH2SQ"/>
    <x v="5"/>
    <x v="3"/>
    <x v="0"/>
    <s v="Green-Plus"/>
    <x v="0"/>
    <d v="2017-08-11T00:00:00"/>
    <x v="123"/>
    <n v="3"/>
    <n v="1105"/>
  </r>
  <r>
    <s v="GFU8P2SC"/>
    <x v="12"/>
    <x v="0"/>
    <x v="2"/>
    <s v="Bioholding"/>
    <x v="1"/>
    <d v="2017-08-11T00:00:00"/>
    <x v="149"/>
    <n v="6"/>
    <n v="0"/>
  </r>
  <r>
    <s v="SBCNMFUN"/>
    <x v="4"/>
    <x v="3"/>
    <x v="2"/>
    <s v="Sunnamplex"/>
    <x v="0"/>
    <d v="2017-08-11T00:00:00"/>
    <x v="121"/>
    <n v="5"/>
    <n v="56"/>
  </r>
  <r>
    <s v="JCIKEHD8"/>
    <x v="15"/>
    <x v="5"/>
    <x v="0"/>
    <s v="Iselectrics"/>
    <x v="1"/>
    <d v="2017-08-11T00:00:00"/>
    <x v="206"/>
    <n v="90"/>
    <n v="0"/>
  </r>
  <r>
    <s v="GVZMMURY"/>
    <x v="2"/>
    <x v="2"/>
    <x v="1"/>
    <s v="Hatfan"/>
    <x v="1"/>
    <d v="2017-08-11T00:00:00"/>
    <x v="245"/>
    <n v="110"/>
    <n v="0"/>
  </r>
  <r>
    <s v="0PUDG8KY"/>
    <x v="27"/>
    <x v="4"/>
    <x v="3"/>
    <s v="Zathunicon"/>
    <x v="1"/>
    <d v="2017-08-12T00:00:00"/>
    <x v="161"/>
    <n v="12"/>
    <n v="0"/>
  </r>
  <r>
    <s v="XTCCGBYM"/>
    <x v="27"/>
    <x v="4"/>
    <x v="1"/>
    <s v="Ganjaflex"/>
    <x v="0"/>
    <d v="2017-08-12T00:00:00"/>
    <x v="233"/>
    <n v="90"/>
    <n v="4161"/>
  </r>
  <r>
    <s v="0UB5IQXA"/>
    <x v="28"/>
    <x v="0"/>
    <x v="2"/>
    <s v="Codehow"/>
    <x v="0"/>
    <d v="2017-08-12T00:00:00"/>
    <x v="229"/>
    <n v="103"/>
    <n v="65"/>
  </r>
  <r>
    <s v="EIS1B0GM"/>
    <x v="26"/>
    <x v="5"/>
    <x v="1"/>
    <s v="Umbrella Corporation"/>
    <x v="1"/>
    <d v="2017-08-12T00:00:00"/>
    <x v="139"/>
    <n v="1"/>
    <n v="0"/>
  </r>
  <r>
    <s v="ASVOOKMY"/>
    <x v="26"/>
    <x v="5"/>
    <x v="3"/>
    <s v="Zathunicon"/>
    <x v="0"/>
    <d v="2017-08-12T00:00:00"/>
    <x v="141"/>
    <n v="22"/>
    <n v="524"/>
  </r>
  <r>
    <s v="WAPSW48Y"/>
    <x v="1"/>
    <x v="1"/>
    <x v="1"/>
    <s v="Ron-tech"/>
    <x v="1"/>
    <d v="2017-08-12T00:00:00"/>
    <x v="195"/>
    <n v="81"/>
    <n v="0"/>
  </r>
  <r>
    <s v="J6TNURHV"/>
    <x v="1"/>
    <x v="1"/>
    <x v="3"/>
    <s v="Inity"/>
    <x v="0"/>
    <d v="2017-08-12T00:00:00"/>
    <x v="227"/>
    <n v="100"/>
    <n v="481"/>
  </r>
  <r>
    <s v="9PG07FPP"/>
    <x v="1"/>
    <x v="1"/>
    <x v="3"/>
    <s v="Treequote"/>
    <x v="0"/>
    <d v="2017-08-12T00:00:00"/>
    <x v="209"/>
    <n v="91"/>
    <n v="520"/>
  </r>
  <r>
    <s v="U3HKMX4U"/>
    <x v="1"/>
    <x v="1"/>
    <x v="1"/>
    <s v="Codehow"/>
    <x v="0"/>
    <d v="2017-08-12T00:00:00"/>
    <x v="216"/>
    <n v="84"/>
    <n v="4582"/>
  </r>
  <r>
    <s v="A7YPY8KI"/>
    <x v="14"/>
    <x v="3"/>
    <x v="2"/>
    <s v="Fasehatice"/>
    <x v="0"/>
    <d v="2017-08-12T00:00:00"/>
    <x v="133"/>
    <n v="9"/>
    <n v="53"/>
  </r>
  <r>
    <s v="IFTZ75Z9"/>
    <x v="18"/>
    <x v="2"/>
    <x v="0"/>
    <s v="Labdrill"/>
    <x v="1"/>
    <d v="2017-08-12T00:00:00"/>
    <x v="258"/>
    <n v="113"/>
    <n v="0"/>
  </r>
  <r>
    <s v="E8QYYAGE"/>
    <x v="23"/>
    <x v="0"/>
    <x v="3"/>
    <s v="Stanredtax"/>
    <x v="1"/>
    <d v="2017-08-12T00:00:00"/>
    <x v="157"/>
    <n v="31"/>
    <n v="0"/>
  </r>
  <r>
    <s v="XE0H6MOP"/>
    <x v="9"/>
    <x v="2"/>
    <x v="3"/>
    <s v="Hottechi"/>
    <x v="0"/>
    <d v="2017-08-12T00:00:00"/>
    <x v="178"/>
    <n v="41"/>
    <n v="559"/>
  </r>
  <r>
    <s v="R0YCRJVQ"/>
    <x v="0"/>
    <x v="0"/>
    <x v="5"/>
    <s v="Isdom"/>
    <x v="1"/>
    <d v="2017-08-12T00:00:00"/>
    <x v="149"/>
    <n v="5"/>
    <n v="0"/>
  </r>
  <r>
    <s v="3OA6FZUD"/>
    <x v="12"/>
    <x v="0"/>
    <x v="5"/>
    <s v="Treequote"/>
    <x v="0"/>
    <d v="2017-08-12T00:00:00"/>
    <x v="245"/>
    <n v="109"/>
    <n v="3165"/>
  </r>
  <r>
    <s v="SUOT8GB6"/>
    <x v="4"/>
    <x v="3"/>
    <x v="5"/>
    <s v="Blackzim"/>
    <x v="0"/>
    <d v="2017-08-12T00:00:00"/>
    <x v="225"/>
    <n v="94"/>
    <n v="3779"/>
  </r>
  <r>
    <s v="Q3TDGMAR"/>
    <x v="15"/>
    <x v="5"/>
    <x v="2"/>
    <s v="Donquadtech"/>
    <x v="0"/>
    <d v="2017-08-12T00:00:00"/>
    <x v="230"/>
    <n v="92"/>
    <n v="48"/>
  </r>
  <r>
    <s v="HQ2QSZUP"/>
    <x v="3"/>
    <x v="0"/>
    <x v="2"/>
    <s v="Streethex"/>
    <x v="0"/>
    <d v="2017-08-13T00:00:00"/>
    <x v="198"/>
    <n v="81"/>
    <n v="50"/>
  </r>
  <r>
    <s v="V01XCOAS"/>
    <x v="24"/>
    <x v="4"/>
    <x v="2"/>
    <s v="Umbrella Corporation"/>
    <x v="1"/>
    <d v="2017-08-13T00:00:00"/>
    <x v="240"/>
    <n v="101"/>
    <n v="0"/>
  </r>
  <r>
    <s v="O35V5CTW"/>
    <x v="27"/>
    <x v="4"/>
    <x v="5"/>
    <s v="Xx-zobam"/>
    <x v="1"/>
    <d v="2017-08-13T00:00:00"/>
    <x v="252"/>
    <n v="103"/>
    <n v="0"/>
  </r>
  <r>
    <s v="AIU1UWJZ"/>
    <x v="26"/>
    <x v="5"/>
    <x v="1"/>
    <s v="Zotware"/>
    <x v="0"/>
    <d v="2017-08-13T00:00:00"/>
    <x v="160"/>
    <n v="9"/>
    <n v="4498"/>
  </r>
  <r>
    <s v="C205FMDE"/>
    <x v="26"/>
    <x v="5"/>
    <x v="2"/>
    <s v="Zencorporation"/>
    <x v="0"/>
    <d v="2017-08-13T00:00:00"/>
    <x v="138"/>
    <n v="19"/>
    <n v="59"/>
  </r>
  <r>
    <s v="KLIOLWPC"/>
    <x v="13"/>
    <x v="4"/>
    <x v="1"/>
    <s v="The New York Inquirer"/>
    <x v="1"/>
    <d v="2017-08-13T00:00:00"/>
    <x v="149"/>
    <n v="4"/>
    <n v="0"/>
  </r>
  <r>
    <s v="OF5AZQID"/>
    <x v="1"/>
    <x v="1"/>
    <x v="1"/>
    <s v="Dontechi"/>
    <x v="0"/>
    <d v="2017-08-13T00:00:00"/>
    <x v="211"/>
    <n v="84"/>
    <n v="4810"/>
  </r>
  <r>
    <s v="8H0UQYXW"/>
    <x v="8"/>
    <x v="2"/>
    <x v="5"/>
    <s v="Kan-code"/>
    <x v="0"/>
    <d v="2017-08-13T00:00:00"/>
    <x v="232"/>
    <n v="86"/>
    <n v="3972"/>
  </r>
  <r>
    <s v="ZW2GDFKC"/>
    <x v="18"/>
    <x v="2"/>
    <x v="2"/>
    <s v="J-Texon"/>
    <x v="1"/>
    <d v="2017-08-13T00:00:00"/>
    <x v="161"/>
    <n v="11"/>
    <n v="0"/>
  </r>
  <r>
    <s v="96MOALT0"/>
    <x v="18"/>
    <x v="2"/>
    <x v="3"/>
    <s v="Konex"/>
    <x v="0"/>
    <d v="2017-08-13T00:00:00"/>
    <x v="155"/>
    <n v="5"/>
    <n v="573"/>
  </r>
  <r>
    <s v="714B6OB2"/>
    <x v="5"/>
    <x v="3"/>
    <x v="4"/>
    <s v="Fasehatice"/>
    <x v="1"/>
    <d v="2017-08-13T00:00:00"/>
    <x v="228"/>
    <n v="97"/>
    <n v="0"/>
  </r>
  <r>
    <s v="W6OX0S1Q"/>
    <x v="5"/>
    <x v="3"/>
    <x v="1"/>
    <s v="Goodsilron"/>
    <x v="1"/>
    <d v="2017-08-13T00:00:00"/>
    <x v="133"/>
    <n v="8"/>
    <n v="0"/>
  </r>
  <r>
    <s v="B5WZQP1F"/>
    <x v="5"/>
    <x v="3"/>
    <x v="1"/>
    <s v="Zoomit"/>
    <x v="0"/>
    <d v="2017-08-13T00:00:00"/>
    <x v="259"/>
    <n v="107"/>
    <n v="5540"/>
  </r>
  <r>
    <s v="CYBWWANG"/>
    <x v="22"/>
    <x v="1"/>
    <x v="2"/>
    <s v="Konmatfix"/>
    <x v="1"/>
    <d v="2017-08-13T00:00:00"/>
    <x v="255"/>
    <n v="104"/>
    <n v="0"/>
  </r>
  <r>
    <s v="4BUQW2T0"/>
    <x v="9"/>
    <x v="2"/>
    <x v="0"/>
    <s v="Cheers"/>
    <x v="0"/>
    <d v="2017-08-13T00:00:00"/>
    <x v="161"/>
    <n v="11"/>
    <n v="1130"/>
  </r>
  <r>
    <s v="ZHOK77B4"/>
    <x v="19"/>
    <x v="4"/>
    <x v="1"/>
    <s v="Zotware"/>
    <x v="0"/>
    <d v="2017-08-13T00:00:00"/>
    <x v="198"/>
    <n v="81"/>
    <n v="4743"/>
  </r>
  <r>
    <s v="TP4SDOPW"/>
    <x v="19"/>
    <x v="4"/>
    <x v="5"/>
    <s v="Plussunin"/>
    <x v="0"/>
    <d v="2017-08-13T00:00:00"/>
    <x v="174"/>
    <n v="16"/>
    <n v="3732"/>
  </r>
  <r>
    <s v="BUZMB3Q4"/>
    <x v="4"/>
    <x v="3"/>
    <x v="2"/>
    <s v="Finjob"/>
    <x v="0"/>
    <d v="2017-08-13T00:00:00"/>
    <x v="243"/>
    <n v="105"/>
    <n v="59"/>
  </r>
  <r>
    <s v="92VGMPKP"/>
    <x v="2"/>
    <x v="2"/>
    <x v="1"/>
    <s v="Goodsilron"/>
    <x v="1"/>
    <d v="2017-08-13T00:00:00"/>
    <x v="232"/>
    <n v="86"/>
    <n v="0"/>
  </r>
  <r>
    <s v="JTXYATXL"/>
    <x v="2"/>
    <x v="2"/>
    <x v="3"/>
    <s v="Konex"/>
    <x v="0"/>
    <d v="2017-08-13T00:00:00"/>
    <x v="224"/>
    <n v="94"/>
    <n v="510"/>
  </r>
  <r>
    <s v="DCOMI70R"/>
    <x v="3"/>
    <x v="0"/>
    <x v="4"/>
    <s v="Inity"/>
    <x v="1"/>
    <d v="2017-08-14T00:00:00"/>
    <x v="135"/>
    <n v="6"/>
    <n v="0"/>
  </r>
  <r>
    <s v="5OOZTQK7"/>
    <x v="27"/>
    <x v="4"/>
    <x v="5"/>
    <s v="Ganjaflex"/>
    <x v="1"/>
    <d v="2017-08-14T00:00:00"/>
    <x v="160"/>
    <n v="8"/>
    <n v="0"/>
  </r>
  <r>
    <s v="P2PVED7R"/>
    <x v="27"/>
    <x v="4"/>
    <x v="0"/>
    <s v="Kan-code"/>
    <x v="0"/>
    <d v="2017-08-14T00:00:00"/>
    <x v="154"/>
    <n v="16"/>
    <n v="907"/>
  </r>
  <r>
    <s v="LFMMI05H"/>
    <x v="27"/>
    <x v="4"/>
    <x v="4"/>
    <s v="Acme Corporation"/>
    <x v="0"/>
    <d v="2017-08-14T00:00:00"/>
    <x v="260"/>
    <n v="129"/>
    <n v="5881"/>
  </r>
  <r>
    <s v="99NDUEKO"/>
    <x v="28"/>
    <x v="0"/>
    <x v="4"/>
    <s v="Betatech"/>
    <x v="1"/>
    <d v="2017-08-14T00:00:00"/>
    <x v="206"/>
    <n v="87"/>
    <n v="0"/>
  </r>
  <r>
    <s v="2ICN8RJP"/>
    <x v="1"/>
    <x v="1"/>
    <x v="1"/>
    <s v="Rundofase"/>
    <x v="0"/>
    <d v="2017-08-14T00:00:00"/>
    <x v="216"/>
    <n v="82"/>
    <n v="3902"/>
  </r>
  <r>
    <s v="YKMHSGNU"/>
    <x v="10"/>
    <x v="3"/>
    <x v="5"/>
    <s v="Y-corporation"/>
    <x v="1"/>
    <d v="2017-08-14T00:00:00"/>
    <x v="245"/>
    <n v="107"/>
    <n v="0"/>
  </r>
  <r>
    <s v="N0XWYRBU"/>
    <x v="16"/>
    <x v="2"/>
    <x v="4"/>
    <s v="Goodsilron"/>
    <x v="0"/>
    <d v="2017-08-14T00:00:00"/>
    <x v="233"/>
    <n v="88"/>
    <n v="6186"/>
  </r>
  <r>
    <s v="HY9VGF58"/>
    <x v="18"/>
    <x v="2"/>
    <x v="0"/>
    <s v="Plexzap"/>
    <x v="0"/>
    <d v="2017-08-14T00:00:00"/>
    <x v="161"/>
    <n v="10"/>
    <n v="1094"/>
  </r>
  <r>
    <s v="EPC4NBJ5"/>
    <x v="9"/>
    <x v="2"/>
    <x v="0"/>
    <s v="Golddex"/>
    <x v="1"/>
    <d v="2017-08-14T00:00:00"/>
    <x v="145"/>
    <n v="14"/>
    <n v="0"/>
  </r>
  <r>
    <s v="MVU1OZVS"/>
    <x v="12"/>
    <x v="0"/>
    <x v="2"/>
    <s v="Rangreen"/>
    <x v="0"/>
    <d v="2017-08-14T00:00:00"/>
    <x v="261"/>
    <n v="108"/>
    <n v="53"/>
  </r>
  <r>
    <s v="1BAF1ZYL"/>
    <x v="4"/>
    <x v="3"/>
    <x v="3"/>
    <s v="Plexzap"/>
    <x v="0"/>
    <d v="2017-08-14T00:00:00"/>
    <x v="147"/>
    <n v="5"/>
    <n v="551"/>
  </r>
  <r>
    <s v="UV45XZWJ"/>
    <x v="2"/>
    <x v="2"/>
    <x v="2"/>
    <s v="Blackzim"/>
    <x v="1"/>
    <d v="2017-08-14T00:00:00"/>
    <x v="155"/>
    <n v="4"/>
    <n v="0"/>
  </r>
  <r>
    <s v="3HTSMIGI"/>
    <x v="3"/>
    <x v="0"/>
    <x v="0"/>
    <s v="Betatech"/>
    <x v="1"/>
    <d v="2017-08-15T00:00:00"/>
    <x v="172"/>
    <n v="43"/>
    <n v="0"/>
  </r>
  <r>
    <s v="B5GG52AB"/>
    <x v="3"/>
    <x v="0"/>
    <x v="4"/>
    <s v="Inity"/>
    <x v="1"/>
    <d v="2017-08-15T00:00:00"/>
    <x v="224"/>
    <n v="92"/>
    <n v="0"/>
  </r>
  <r>
    <s v="MTBQF6FE"/>
    <x v="3"/>
    <x v="0"/>
    <x v="2"/>
    <s v="Globex Corporation"/>
    <x v="0"/>
    <d v="2017-08-15T00:00:00"/>
    <x v="211"/>
    <n v="82"/>
    <n v="57"/>
  </r>
  <r>
    <s v="3S3O03ZV"/>
    <x v="27"/>
    <x v="4"/>
    <x v="3"/>
    <s v="Gekko &amp; Co"/>
    <x v="0"/>
    <d v="2017-08-15T00:00:00"/>
    <x v="148"/>
    <n v="10"/>
    <n v="552"/>
  </r>
  <r>
    <s v="62TFLOG6"/>
    <x v="26"/>
    <x v="5"/>
    <x v="5"/>
    <s v="Condax"/>
    <x v="1"/>
    <d v="2017-08-15T00:00:00"/>
    <x v="145"/>
    <n v="13"/>
    <n v="0"/>
  </r>
  <r>
    <s v="94JT388Y"/>
    <x v="26"/>
    <x v="5"/>
    <x v="4"/>
    <s v="The New York Inquirer"/>
    <x v="0"/>
    <d v="2017-08-15T00:00:00"/>
    <x v="138"/>
    <n v="17"/>
    <n v="4520"/>
  </r>
  <r>
    <s v="AKC9GNVA"/>
    <x v="26"/>
    <x v="5"/>
    <x v="1"/>
    <s v="Umbrella Corporation"/>
    <x v="0"/>
    <d v="2017-08-15T00:00:00"/>
    <x v="206"/>
    <n v="86"/>
    <n v="5868"/>
  </r>
  <r>
    <s v="0R1F3OIN"/>
    <x v="13"/>
    <x v="4"/>
    <x v="5"/>
    <s v="Bioplex"/>
    <x v="0"/>
    <d v="2017-08-15T00:00:00"/>
    <x v="160"/>
    <n v="7"/>
    <n v="2682"/>
  </r>
  <r>
    <s v="WDUOD19F"/>
    <x v="1"/>
    <x v="1"/>
    <x v="0"/>
    <s v="Dontechi"/>
    <x v="1"/>
    <d v="2017-08-15T00:00:00"/>
    <x v="258"/>
    <n v="110"/>
    <n v="0"/>
  </r>
  <r>
    <s v="SFXFXRYV"/>
    <x v="1"/>
    <x v="1"/>
    <x v="1"/>
    <s v="Ron-tech"/>
    <x v="1"/>
    <d v="2017-08-15T00:00:00"/>
    <x v="227"/>
    <n v="97"/>
    <n v="0"/>
  </r>
  <r>
    <s v="ANZJNT1Q"/>
    <x v="1"/>
    <x v="1"/>
    <x v="0"/>
    <s v="Rundofase"/>
    <x v="0"/>
    <d v="2017-08-15T00:00:00"/>
    <x v="148"/>
    <n v="10"/>
    <n v="1104"/>
  </r>
  <r>
    <s v="MX3QZ682"/>
    <x v="1"/>
    <x v="1"/>
    <x v="1"/>
    <s v="Globex Corporation"/>
    <x v="0"/>
    <d v="2017-08-15T00:00:00"/>
    <x v="206"/>
    <n v="86"/>
    <n v="5107"/>
  </r>
  <r>
    <s v="WMJDLTEF"/>
    <x v="25"/>
    <x v="4"/>
    <x v="3"/>
    <s v="Ontomedia"/>
    <x v="0"/>
    <d v="2017-08-15T00:00:00"/>
    <x v="255"/>
    <n v="102"/>
    <n v="533"/>
  </r>
  <r>
    <s v="3XUKEIQF"/>
    <x v="25"/>
    <x v="4"/>
    <x v="4"/>
    <s v="Plussunin"/>
    <x v="0"/>
    <d v="2017-08-15T00:00:00"/>
    <x v="262"/>
    <n v="118"/>
    <n v="5454"/>
  </r>
  <r>
    <s v="GBQ8OLNP"/>
    <x v="7"/>
    <x v="1"/>
    <x v="4"/>
    <s v="Warephase"/>
    <x v="1"/>
    <d v="2017-08-15T00:00:00"/>
    <x v="156"/>
    <n v="21"/>
    <n v="0"/>
  </r>
  <r>
    <s v="Y69M70YC"/>
    <x v="7"/>
    <x v="1"/>
    <x v="1"/>
    <s v="dambase"/>
    <x v="1"/>
    <d v="2017-08-15T00:00:00"/>
    <x v="195"/>
    <n v="78"/>
    <n v="0"/>
  </r>
  <r>
    <s v="3UOIHNKR"/>
    <x v="8"/>
    <x v="2"/>
    <x v="4"/>
    <s v="Plusstrip"/>
    <x v="0"/>
    <d v="2017-08-15T00:00:00"/>
    <x v="141"/>
    <n v="19"/>
    <n v="5533"/>
  </r>
  <r>
    <s v="5WVY52IX"/>
    <x v="29"/>
    <x v="1"/>
    <x v="2"/>
    <s v="Statholdings"/>
    <x v="0"/>
    <d v="2017-08-15T00:00:00"/>
    <x v="230"/>
    <n v="89"/>
    <n v="57"/>
  </r>
  <r>
    <s v="3K3LQ0H5"/>
    <x v="16"/>
    <x v="2"/>
    <x v="3"/>
    <s v="Scotfind"/>
    <x v="0"/>
    <d v="2017-08-15T00:00:00"/>
    <x v="146"/>
    <n v="8"/>
    <n v="557"/>
  </r>
  <r>
    <s v="3THRXZLP"/>
    <x v="5"/>
    <x v="3"/>
    <x v="0"/>
    <s v="Scotfind"/>
    <x v="1"/>
    <d v="2017-08-15T00:00:00"/>
    <x v="230"/>
    <n v="89"/>
    <n v="0"/>
  </r>
  <r>
    <s v="H45TYGRR"/>
    <x v="5"/>
    <x v="3"/>
    <x v="5"/>
    <s v="Fasehatice"/>
    <x v="0"/>
    <d v="2017-08-15T00:00:00"/>
    <x v="134"/>
    <n v="11"/>
    <n v="3271"/>
  </r>
  <r>
    <s v="E4A92U26"/>
    <x v="22"/>
    <x v="1"/>
    <x v="4"/>
    <s v="Isdom"/>
    <x v="1"/>
    <d v="2017-08-15T00:00:00"/>
    <x v="150"/>
    <n v="12"/>
    <n v="0"/>
  </r>
  <r>
    <s v="JNYA5ZHI"/>
    <x v="0"/>
    <x v="0"/>
    <x v="2"/>
    <s v="Codehow"/>
    <x v="1"/>
    <d v="2017-08-15T00:00:00"/>
    <x v="233"/>
    <n v="87"/>
    <n v="0"/>
  </r>
  <r>
    <s v="DCNA3CA1"/>
    <x v="0"/>
    <x v="0"/>
    <x v="3"/>
    <s v="Scottech"/>
    <x v="0"/>
    <d v="2017-08-15T00:00:00"/>
    <x v="247"/>
    <n v="125"/>
    <n v="716"/>
  </r>
  <r>
    <s v="484WREJQ"/>
    <x v="19"/>
    <x v="4"/>
    <x v="0"/>
    <s v="Zencorporation"/>
    <x v="0"/>
    <d v="2017-08-15T00:00:00"/>
    <x v="141"/>
    <n v="19"/>
    <n v="1024"/>
  </r>
  <r>
    <s v="6H1MBBVR"/>
    <x v="19"/>
    <x v="4"/>
    <x v="1"/>
    <s v="Mathtouch"/>
    <x v="0"/>
    <d v="2017-08-15T00:00:00"/>
    <x v="146"/>
    <n v="8"/>
    <n v="4545"/>
  </r>
  <r>
    <s v="2TI1UFAA"/>
    <x v="17"/>
    <x v="5"/>
    <x v="2"/>
    <s v="Acme Corporation"/>
    <x v="1"/>
    <d v="2017-08-15T00:00:00"/>
    <x v="220"/>
    <n v="94"/>
    <n v="0"/>
  </r>
  <r>
    <s v="BJWKG319"/>
    <x v="4"/>
    <x v="3"/>
    <x v="1"/>
    <s v="Faxquote"/>
    <x v="1"/>
    <d v="2017-08-15T00:00:00"/>
    <x v="146"/>
    <n v="8"/>
    <n v="0"/>
  </r>
  <r>
    <s v="IDYA1X6O"/>
    <x v="15"/>
    <x v="5"/>
    <x v="2"/>
    <s v="Donquadtech"/>
    <x v="0"/>
    <d v="2017-08-15T00:00:00"/>
    <x v="229"/>
    <n v="100"/>
    <n v="55"/>
  </r>
  <r>
    <s v="U83R2K8I"/>
    <x v="3"/>
    <x v="0"/>
    <x v="2"/>
    <s v="Treequote"/>
    <x v="0"/>
    <d v="2017-08-16T00:00:00"/>
    <x v="174"/>
    <n v="13"/>
    <n v="53"/>
  </r>
  <r>
    <s v="PH1IKJ0W"/>
    <x v="24"/>
    <x v="4"/>
    <x v="1"/>
    <s v="Kan-code"/>
    <x v="0"/>
    <d v="2017-08-16T00:00:00"/>
    <x v="243"/>
    <n v="102"/>
    <n v="4732"/>
  </r>
  <r>
    <s v="8BP0QGNP"/>
    <x v="27"/>
    <x v="4"/>
    <x v="3"/>
    <s v="Zencorporation"/>
    <x v="0"/>
    <d v="2017-08-16T00:00:00"/>
    <x v="263"/>
    <n v="92"/>
    <n v="578"/>
  </r>
  <r>
    <s v="BIH4D0JL"/>
    <x v="16"/>
    <x v="2"/>
    <x v="3"/>
    <s v="Blackzim"/>
    <x v="0"/>
    <d v="2017-08-16T00:00:00"/>
    <x v="146"/>
    <n v="7"/>
    <n v="557"/>
  </r>
  <r>
    <s v="M49ZMLGL"/>
    <x v="16"/>
    <x v="2"/>
    <x v="2"/>
    <s v="Finjob"/>
    <x v="0"/>
    <d v="2017-08-16T00:00:00"/>
    <x v="163"/>
    <n v="19"/>
    <n v="57"/>
  </r>
  <r>
    <s v="OQAXHZXD"/>
    <x v="5"/>
    <x v="3"/>
    <x v="3"/>
    <s v="Kan-code"/>
    <x v="1"/>
    <d v="2017-08-16T00:00:00"/>
    <x v="134"/>
    <n v="10"/>
    <n v="0"/>
  </r>
  <r>
    <s v="FRRJMFIJ"/>
    <x v="17"/>
    <x v="5"/>
    <x v="3"/>
    <s v="Kan-code"/>
    <x v="0"/>
    <d v="2017-08-16T00:00:00"/>
    <x v="175"/>
    <n v="39"/>
    <n v="501"/>
  </r>
  <r>
    <s v="QROXE17S"/>
    <x v="12"/>
    <x v="0"/>
    <x v="0"/>
    <s v="Rangreen"/>
    <x v="0"/>
    <d v="2017-08-16T00:00:00"/>
    <x v="174"/>
    <n v="13"/>
    <n v="1084"/>
  </r>
  <r>
    <s v="H3ZR0CQW"/>
    <x v="12"/>
    <x v="0"/>
    <x v="2"/>
    <s v="Dontechi"/>
    <x v="0"/>
    <d v="2017-08-16T00:00:00"/>
    <x v="144"/>
    <n v="17"/>
    <n v="56"/>
  </r>
  <r>
    <s v="9LY4MLGO"/>
    <x v="2"/>
    <x v="2"/>
    <x v="3"/>
    <s v="Singletechno"/>
    <x v="1"/>
    <d v="2017-08-16T00:00:00"/>
    <x v="219"/>
    <n v="89"/>
    <n v="0"/>
  </r>
  <r>
    <s v="X2GXIKND"/>
    <x v="3"/>
    <x v="0"/>
    <x v="4"/>
    <s v="Hottechi"/>
    <x v="0"/>
    <d v="2017-08-17T00:00:00"/>
    <x v="240"/>
    <n v="97"/>
    <n v="5468"/>
  </r>
  <r>
    <s v="KP1L9SXH"/>
    <x v="27"/>
    <x v="4"/>
    <x v="3"/>
    <s v="Zencorporation"/>
    <x v="0"/>
    <d v="2017-08-17T00:00:00"/>
    <x v="231"/>
    <n v="94"/>
    <n v="567"/>
  </r>
  <r>
    <s v="84OTUTQX"/>
    <x v="26"/>
    <x v="5"/>
    <x v="0"/>
    <s v="Gekko &amp; Co"/>
    <x v="1"/>
    <d v="2017-08-17T00:00:00"/>
    <x v="211"/>
    <n v="80"/>
    <n v="0"/>
  </r>
  <r>
    <s v="DVAOMCYK"/>
    <x v="1"/>
    <x v="1"/>
    <x v="0"/>
    <s v="Dontechi"/>
    <x v="0"/>
    <d v="2017-08-17T00:00:00"/>
    <x v="231"/>
    <n v="94"/>
    <n v="1029"/>
  </r>
  <r>
    <s v="9LJAADWH"/>
    <x v="18"/>
    <x v="2"/>
    <x v="3"/>
    <s v="Fasehatice"/>
    <x v="0"/>
    <d v="2017-08-17T00:00:00"/>
    <x v="226"/>
    <n v="83"/>
    <n v="430"/>
  </r>
  <r>
    <s v="8BGC94TT"/>
    <x v="9"/>
    <x v="2"/>
    <x v="1"/>
    <s v="Kan-code"/>
    <x v="0"/>
    <d v="2017-08-17T00:00:00"/>
    <x v="220"/>
    <n v="92"/>
    <n v="5316"/>
  </r>
  <r>
    <s v="P8GXMSXL"/>
    <x v="0"/>
    <x v="0"/>
    <x v="5"/>
    <s v="Ron-tech"/>
    <x v="1"/>
    <d v="2017-08-17T00:00:00"/>
    <x v="145"/>
    <n v="11"/>
    <n v="0"/>
  </r>
  <r>
    <s v="HIOHPBO1"/>
    <x v="17"/>
    <x v="5"/>
    <x v="5"/>
    <s v="Kan-code"/>
    <x v="0"/>
    <d v="2017-08-17T00:00:00"/>
    <x v="163"/>
    <n v="18"/>
    <n v="3913"/>
  </r>
  <r>
    <s v="ESU5NGML"/>
    <x v="12"/>
    <x v="0"/>
    <x v="3"/>
    <s v="Zumgoity"/>
    <x v="1"/>
    <d v="2017-08-17T00:00:00"/>
    <x v="161"/>
    <n v="7"/>
    <n v="0"/>
  </r>
  <r>
    <s v="7NDOEFEB"/>
    <x v="12"/>
    <x v="0"/>
    <x v="2"/>
    <s v="Toughzap"/>
    <x v="1"/>
    <d v="2017-08-17T00:00:00"/>
    <x v="135"/>
    <n v="3"/>
    <n v="0"/>
  </r>
  <r>
    <s v="H5SSSZ11"/>
    <x v="4"/>
    <x v="3"/>
    <x v="5"/>
    <s v="Condax"/>
    <x v="1"/>
    <d v="2017-08-17T00:00:00"/>
    <x v="155"/>
    <n v="1"/>
    <n v="0"/>
  </r>
  <r>
    <s v="IZ8DDEIO"/>
    <x v="4"/>
    <x v="3"/>
    <x v="5"/>
    <s v="Plexzap"/>
    <x v="1"/>
    <d v="2017-08-17T00:00:00"/>
    <x v="209"/>
    <n v="86"/>
    <n v="0"/>
  </r>
  <r>
    <s v="5A4Q7X1W"/>
    <x v="2"/>
    <x v="2"/>
    <x v="3"/>
    <s v="Hottechi"/>
    <x v="0"/>
    <d v="2017-08-17T00:00:00"/>
    <x v="141"/>
    <n v="17"/>
    <n v="655"/>
  </r>
  <r>
    <s v="UGXAZ29V"/>
    <x v="2"/>
    <x v="2"/>
    <x v="2"/>
    <s v="Groovestreet"/>
    <x v="0"/>
    <d v="2017-08-17T00:00:00"/>
    <x v="158"/>
    <n v="14"/>
    <n v="46"/>
  </r>
  <r>
    <s v="RMUIMYJU"/>
    <x v="24"/>
    <x v="4"/>
    <x v="4"/>
    <s v="Acme Corporation"/>
    <x v="1"/>
    <d v="2017-08-18T00:00:00"/>
    <x v="134"/>
    <n v="8"/>
    <n v="0"/>
  </r>
  <r>
    <s v="CYIMFEWC"/>
    <x v="28"/>
    <x v="0"/>
    <x v="5"/>
    <s v="dambase"/>
    <x v="1"/>
    <d v="2017-08-18T00:00:00"/>
    <x v="161"/>
    <n v="6"/>
    <n v="0"/>
  </r>
  <r>
    <s v="DHVOS14H"/>
    <x v="26"/>
    <x v="5"/>
    <x v="5"/>
    <s v="Betasoloin"/>
    <x v="1"/>
    <d v="2017-08-18T00:00:00"/>
    <x v="158"/>
    <n v="13"/>
    <n v="0"/>
  </r>
  <r>
    <s v="58CABL04"/>
    <x v="26"/>
    <x v="5"/>
    <x v="4"/>
    <s v="Silis"/>
    <x v="0"/>
    <d v="2017-08-18T00:00:00"/>
    <x v="216"/>
    <n v="78"/>
    <n v="6372"/>
  </r>
  <r>
    <s v="0WERZ67T"/>
    <x v="1"/>
    <x v="1"/>
    <x v="0"/>
    <s v="Warephase"/>
    <x v="0"/>
    <d v="2017-08-18T00:00:00"/>
    <x v="219"/>
    <n v="87"/>
    <n v="986"/>
  </r>
  <r>
    <s v="ENGMZL6Y"/>
    <x v="1"/>
    <x v="1"/>
    <x v="1"/>
    <s v="Betatech"/>
    <x v="0"/>
    <d v="2017-08-18T00:00:00"/>
    <x v="138"/>
    <n v="14"/>
    <n v="4817"/>
  </r>
  <r>
    <s v="15PJZKNT"/>
    <x v="7"/>
    <x v="1"/>
    <x v="1"/>
    <s v="Stanredtax"/>
    <x v="1"/>
    <d v="2017-08-18T00:00:00"/>
    <x v="158"/>
    <n v="13"/>
    <n v="0"/>
  </r>
  <r>
    <s v="ZA2MIHIM"/>
    <x v="10"/>
    <x v="3"/>
    <x v="4"/>
    <s v="Green-Plus"/>
    <x v="0"/>
    <d v="2017-08-18T00:00:00"/>
    <x v="135"/>
    <n v="2"/>
    <n v="6529"/>
  </r>
  <r>
    <s v="0GYOOM2R"/>
    <x v="29"/>
    <x v="1"/>
    <x v="1"/>
    <s v="Scottech"/>
    <x v="1"/>
    <d v="2017-08-18T00:00:00"/>
    <x v="148"/>
    <n v="7"/>
    <n v="0"/>
  </r>
  <r>
    <s v="0SSUR0IY"/>
    <x v="18"/>
    <x v="2"/>
    <x v="3"/>
    <s v="Hottechi"/>
    <x v="1"/>
    <d v="2017-08-18T00:00:00"/>
    <x v="225"/>
    <n v="88"/>
    <n v="0"/>
  </r>
  <r>
    <s v="1IY7Y42E"/>
    <x v="18"/>
    <x v="2"/>
    <x v="4"/>
    <s v="Condax"/>
    <x v="0"/>
    <d v="2017-08-18T00:00:00"/>
    <x v="225"/>
    <n v="88"/>
    <n v="4454"/>
  </r>
  <r>
    <s v="M0PGP5H2"/>
    <x v="5"/>
    <x v="3"/>
    <x v="0"/>
    <s v="Cheers"/>
    <x v="0"/>
    <d v="2017-08-18T00:00:00"/>
    <x v="162"/>
    <n v="27"/>
    <n v="1002"/>
  </r>
  <r>
    <s v="PJ21R88K"/>
    <x v="5"/>
    <x v="3"/>
    <x v="2"/>
    <s v="Green-Plus"/>
    <x v="0"/>
    <d v="2017-08-18T00:00:00"/>
    <x v="216"/>
    <n v="78"/>
    <n v="63"/>
  </r>
  <r>
    <s v="E3L02XMN"/>
    <x v="22"/>
    <x v="1"/>
    <x v="3"/>
    <s v="Ron-tech"/>
    <x v="0"/>
    <d v="2017-08-18T00:00:00"/>
    <x v="264"/>
    <n v="134"/>
    <n v="580"/>
  </r>
  <r>
    <s v="S3HMUXS1"/>
    <x v="15"/>
    <x v="5"/>
    <x v="2"/>
    <s v="Vehement Capital Partners"/>
    <x v="0"/>
    <d v="2017-08-18T00:00:00"/>
    <x v="242"/>
    <n v="111"/>
    <n v="49"/>
  </r>
  <r>
    <s v="5HKITTHD"/>
    <x v="24"/>
    <x v="4"/>
    <x v="4"/>
    <s v="Mathtouch"/>
    <x v="0"/>
    <d v="2017-08-19T00:00:00"/>
    <x v="258"/>
    <n v="106"/>
    <n v="5703"/>
  </r>
  <r>
    <s v="AZ8ACKLD"/>
    <x v="27"/>
    <x v="4"/>
    <x v="2"/>
    <s v="Opentech"/>
    <x v="1"/>
    <d v="2017-08-19T00:00:00"/>
    <x v="134"/>
    <n v="7"/>
    <n v="0"/>
  </r>
  <r>
    <s v="ZN5CVY5V"/>
    <x v="1"/>
    <x v="1"/>
    <x v="3"/>
    <s v="Finhigh"/>
    <x v="1"/>
    <d v="2017-08-19T00:00:00"/>
    <x v="160"/>
    <n v="3"/>
    <n v="0"/>
  </r>
  <r>
    <s v="G62CPKZO"/>
    <x v="1"/>
    <x v="1"/>
    <x v="5"/>
    <s v="Dontechi"/>
    <x v="1"/>
    <d v="2017-08-19T00:00:00"/>
    <x v="134"/>
    <n v="7"/>
    <n v="0"/>
  </r>
  <r>
    <s v="ONN55X1O"/>
    <x v="25"/>
    <x v="4"/>
    <x v="1"/>
    <s v="Kan-code"/>
    <x v="1"/>
    <d v="2017-08-19T00:00:00"/>
    <x v="209"/>
    <n v="84"/>
    <n v="0"/>
  </r>
  <r>
    <s v="8N3GXBI5"/>
    <x v="29"/>
    <x v="1"/>
    <x v="0"/>
    <s v="Funholding"/>
    <x v="0"/>
    <d v="2017-08-19T00:00:00"/>
    <x v="237"/>
    <n v="104"/>
    <n v="1148"/>
  </r>
  <r>
    <s v="IUKIZFB7"/>
    <x v="16"/>
    <x v="2"/>
    <x v="3"/>
    <s v="Singletechno"/>
    <x v="1"/>
    <d v="2017-08-19T00:00:00"/>
    <x v="148"/>
    <n v="6"/>
    <n v="0"/>
  </r>
  <r>
    <s v="TLJAFLON"/>
    <x v="18"/>
    <x v="2"/>
    <x v="3"/>
    <s v="J-Texon"/>
    <x v="1"/>
    <d v="2017-08-19T00:00:00"/>
    <x v="145"/>
    <n v="9"/>
    <n v="0"/>
  </r>
  <r>
    <s v="9J2JZGFJ"/>
    <x v="18"/>
    <x v="2"/>
    <x v="0"/>
    <s v="Groovestreet"/>
    <x v="1"/>
    <d v="2017-08-19T00:00:00"/>
    <x v="243"/>
    <n v="99"/>
    <n v="0"/>
  </r>
  <r>
    <s v="ON2ZRW1X"/>
    <x v="18"/>
    <x v="2"/>
    <x v="1"/>
    <s v="Hottechi"/>
    <x v="0"/>
    <d v="2017-08-19T00:00:00"/>
    <x v="265"/>
    <n v="127"/>
    <n v="4009"/>
  </r>
  <r>
    <s v="TXUDSYGY"/>
    <x v="23"/>
    <x v="0"/>
    <x v="5"/>
    <s v="Rangreen"/>
    <x v="0"/>
    <d v="2017-08-19T00:00:00"/>
    <x v="198"/>
    <n v="75"/>
    <n v="3024"/>
  </r>
  <r>
    <s v="H7P5O25G"/>
    <x v="0"/>
    <x v="0"/>
    <x v="5"/>
    <s v="Funholding"/>
    <x v="1"/>
    <d v="2017-08-19T00:00:00"/>
    <x v="227"/>
    <n v="93"/>
    <n v="0"/>
  </r>
  <r>
    <s v="SKU6MLKY"/>
    <x v="17"/>
    <x v="5"/>
    <x v="2"/>
    <s v="Xx-zobam"/>
    <x v="1"/>
    <d v="2017-08-19T00:00:00"/>
    <x v="209"/>
    <n v="84"/>
    <n v="0"/>
  </r>
  <r>
    <s v="SYSPNKUR"/>
    <x v="4"/>
    <x v="3"/>
    <x v="1"/>
    <s v="Doncon"/>
    <x v="0"/>
    <d v="2017-08-19T00:00:00"/>
    <x v="236"/>
    <n v="100"/>
    <n v="5058"/>
  </r>
  <r>
    <s v="O8E9L7VK"/>
    <x v="2"/>
    <x v="2"/>
    <x v="3"/>
    <s v="Cheers"/>
    <x v="1"/>
    <d v="2017-08-19T00:00:00"/>
    <x v="255"/>
    <n v="98"/>
    <n v="0"/>
  </r>
  <r>
    <s v="IX65TNEI"/>
    <x v="24"/>
    <x v="4"/>
    <x v="1"/>
    <s v="Ontomedia"/>
    <x v="1"/>
    <d v="2017-08-20T00:00:00"/>
    <x v="144"/>
    <n v="13"/>
    <n v="0"/>
  </r>
  <r>
    <s v="2GVXOWDF"/>
    <x v="27"/>
    <x v="4"/>
    <x v="3"/>
    <s v="Bluth Company"/>
    <x v="0"/>
    <d v="2017-08-20T00:00:00"/>
    <x v="170"/>
    <n v="22"/>
    <n v="566"/>
  </r>
  <r>
    <s v="R2DKRFDD"/>
    <x v="27"/>
    <x v="4"/>
    <x v="3"/>
    <s v="Donquadtech"/>
    <x v="0"/>
    <d v="2017-08-20T00:00:00"/>
    <x v="198"/>
    <n v="74"/>
    <n v="578"/>
  </r>
  <r>
    <s v="F3FJ3DYK"/>
    <x v="1"/>
    <x v="1"/>
    <x v="3"/>
    <s v="Toughzap"/>
    <x v="0"/>
    <d v="2017-08-20T00:00:00"/>
    <x v="154"/>
    <n v="10"/>
    <n v="620"/>
  </r>
  <r>
    <s v="W3W3KPBH"/>
    <x v="1"/>
    <x v="1"/>
    <x v="1"/>
    <s v="Finhigh"/>
    <x v="0"/>
    <d v="2017-08-20T00:00:00"/>
    <x v="141"/>
    <n v="14"/>
    <n v="4310"/>
  </r>
  <r>
    <s v="PVYIL0X4"/>
    <x v="10"/>
    <x v="3"/>
    <x v="5"/>
    <s v="Scotfind"/>
    <x v="0"/>
    <d v="2017-08-20T00:00:00"/>
    <x v="133"/>
    <n v="1"/>
    <n v="3448"/>
  </r>
  <r>
    <s v="KY42W3FG"/>
    <x v="8"/>
    <x v="2"/>
    <x v="3"/>
    <s v="Hatfan"/>
    <x v="1"/>
    <d v="2017-08-20T00:00:00"/>
    <x v="259"/>
    <n v="100"/>
    <n v="0"/>
  </r>
  <r>
    <s v="05915PPX"/>
    <x v="16"/>
    <x v="2"/>
    <x v="5"/>
    <s v="Xx-holding"/>
    <x v="0"/>
    <d v="2017-08-20T00:00:00"/>
    <x v="231"/>
    <n v="91"/>
    <n v="3517"/>
  </r>
  <r>
    <s v="87TZLMU7"/>
    <x v="9"/>
    <x v="2"/>
    <x v="1"/>
    <s v="Kan-code"/>
    <x v="0"/>
    <d v="2017-08-20T00:00:00"/>
    <x v="266"/>
    <n v="127"/>
    <n v="3854"/>
  </r>
  <r>
    <s v="P858PP0L"/>
    <x v="0"/>
    <x v="0"/>
    <x v="5"/>
    <s v="Stanredtax"/>
    <x v="0"/>
    <d v="2017-08-20T00:00:00"/>
    <x v="267"/>
    <n v="119"/>
    <n v="3894"/>
  </r>
  <r>
    <s v="O916VMU7"/>
    <x v="4"/>
    <x v="3"/>
    <x v="5"/>
    <s v="Rantouch"/>
    <x v="0"/>
    <d v="2017-08-20T00:00:00"/>
    <x v="254"/>
    <n v="124"/>
    <n v="2833"/>
  </r>
  <r>
    <s v="0SPX7FIJ"/>
    <x v="15"/>
    <x v="5"/>
    <x v="5"/>
    <s v="Vehement Capital Partners"/>
    <x v="1"/>
    <d v="2017-08-20T00:00:00"/>
    <x v="143"/>
    <n v="17"/>
    <n v="0"/>
  </r>
  <r>
    <s v="KEE51TPD"/>
    <x v="3"/>
    <x v="0"/>
    <x v="2"/>
    <s v="Domzoom"/>
    <x v="0"/>
    <d v="2017-08-21T00:00:00"/>
    <x v="196"/>
    <n v="74"/>
    <n v="54"/>
  </r>
  <r>
    <s v="8RR4WXXZ"/>
    <x v="1"/>
    <x v="1"/>
    <x v="0"/>
    <s v="Codehow"/>
    <x v="1"/>
    <d v="2017-08-21T00:00:00"/>
    <x v="236"/>
    <n v="98"/>
    <n v="0"/>
  </r>
  <r>
    <s v="IYU5CGUM"/>
    <x v="1"/>
    <x v="1"/>
    <x v="3"/>
    <s v="Funholding"/>
    <x v="0"/>
    <d v="2017-08-21T00:00:00"/>
    <x v="230"/>
    <n v="83"/>
    <n v="509"/>
  </r>
  <r>
    <s v="669805IQ"/>
    <x v="7"/>
    <x v="1"/>
    <x v="5"/>
    <s v="Treequote"/>
    <x v="0"/>
    <d v="2017-08-21T00:00:00"/>
    <x v="257"/>
    <n v="107"/>
    <n v="3436"/>
  </r>
  <r>
    <s v="A3JRUDX3"/>
    <x v="10"/>
    <x v="3"/>
    <x v="5"/>
    <s v="Plusstrip"/>
    <x v="0"/>
    <d v="2017-08-21T00:00:00"/>
    <x v="236"/>
    <n v="98"/>
    <n v="3514"/>
  </r>
  <r>
    <s v="NY197B1A"/>
    <x v="29"/>
    <x v="1"/>
    <x v="3"/>
    <s v="Rangreen"/>
    <x v="0"/>
    <d v="2017-08-21T00:00:00"/>
    <x v="264"/>
    <n v="131"/>
    <n v="611"/>
  </r>
  <r>
    <s v="6AD8WNA2"/>
    <x v="18"/>
    <x v="2"/>
    <x v="2"/>
    <s v="Doncon"/>
    <x v="0"/>
    <d v="2017-08-21T00:00:00"/>
    <x v="226"/>
    <n v="79"/>
    <n v="58"/>
  </r>
  <r>
    <s v="TKENIGRA"/>
    <x v="23"/>
    <x v="0"/>
    <x v="5"/>
    <s v="Finhigh"/>
    <x v="1"/>
    <d v="2017-08-21T00:00:00"/>
    <x v="220"/>
    <n v="88"/>
    <n v="0"/>
  </r>
  <r>
    <s v="R9ZOFUBX"/>
    <x v="23"/>
    <x v="0"/>
    <x v="3"/>
    <s v="Streethex"/>
    <x v="0"/>
    <d v="2017-08-21T00:00:00"/>
    <x v="253"/>
    <n v="114"/>
    <n v="513"/>
  </r>
  <r>
    <s v="8BZLOF0K"/>
    <x v="5"/>
    <x v="3"/>
    <x v="0"/>
    <s v="Newex"/>
    <x v="1"/>
    <d v="2017-08-21T00:00:00"/>
    <x v="174"/>
    <n v="8"/>
    <n v="0"/>
  </r>
  <r>
    <s v="0VFBWUG5"/>
    <x v="0"/>
    <x v="0"/>
    <x v="0"/>
    <s v="Codehow"/>
    <x v="1"/>
    <d v="2017-08-21T00:00:00"/>
    <x v="196"/>
    <n v="74"/>
    <n v="0"/>
  </r>
  <r>
    <s v="696VNI6G"/>
    <x v="12"/>
    <x v="0"/>
    <x v="2"/>
    <s v="Treequote"/>
    <x v="0"/>
    <d v="2017-08-21T00:00:00"/>
    <x v="165"/>
    <n v="18"/>
    <n v="54"/>
  </r>
  <r>
    <s v="1I1K838F"/>
    <x v="4"/>
    <x v="3"/>
    <x v="3"/>
    <s v="Nam-zim"/>
    <x v="0"/>
    <d v="2017-08-21T00:00:00"/>
    <x v="268"/>
    <n v="124"/>
    <n v="547"/>
  </r>
  <r>
    <s v="LHIM2BGF"/>
    <x v="15"/>
    <x v="5"/>
    <x v="5"/>
    <s v="Yearin"/>
    <x v="1"/>
    <d v="2017-08-21T00:00:00"/>
    <x v="249"/>
    <n v="109"/>
    <n v="0"/>
  </r>
  <r>
    <s v="2O7MVJ1T"/>
    <x v="15"/>
    <x v="5"/>
    <x v="3"/>
    <s v="Ganjaflex"/>
    <x v="0"/>
    <d v="2017-08-21T00:00:00"/>
    <x v="134"/>
    <n v="5"/>
    <n v="592"/>
  </r>
  <r>
    <s v="HDW4BXVN"/>
    <x v="20"/>
    <x v="5"/>
    <x v="5"/>
    <s v="The New York Inquirer"/>
    <x v="1"/>
    <d v="2017-08-21T00:00:00"/>
    <x v="262"/>
    <n v="112"/>
    <n v="0"/>
  </r>
  <r>
    <s v="V9ORUWY8"/>
    <x v="27"/>
    <x v="4"/>
    <x v="5"/>
    <s v="Ganjaflex"/>
    <x v="1"/>
    <d v="2017-08-22T00:00:00"/>
    <x v="251"/>
    <n v="105"/>
    <n v="0"/>
  </r>
  <r>
    <s v="NNLNVB7E"/>
    <x v="26"/>
    <x v="5"/>
    <x v="4"/>
    <s v="The New York Inquirer"/>
    <x v="0"/>
    <d v="2017-08-22T00:00:00"/>
    <x v="204"/>
    <n v="76"/>
    <n v="5529"/>
  </r>
  <r>
    <s v="W3CLJLES"/>
    <x v="26"/>
    <x v="5"/>
    <x v="1"/>
    <s v="Gekko &amp; Co"/>
    <x v="0"/>
    <d v="2017-08-22T00:00:00"/>
    <x v="144"/>
    <n v="11"/>
    <n v="5002"/>
  </r>
  <r>
    <s v="4ELXMIIO"/>
    <x v="25"/>
    <x v="4"/>
    <x v="3"/>
    <s v="Umbrella Corporation"/>
    <x v="1"/>
    <d v="2017-08-22T00:00:00"/>
    <x v="138"/>
    <n v="10"/>
    <n v="0"/>
  </r>
  <r>
    <s v="4CFMS9QT"/>
    <x v="25"/>
    <x v="4"/>
    <x v="1"/>
    <s v="Zotware"/>
    <x v="1"/>
    <d v="2017-08-22T00:00:00"/>
    <x v="195"/>
    <n v="71"/>
    <n v="0"/>
  </r>
  <r>
    <s v="YVJ3V0ZI"/>
    <x v="8"/>
    <x v="2"/>
    <x v="3"/>
    <s v="Green-Plus"/>
    <x v="0"/>
    <d v="2017-08-22T00:00:00"/>
    <x v="244"/>
    <n v="120"/>
    <n v="476"/>
  </r>
  <r>
    <s v="Q1CFR580"/>
    <x v="5"/>
    <x v="3"/>
    <x v="2"/>
    <s v="Dalttechnology"/>
    <x v="0"/>
    <d v="2017-08-22T00:00:00"/>
    <x v="228"/>
    <n v="88"/>
    <n v="56"/>
  </r>
  <r>
    <s v="4S6FW9VM"/>
    <x v="22"/>
    <x v="1"/>
    <x v="4"/>
    <s v="Isdom"/>
    <x v="1"/>
    <d v="2017-08-22T00:00:00"/>
    <x v="158"/>
    <n v="9"/>
    <n v="0"/>
  </r>
  <r>
    <s v="PA3EXPCW"/>
    <x v="9"/>
    <x v="2"/>
    <x v="0"/>
    <s v="Konex"/>
    <x v="1"/>
    <d v="2017-08-22T00:00:00"/>
    <x v="237"/>
    <n v="101"/>
    <n v="0"/>
  </r>
  <r>
    <s v="MPVD0JVF"/>
    <x v="9"/>
    <x v="2"/>
    <x v="3"/>
    <s v="Singletechno"/>
    <x v="0"/>
    <d v="2017-08-22T00:00:00"/>
    <x v="261"/>
    <n v="100"/>
    <n v="601"/>
  </r>
  <r>
    <s v="KZQGC4TA"/>
    <x v="9"/>
    <x v="2"/>
    <x v="0"/>
    <s v="Doncon"/>
    <x v="0"/>
    <d v="2017-08-22T00:00:00"/>
    <x v="269"/>
    <n v="128"/>
    <n v="1005"/>
  </r>
  <r>
    <s v="FKOA9EF9"/>
    <x v="0"/>
    <x v="0"/>
    <x v="4"/>
    <s v="Warephase"/>
    <x v="0"/>
    <d v="2017-08-22T00:00:00"/>
    <x v="209"/>
    <n v="81"/>
    <n v="4731"/>
  </r>
  <r>
    <s v="Y7TVYRAX"/>
    <x v="19"/>
    <x v="4"/>
    <x v="4"/>
    <s v="Bubba Gump"/>
    <x v="1"/>
    <d v="2017-08-22T00:00:00"/>
    <x v="233"/>
    <n v="80"/>
    <n v="0"/>
  </r>
  <r>
    <s v="04YBYVPV"/>
    <x v="19"/>
    <x v="4"/>
    <x v="1"/>
    <s v="Ganjaflex"/>
    <x v="0"/>
    <d v="2017-08-22T00:00:00"/>
    <x v="144"/>
    <n v="11"/>
    <n v="4649"/>
  </r>
  <r>
    <s v="2UZXS1I2"/>
    <x v="17"/>
    <x v="5"/>
    <x v="1"/>
    <s v="Umbrella Corporation"/>
    <x v="0"/>
    <d v="2017-08-22T00:00:00"/>
    <x v="138"/>
    <n v="10"/>
    <n v="4787"/>
  </r>
  <r>
    <s v="KU7COUGK"/>
    <x v="20"/>
    <x v="5"/>
    <x v="5"/>
    <s v="The New York Inquirer"/>
    <x v="0"/>
    <d v="2017-08-22T00:00:00"/>
    <x v="254"/>
    <n v="122"/>
    <n v="2994"/>
  </r>
  <r>
    <s v="23K5J6JP"/>
    <x v="3"/>
    <x v="0"/>
    <x v="5"/>
    <s v="Funholding"/>
    <x v="1"/>
    <d v="2017-08-23T00:00:00"/>
    <x v="226"/>
    <n v="77"/>
    <n v="0"/>
  </r>
  <r>
    <s v="X7DYUDEB"/>
    <x v="3"/>
    <x v="0"/>
    <x v="2"/>
    <s v="Condax"/>
    <x v="0"/>
    <d v="2017-08-23T00:00:00"/>
    <x v="225"/>
    <n v="83"/>
    <n v="58"/>
  </r>
  <r>
    <s v="EMGB7S71"/>
    <x v="28"/>
    <x v="0"/>
    <x v="0"/>
    <s v="Betatech"/>
    <x v="0"/>
    <d v="2017-08-23T00:00:00"/>
    <x v="219"/>
    <n v="82"/>
    <n v="1074"/>
  </r>
  <r>
    <s v="EWAMDI1N"/>
    <x v="28"/>
    <x v="0"/>
    <x v="2"/>
    <s v="Isdom"/>
    <x v="0"/>
    <d v="2017-08-23T00:00:00"/>
    <x v="134"/>
    <n v="3"/>
    <n v="54"/>
  </r>
  <r>
    <s v="5D8MX6L9"/>
    <x v="13"/>
    <x v="4"/>
    <x v="3"/>
    <s v="Ganjaflex"/>
    <x v="1"/>
    <d v="2017-08-23T00:00:00"/>
    <x v="195"/>
    <n v="70"/>
    <n v="0"/>
  </r>
  <r>
    <s v="Q9BUCL60"/>
    <x v="13"/>
    <x v="4"/>
    <x v="0"/>
    <s v="Ganjaflex"/>
    <x v="0"/>
    <d v="2017-08-23T00:00:00"/>
    <x v="258"/>
    <n v="102"/>
    <n v="1054"/>
  </r>
  <r>
    <s v="AEZIAPTN"/>
    <x v="1"/>
    <x v="1"/>
    <x v="1"/>
    <s v="Betatech"/>
    <x v="0"/>
    <d v="2017-08-23T00:00:00"/>
    <x v="225"/>
    <n v="83"/>
    <n v="4833"/>
  </r>
  <r>
    <s v="IAW2UHNH"/>
    <x v="1"/>
    <x v="1"/>
    <x v="1"/>
    <s v="Dontechi"/>
    <x v="0"/>
    <d v="2017-08-23T00:00:00"/>
    <x v="244"/>
    <n v="119"/>
    <n v="4744"/>
  </r>
  <r>
    <s v="1397M445"/>
    <x v="21"/>
    <x v="5"/>
    <x v="5"/>
    <s v="Plussunin"/>
    <x v="1"/>
    <d v="2017-08-23T00:00:00"/>
    <x v="196"/>
    <n v="72"/>
    <n v="0"/>
  </r>
  <r>
    <s v="5IMH88MT"/>
    <x v="8"/>
    <x v="2"/>
    <x v="3"/>
    <s v="Labdrill"/>
    <x v="0"/>
    <d v="2017-08-23T00:00:00"/>
    <x v="245"/>
    <n v="98"/>
    <n v="508"/>
  </r>
  <r>
    <s v="I86DM1B9"/>
    <x v="29"/>
    <x v="1"/>
    <x v="2"/>
    <s v="Gogozoom"/>
    <x v="0"/>
    <d v="2017-08-23T00:00:00"/>
    <x v="231"/>
    <n v="88"/>
    <n v="57"/>
  </r>
  <r>
    <s v="HTZD5YGO"/>
    <x v="18"/>
    <x v="2"/>
    <x v="0"/>
    <s v="J-Texon"/>
    <x v="1"/>
    <d v="2017-08-23T00:00:00"/>
    <x v="159"/>
    <n v="21"/>
    <n v="0"/>
  </r>
  <r>
    <s v="FBEP7939"/>
    <x v="18"/>
    <x v="2"/>
    <x v="1"/>
    <s v="Scotfind"/>
    <x v="0"/>
    <d v="2017-08-23T00:00:00"/>
    <x v="224"/>
    <n v="84"/>
    <n v="5280"/>
  </r>
  <r>
    <s v="NH44FYAA"/>
    <x v="18"/>
    <x v="2"/>
    <x v="2"/>
    <s v="Sunnamplex"/>
    <x v="0"/>
    <d v="2017-08-23T00:00:00"/>
    <x v="148"/>
    <n v="2"/>
    <n v="62"/>
  </r>
  <r>
    <s v="Z6AO7S3R"/>
    <x v="23"/>
    <x v="0"/>
    <x v="5"/>
    <s v="Hottechi"/>
    <x v="1"/>
    <d v="2017-08-23T00:00:00"/>
    <x v="232"/>
    <n v="76"/>
    <n v="0"/>
  </r>
  <r>
    <s v="8V3XDZ0D"/>
    <x v="23"/>
    <x v="0"/>
    <x v="3"/>
    <s v="Inity"/>
    <x v="0"/>
    <d v="2017-08-23T00:00:00"/>
    <x v="234"/>
    <n v="90"/>
    <n v="528"/>
  </r>
  <r>
    <s v="18T73EHS"/>
    <x v="9"/>
    <x v="2"/>
    <x v="0"/>
    <s v="Labdrill"/>
    <x v="0"/>
    <d v="2017-08-23T00:00:00"/>
    <x v="150"/>
    <n v="4"/>
    <n v="993"/>
  </r>
  <r>
    <s v="RKTTVMMP"/>
    <x v="9"/>
    <x v="2"/>
    <x v="0"/>
    <s v="Y-corporation"/>
    <x v="0"/>
    <d v="2017-08-23T00:00:00"/>
    <x v="153"/>
    <n v="18"/>
    <n v="1121"/>
  </r>
  <r>
    <s v="UDXG59P0"/>
    <x v="9"/>
    <x v="2"/>
    <x v="4"/>
    <s v="Faxquote"/>
    <x v="0"/>
    <d v="2017-08-23T00:00:00"/>
    <x v="258"/>
    <n v="102"/>
    <n v="5110"/>
  </r>
  <r>
    <s v="VMOGUQA7"/>
    <x v="0"/>
    <x v="0"/>
    <x v="2"/>
    <s v="Conecom"/>
    <x v="0"/>
    <d v="2017-08-23T00:00:00"/>
    <x v="253"/>
    <n v="112"/>
    <n v="51"/>
  </r>
  <r>
    <s v="0L3VYSKY"/>
    <x v="6"/>
    <x v="1"/>
    <x v="3"/>
    <s v="Isdom"/>
    <x v="1"/>
    <d v="2017-08-23T00:00:00"/>
    <x v="156"/>
    <n v="13"/>
    <n v="0"/>
  </r>
  <r>
    <s v="PG5S1KYF"/>
    <x v="17"/>
    <x v="5"/>
    <x v="4"/>
    <s v="Kan-code"/>
    <x v="1"/>
    <d v="2017-08-23T00:00:00"/>
    <x v="270"/>
    <n v="130"/>
    <n v="0"/>
  </r>
  <r>
    <s v="LVF6FP4A"/>
    <x v="17"/>
    <x v="5"/>
    <x v="5"/>
    <s v="Silis"/>
    <x v="1"/>
    <d v="2017-08-23T00:00:00"/>
    <x v="259"/>
    <n v="97"/>
    <n v="0"/>
  </r>
  <r>
    <s v="RGZHQ2MJ"/>
    <x v="12"/>
    <x v="0"/>
    <x v="2"/>
    <s v="Zumgoity"/>
    <x v="1"/>
    <d v="2017-08-23T00:00:00"/>
    <x v="156"/>
    <n v="13"/>
    <n v="0"/>
  </r>
  <r>
    <s v="3THBBYXS"/>
    <x v="15"/>
    <x v="5"/>
    <x v="3"/>
    <s v="Ganjaflex"/>
    <x v="0"/>
    <d v="2017-08-23T00:00:00"/>
    <x v="249"/>
    <n v="107"/>
    <n v="542"/>
  </r>
  <r>
    <s v="XHDAW1SQ"/>
    <x v="15"/>
    <x v="5"/>
    <x v="3"/>
    <s v="Yearin"/>
    <x v="0"/>
    <d v="2017-08-23T00:00:00"/>
    <x v="260"/>
    <n v="120"/>
    <n v="576"/>
  </r>
  <r>
    <s v="GIO029D3"/>
    <x v="20"/>
    <x v="5"/>
    <x v="4"/>
    <s v="Donquadtech"/>
    <x v="1"/>
    <d v="2017-08-23T00:00:00"/>
    <x v="158"/>
    <n v="8"/>
    <n v="0"/>
  </r>
  <r>
    <s v="ZVXINY4O"/>
    <x v="25"/>
    <x v="4"/>
    <x v="1"/>
    <s v="Zotware"/>
    <x v="1"/>
    <d v="2017-08-24T00:00:00"/>
    <x v="259"/>
    <n v="96"/>
    <n v="0"/>
  </r>
  <r>
    <s v="M9N3HWGC"/>
    <x v="8"/>
    <x v="2"/>
    <x v="3"/>
    <s v="Zoomit"/>
    <x v="1"/>
    <d v="2017-08-24T00:00:00"/>
    <x v="265"/>
    <n v="122"/>
    <n v="0"/>
  </r>
  <r>
    <s v="H56FMPGG"/>
    <x v="8"/>
    <x v="2"/>
    <x v="3"/>
    <s v="Hottechi"/>
    <x v="0"/>
    <d v="2017-08-24T00:00:00"/>
    <x v="154"/>
    <n v="6"/>
    <n v="551"/>
  </r>
  <r>
    <s v="IH4O3JXV"/>
    <x v="16"/>
    <x v="2"/>
    <x v="3"/>
    <s v="Singletechno"/>
    <x v="0"/>
    <d v="2017-08-24T00:00:00"/>
    <x v="153"/>
    <n v="17"/>
    <n v="597"/>
  </r>
  <r>
    <s v="B6L071P2"/>
    <x v="18"/>
    <x v="2"/>
    <x v="0"/>
    <s v="Lexiqvolax"/>
    <x v="0"/>
    <d v="2017-08-24T00:00:00"/>
    <x v="219"/>
    <n v="81"/>
    <n v="948"/>
  </r>
  <r>
    <s v="3ISHFT20"/>
    <x v="18"/>
    <x v="2"/>
    <x v="2"/>
    <s v="Zoomit"/>
    <x v="0"/>
    <d v="2017-08-24T00:00:00"/>
    <x v="247"/>
    <n v="116"/>
    <n v="62"/>
  </r>
  <r>
    <s v="OBFCOV33"/>
    <x v="5"/>
    <x v="3"/>
    <x v="5"/>
    <s v="Scotfind"/>
    <x v="0"/>
    <d v="2017-08-24T00:00:00"/>
    <x v="249"/>
    <n v="106"/>
    <n v="4139"/>
  </r>
  <r>
    <s v="78OETKRD"/>
    <x v="22"/>
    <x v="1"/>
    <x v="4"/>
    <s v="dambase"/>
    <x v="0"/>
    <d v="2017-08-24T00:00:00"/>
    <x v="196"/>
    <n v="71"/>
    <n v="6322"/>
  </r>
  <r>
    <s v="6IJNBKST"/>
    <x v="9"/>
    <x v="2"/>
    <x v="3"/>
    <s v="Konex"/>
    <x v="1"/>
    <d v="2017-08-24T00:00:00"/>
    <x v="158"/>
    <n v="7"/>
    <n v="0"/>
  </r>
  <r>
    <s v="RM4HCA1W"/>
    <x v="6"/>
    <x v="1"/>
    <x v="2"/>
    <s v="Finhigh"/>
    <x v="1"/>
    <d v="2017-08-24T00:00:00"/>
    <x v="158"/>
    <n v="7"/>
    <n v="0"/>
  </r>
  <r>
    <s v="Y1FWLR93"/>
    <x v="19"/>
    <x v="4"/>
    <x v="4"/>
    <s v="Kan-code"/>
    <x v="0"/>
    <d v="2017-08-24T00:00:00"/>
    <x v="144"/>
    <n v="9"/>
    <n v="5415"/>
  </r>
  <r>
    <s v="ORUHS3Q2"/>
    <x v="11"/>
    <x v="3"/>
    <x v="3"/>
    <s v="Sonron"/>
    <x v="0"/>
    <d v="2017-08-24T00:00:00"/>
    <x v="220"/>
    <n v="85"/>
    <n v="432"/>
  </r>
  <r>
    <s v="9RLSCMM9"/>
    <x v="11"/>
    <x v="3"/>
    <x v="2"/>
    <s v="Condax"/>
    <x v="0"/>
    <d v="2017-08-24T00:00:00"/>
    <x v="154"/>
    <n v="6"/>
    <n v="53"/>
  </r>
  <r>
    <s v="3QS2B6IN"/>
    <x v="12"/>
    <x v="0"/>
    <x v="2"/>
    <s v="Rundofase"/>
    <x v="0"/>
    <d v="2017-08-24T00:00:00"/>
    <x v="141"/>
    <n v="10"/>
    <n v="57"/>
  </r>
  <r>
    <s v="XCB9CPID"/>
    <x v="12"/>
    <x v="0"/>
    <x v="2"/>
    <s v="Streethex"/>
    <x v="0"/>
    <d v="2017-08-24T00:00:00"/>
    <x v="256"/>
    <n v="107"/>
    <n v="56"/>
  </r>
  <r>
    <s v="7EJJ9KVZ"/>
    <x v="15"/>
    <x v="5"/>
    <x v="2"/>
    <s v="Donware"/>
    <x v="0"/>
    <d v="2017-08-24T00:00:00"/>
    <x v="141"/>
    <n v="10"/>
    <n v="55"/>
  </r>
  <r>
    <s v="M4MOGAS4"/>
    <x v="15"/>
    <x v="5"/>
    <x v="5"/>
    <s v="Acme Corporation"/>
    <x v="0"/>
    <d v="2017-08-24T00:00:00"/>
    <x v="148"/>
    <n v="1"/>
    <n v="3146"/>
  </r>
  <r>
    <s v="ZNU9YDS9"/>
    <x v="3"/>
    <x v="0"/>
    <x v="2"/>
    <s v="Stanredtax"/>
    <x v="0"/>
    <d v="2017-08-25T00:00:00"/>
    <x v="196"/>
    <n v="70"/>
    <n v="67"/>
  </r>
  <r>
    <s v="V3VJRFBV"/>
    <x v="27"/>
    <x v="4"/>
    <x v="3"/>
    <s v="Kan-code"/>
    <x v="1"/>
    <d v="2017-08-25T00:00:00"/>
    <x v="196"/>
    <n v="70"/>
    <n v="0"/>
  </r>
  <r>
    <s v="PDI7F0LR"/>
    <x v="27"/>
    <x v="4"/>
    <x v="5"/>
    <s v="Ganjaflex"/>
    <x v="0"/>
    <d v="2017-08-25T00:00:00"/>
    <x v="239"/>
    <n v="101"/>
    <n v="2613"/>
  </r>
  <r>
    <s v="KJ93MS4W"/>
    <x v="26"/>
    <x v="5"/>
    <x v="0"/>
    <s v="Yearin"/>
    <x v="0"/>
    <d v="2017-08-25T00:00:00"/>
    <x v="198"/>
    <n v="69"/>
    <n v="977"/>
  </r>
  <r>
    <s v="5R1XNYTM"/>
    <x v="13"/>
    <x v="4"/>
    <x v="5"/>
    <s v="Bubba Gump"/>
    <x v="1"/>
    <d v="2017-08-25T00:00:00"/>
    <x v="255"/>
    <n v="92"/>
    <n v="0"/>
  </r>
  <r>
    <s v="PRQ96EWX"/>
    <x v="13"/>
    <x v="4"/>
    <x v="1"/>
    <s v="Gekko &amp; Co"/>
    <x v="0"/>
    <d v="2017-08-25T00:00:00"/>
    <x v="166"/>
    <n v="13"/>
    <n v="4445"/>
  </r>
  <r>
    <s v="RUN3Z87A"/>
    <x v="25"/>
    <x v="4"/>
    <x v="0"/>
    <s v="Donquadtech"/>
    <x v="1"/>
    <d v="2017-08-25T00:00:00"/>
    <x v="228"/>
    <n v="85"/>
    <n v="0"/>
  </r>
  <r>
    <s v="9RGQ8HED"/>
    <x v="21"/>
    <x v="5"/>
    <x v="2"/>
    <s v="Zotware"/>
    <x v="0"/>
    <d v="2017-08-25T00:00:00"/>
    <x v="271"/>
    <n v="126"/>
    <n v="54"/>
  </r>
  <r>
    <s v="RSSYISWE"/>
    <x v="10"/>
    <x v="3"/>
    <x v="5"/>
    <s v="Labdrill"/>
    <x v="0"/>
    <d v="2017-08-25T00:00:00"/>
    <x v="237"/>
    <n v="98"/>
    <n v="3331"/>
  </r>
  <r>
    <s v="67ORNLJ3"/>
    <x v="29"/>
    <x v="1"/>
    <x v="3"/>
    <s v="Dontechi"/>
    <x v="0"/>
    <d v="2017-08-25T00:00:00"/>
    <x v="156"/>
    <n v="11"/>
    <n v="474"/>
  </r>
  <r>
    <s v="M28Z11DC"/>
    <x v="16"/>
    <x v="2"/>
    <x v="0"/>
    <s v="Blackzim"/>
    <x v="1"/>
    <d v="2017-08-25T00:00:00"/>
    <x v="158"/>
    <n v="6"/>
    <n v="0"/>
  </r>
  <r>
    <s v="DIVKSHY7"/>
    <x v="16"/>
    <x v="2"/>
    <x v="0"/>
    <s v="Condax"/>
    <x v="0"/>
    <d v="2017-08-25T00:00:00"/>
    <x v="219"/>
    <n v="80"/>
    <n v="994"/>
  </r>
  <r>
    <s v="RLTHGLLJ"/>
    <x v="16"/>
    <x v="2"/>
    <x v="4"/>
    <s v="Singletechno"/>
    <x v="0"/>
    <d v="2017-08-25T00:00:00"/>
    <x v="229"/>
    <n v="90"/>
    <n v="4773"/>
  </r>
  <r>
    <s v="EC8A1L94"/>
    <x v="23"/>
    <x v="0"/>
    <x v="2"/>
    <s v="dambase"/>
    <x v="1"/>
    <d v="2017-08-25T00:00:00"/>
    <x v="255"/>
    <n v="92"/>
    <n v="0"/>
  </r>
  <r>
    <s v="OO4Z7LB9"/>
    <x v="6"/>
    <x v="1"/>
    <x v="0"/>
    <s v="Stanredtax"/>
    <x v="1"/>
    <d v="2017-08-25T00:00:00"/>
    <x v="154"/>
    <n v="5"/>
    <n v="0"/>
  </r>
  <r>
    <s v="PWOX6RY8"/>
    <x v="6"/>
    <x v="1"/>
    <x v="2"/>
    <s v="Rangreen"/>
    <x v="0"/>
    <d v="2017-08-25T00:00:00"/>
    <x v="240"/>
    <n v="89"/>
    <n v="63"/>
  </r>
  <r>
    <s v="0VG9PGMI"/>
    <x v="11"/>
    <x v="3"/>
    <x v="4"/>
    <s v="Hatfan"/>
    <x v="0"/>
    <d v="2017-08-25T00:00:00"/>
    <x v="159"/>
    <n v="19"/>
    <n v="6391"/>
  </r>
  <r>
    <s v="LKFYC5X3"/>
    <x v="17"/>
    <x v="5"/>
    <x v="2"/>
    <s v="Donware"/>
    <x v="0"/>
    <d v="2017-08-25T00:00:00"/>
    <x v="272"/>
    <n v="112"/>
    <n v="58"/>
  </r>
  <r>
    <s v="984H5OG0"/>
    <x v="12"/>
    <x v="0"/>
    <x v="2"/>
    <s v="Finhigh"/>
    <x v="0"/>
    <d v="2017-08-25T00:00:00"/>
    <x v="239"/>
    <n v="101"/>
    <n v="54"/>
  </r>
  <r>
    <s v="AB39AL3A"/>
    <x v="4"/>
    <x v="3"/>
    <x v="4"/>
    <s v="Plexzap"/>
    <x v="1"/>
    <d v="2017-08-25T00:00:00"/>
    <x v="240"/>
    <n v="89"/>
    <n v="0"/>
  </r>
  <r>
    <s v="1SKGHPHL"/>
    <x v="4"/>
    <x v="3"/>
    <x v="4"/>
    <s v="Rantouch"/>
    <x v="0"/>
    <d v="2017-08-25T00:00:00"/>
    <x v="234"/>
    <n v="88"/>
    <n v="5129"/>
  </r>
  <r>
    <s v="YTMPHIQY"/>
    <x v="15"/>
    <x v="5"/>
    <x v="5"/>
    <s v="Ganjaflex"/>
    <x v="1"/>
    <d v="2017-08-25T00:00:00"/>
    <x v="154"/>
    <n v="5"/>
    <n v="0"/>
  </r>
  <r>
    <s v="6HE07D76"/>
    <x v="2"/>
    <x v="2"/>
    <x v="3"/>
    <s v="Hatfan"/>
    <x v="0"/>
    <d v="2017-08-25T00:00:00"/>
    <x v="231"/>
    <n v="86"/>
    <n v="454"/>
  </r>
  <r>
    <s v="64CTQ6C5"/>
    <x v="3"/>
    <x v="0"/>
    <x v="4"/>
    <s v="Bioholding"/>
    <x v="0"/>
    <d v="2017-08-26T00:00:00"/>
    <x v="198"/>
    <n v="68"/>
    <n v="6659"/>
  </r>
  <r>
    <s v="5J4Z0RYC"/>
    <x v="27"/>
    <x v="4"/>
    <x v="3"/>
    <s v="Bioplex"/>
    <x v="0"/>
    <d v="2017-08-26T00:00:00"/>
    <x v="165"/>
    <n v="13"/>
    <n v="572"/>
  </r>
  <r>
    <s v="ERWWQ79N"/>
    <x v="26"/>
    <x v="5"/>
    <x v="0"/>
    <s v="Bubba Gump"/>
    <x v="0"/>
    <d v="2017-08-26T00:00:00"/>
    <x v="231"/>
    <n v="85"/>
    <n v="1046"/>
  </r>
  <r>
    <s v="08O63ECM"/>
    <x v="25"/>
    <x v="4"/>
    <x v="5"/>
    <s v="Gekko &amp; Co"/>
    <x v="0"/>
    <d v="2017-08-26T00:00:00"/>
    <x v="237"/>
    <n v="97"/>
    <n v="3281"/>
  </r>
  <r>
    <s v="AMGF31TA"/>
    <x v="7"/>
    <x v="1"/>
    <x v="2"/>
    <s v="Statholdings"/>
    <x v="1"/>
    <d v="2017-08-26T00:00:00"/>
    <x v="156"/>
    <n v="10"/>
    <n v="0"/>
  </r>
  <r>
    <s v="DUJ52ZYK"/>
    <x v="10"/>
    <x v="3"/>
    <x v="5"/>
    <s v="Singletechno"/>
    <x v="0"/>
    <d v="2017-08-26T00:00:00"/>
    <x v="153"/>
    <n v="15"/>
    <n v="3462"/>
  </r>
  <r>
    <s v="N2C3ASJ9"/>
    <x v="8"/>
    <x v="2"/>
    <x v="4"/>
    <s v="Scotfind"/>
    <x v="0"/>
    <d v="2017-08-26T00:00:00"/>
    <x v="143"/>
    <n v="11"/>
    <n v="6029"/>
  </r>
  <r>
    <s v="62WFO2I3"/>
    <x v="16"/>
    <x v="2"/>
    <x v="3"/>
    <s v="Finjob"/>
    <x v="0"/>
    <d v="2017-08-26T00:00:00"/>
    <x v="239"/>
    <n v="100"/>
    <n v="566"/>
  </r>
  <r>
    <s v="55O18ALO"/>
    <x v="18"/>
    <x v="2"/>
    <x v="1"/>
    <s v="Fasehatice"/>
    <x v="1"/>
    <d v="2017-08-26T00:00:00"/>
    <x v="226"/>
    <n v="74"/>
    <n v="0"/>
  </r>
  <r>
    <s v="ZTUJ5KQ8"/>
    <x v="0"/>
    <x v="0"/>
    <x v="2"/>
    <s v="Scottech"/>
    <x v="1"/>
    <d v="2017-08-26T00:00:00"/>
    <x v="230"/>
    <n v="78"/>
    <n v="0"/>
  </r>
  <r>
    <s v="ZQHJNTDK"/>
    <x v="0"/>
    <x v="0"/>
    <x v="0"/>
    <s v="Isdom"/>
    <x v="0"/>
    <d v="2017-08-26T00:00:00"/>
    <x v="219"/>
    <n v="79"/>
    <n v="1042"/>
  </r>
  <r>
    <s v="K0IV66AV"/>
    <x v="19"/>
    <x v="4"/>
    <x v="3"/>
    <s v="Betasoloin"/>
    <x v="0"/>
    <d v="2017-08-26T00:00:00"/>
    <x v="232"/>
    <n v="73"/>
    <n v="539"/>
  </r>
  <r>
    <s v="KJ4NAGS5"/>
    <x v="11"/>
    <x v="3"/>
    <x v="2"/>
    <s v="Kan-code"/>
    <x v="0"/>
    <d v="2017-08-26T00:00:00"/>
    <x v="263"/>
    <n v="82"/>
    <n v="56"/>
  </r>
  <r>
    <s v="70A4A2GV"/>
    <x v="12"/>
    <x v="0"/>
    <x v="2"/>
    <s v="Gogozoom"/>
    <x v="0"/>
    <d v="2017-08-26T00:00:00"/>
    <x v="259"/>
    <n v="94"/>
    <n v="60"/>
  </r>
  <r>
    <s v="6TND1V4T"/>
    <x v="4"/>
    <x v="3"/>
    <x v="2"/>
    <s v="Scotfind"/>
    <x v="1"/>
    <d v="2017-08-26T00:00:00"/>
    <x v="150"/>
    <n v="1"/>
    <n v="0"/>
  </r>
  <r>
    <s v="43FW6W9O"/>
    <x v="4"/>
    <x v="3"/>
    <x v="5"/>
    <s v="Sunnamplex"/>
    <x v="0"/>
    <d v="2017-08-26T00:00:00"/>
    <x v="216"/>
    <n v="70"/>
    <n v="3966"/>
  </r>
  <r>
    <s v="QB4FISNE"/>
    <x v="15"/>
    <x v="5"/>
    <x v="2"/>
    <s v="Bluth Company"/>
    <x v="1"/>
    <d v="2017-08-26T00:00:00"/>
    <x v="150"/>
    <n v="1"/>
    <n v="0"/>
  </r>
  <r>
    <s v="41S0S9KP"/>
    <x v="20"/>
    <x v="5"/>
    <x v="3"/>
    <s v="Umbrella Corporation"/>
    <x v="0"/>
    <d v="2017-08-26T00:00:00"/>
    <x v="229"/>
    <n v="89"/>
    <n v="471"/>
  </r>
  <r>
    <s v="JESVHYTG"/>
    <x v="3"/>
    <x v="0"/>
    <x v="3"/>
    <s v="Cancity"/>
    <x v="0"/>
    <d v="2017-08-27T00:00:00"/>
    <x v="156"/>
    <n v="9"/>
    <n v="597"/>
  </r>
  <r>
    <s v="P3HO0L6P"/>
    <x v="3"/>
    <x v="0"/>
    <x v="2"/>
    <s v="Condax"/>
    <x v="0"/>
    <d v="2017-08-27T00:00:00"/>
    <x v="225"/>
    <n v="79"/>
    <n v="53"/>
  </r>
  <r>
    <s v="6GDZDVTV"/>
    <x v="3"/>
    <x v="0"/>
    <x v="2"/>
    <s v="Dontechi"/>
    <x v="0"/>
    <d v="2017-08-27T00:00:00"/>
    <x v="159"/>
    <n v="17"/>
    <n v="59"/>
  </r>
  <r>
    <s v="Y5A5G2L5"/>
    <x v="27"/>
    <x v="4"/>
    <x v="3"/>
    <s v="Bubba Gump"/>
    <x v="0"/>
    <d v="2017-08-27T00:00:00"/>
    <x v="249"/>
    <n v="103"/>
    <n v="606"/>
  </r>
  <r>
    <s v="PG4UQI8B"/>
    <x v="25"/>
    <x v="4"/>
    <x v="0"/>
    <s v="Kan-code"/>
    <x v="1"/>
    <d v="2017-08-27T00:00:00"/>
    <x v="227"/>
    <n v="85"/>
    <n v="0"/>
  </r>
  <r>
    <s v="M40Z4KWL"/>
    <x v="25"/>
    <x v="4"/>
    <x v="1"/>
    <s v="Zotware"/>
    <x v="0"/>
    <d v="2017-08-27T00:00:00"/>
    <x v="255"/>
    <n v="90"/>
    <n v="5305"/>
  </r>
  <r>
    <s v="BB46B5C7"/>
    <x v="10"/>
    <x v="3"/>
    <x v="0"/>
    <s v="Zoomit"/>
    <x v="1"/>
    <d v="2017-08-27T00:00:00"/>
    <x v="198"/>
    <n v="67"/>
    <n v="0"/>
  </r>
  <r>
    <s v="TPJNVDPH"/>
    <x v="16"/>
    <x v="2"/>
    <x v="3"/>
    <s v="Kan-code"/>
    <x v="1"/>
    <d v="2017-08-27T00:00:00"/>
    <x v="263"/>
    <n v="81"/>
    <n v="0"/>
  </r>
  <r>
    <s v="FMMAQM87"/>
    <x v="16"/>
    <x v="2"/>
    <x v="3"/>
    <s v="Green-Plus"/>
    <x v="0"/>
    <d v="2017-08-27T00:00:00"/>
    <x v="171"/>
    <n v="13"/>
    <n v="596"/>
  </r>
  <r>
    <s v="46UITTY6"/>
    <x v="18"/>
    <x v="2"/>
    <x v="3"/>
    <s v="Singletechno"/>
    <x v="0"/>
    <d v="2017-08-27T00:00:00"/>
    <x v="216"/>
    <n v="69"/>
    <n v="545"/>
  </r>
  <r>
    <s v="KK5YBPU6"/>
    <x v="5"/>
    <x v="3"/>
    <x v="3"/>
    <s v="Labdrill"/>
    <x v="0"/>
    <d v="2017-08-27T00:00:00"/>
    <x v="174"/>
    <n v="2"/>
    <n v="548"/>
  </r>
  <r>
    <s v="A7FCLQ42"/>
    <x v="22"/>
    <x v="1"/>
    <x v="5"/>
    <s v="Finhigh"/>
    <x v="1"/>
    <d v="2017-08-27T00:00:00"/>
    <x v="272"/>
    <n v="110"/>
    <n v="0"/>
  </r>
  <r>
    <s v="G2C5RKTN"/>
    <x v="19"/>
    <x v="4"/>
    <x v="3"/>
    <s v="Umbrella Corporation"/>
    <x v="0"/>
    <d v="2017-08-27T00:00:00"/>
    <x v="176"/>
    <n v="25"/>
    <n v="415"/>
  </r>
  <r>
    <s v="UNSJB0L7"/>
    <x v="4"/>
    <x v="3"/>
    <x v="1"/>
    <s v="Singletechno"/>
    <x v="0"/>
    <d v="2017-08-27T00:00:00"/>
    <x v="145"/>
    <n v="1"/>
    <n v="3754"/>
  </r>
  <r>
    <s v="UJT04PL7"/>
    <x v="2"/>
    <x v="2"/>
    <x v="3"/>
    <s v="Plusstrip"/>
    <x v="0"/>
    <d v="2017-08-27T00:00:00"/>
    <x v="245"/>
    <n v="94"/>
    <n v="498"/>
  </r>
  <r>
    <s v="DCIFTBM0"/>
    <x v="24"/>
    <x v="4"/>
    <x v="3"/>
    <s v="Condax"/>
    <x v="0"/>
    <d v="2017-08-28T00:00:00"/>
    <x v="260"/>
    <n v="115"/>
    <n v="489"/>
  </r>
  <r>
    <s v="BTZ06Z6O"/>
    <x v="24"/>
    <x v="4"/>
    <x v="0"/>
    <s v="Ontomedia"/>
    <x v="0"/>
    <d v="2017-08-28T00:00:00"/>
    <x v="156"/>
    <n v="8"/>
    <n v="1022"/>
  </r>
  <r>
    <s v="S9CGS0IX"/>
    <x v="26"/>
    <x v="5"/>
    <x v="4"/>
    <s v="Acme Corporation"/>
    <x v="1"/>
    <d v="2017-08-28T00:00:00"/>
    <x v="232"/>
    <n v="71"/>
    <n v="0"/>
  </r>
  <r>
    <s v="ZTYHMEQY"/>
    <x v="1"/>
    <x v="1"/>
    <x v="3"/>
    <s v="Cancity"/>
    <x v="0"/>
    <d v="2017-08-28T00:00:00"/>
    <x v="170"/>
    <n v="14"/>
    <n v="525"/>
  </r>
  <r>
    <s v="IOTAHMQX"/>
    <x v="1"/>
    <x v="1"/>
    <x v="0"/>
    <s v="Codehow"/>
    <x v="0"/>
    <d v="2017-08-28T00:00:00"/>
    <x v="166"/>
    <n v="10"/>
    <n v="1252"/>
  </r>
  <r>
    <s v="01DZ14Y0"/>
    <x v="7"/>
    <x v="1"/>
    <x v="5"/>
    <s v="dambase"/>
    <x v="1"/>
    <d v="2017-08-28T00:00:00"/>
    <x v="255"/>
    <n v="89"/>
    <n v="0"/>
  </r>
  <r>
    <s v="1T91NEIV"/>
    <x v="7"/>
    <x v="1"/>
    <x v="2"/>
    <s v="Conecom"/>
    <x v="0"/>
    <d v="2017-08-28T00:00:00"/>
    <x v="170"/>
    <n v="14"/>
    <n v="63"/>
  </r>
  <r>
    <s v="41B62CUB"/>
    <x v="10"/>
    <x v="3"/>
    <x v="2"/>
    <s v="J-Texon"/>
    <x v="1"/>
    <d v="2017-08-28T00:00:00"/>
    <x v="209"/>
    <n v="75"/>
    <n v="0"/>
  </r>
  <r>
    <s v="G0QOVMMS"/>
    <x v="16"/>
    <x v="2"/>
    <x v="3"/>
    <s v="Zoomit"/>
    <x v="0"/>
    <d v="2017-08-28T00:00:00"/>
    <x v="269"/>
    <n v="122"/>
    <n v="474"/>
  </r>
  <r>
    <s v="FG79OR5X"/>
    <x v="16"/>
    <x v="2"/>
    <x v="0"/>
    <s v="Xx-holding"/>
    <x v="0"/>
    <d v="2017-08-28T00:00:00"/>
    <x v="231"/>
    <n v="83"/>
    <n v="1132"/>
  </r>
  <r>
    <s v="QY4ZMI2F"/>
    <x v="23"/>
    <x v="0"/>
    <x v="0"/>
    <s v="Warephase"/>
    <x v="1"/>
    <d v="2017-08-28T00:00:00"/>
    <x v="162"/>
    <n v="17"/>
    <n v="0"/>
  </r>
  <r>
    <s v="VY0QPLGN"/>
    <x v="23"/>
    <x v="0"/>
    <x v="0"/>
    <s v="dambase"/>
    <x v="0"/>
    <d v="2017-08-28T00:00:00"/>
    <x v="230"/>
    <n v="76"/>
    <n v="1215"/>
  </r>
  <r>
    <s v="XP1PQSPC"/>
    <x v="5"/>
    <x v="3"/>
    <x v="0"/>
    <s v="Kan-code"/>
    <x v="0"/>
    <d v="2017-08-28T00:00:00"/>
    <x v="172"/>
    <n v="30"/>
    <n v="1081"/>
  </r>
  <r>
    <s v="K3KT8S1F"/>
    <x v="5"/>
    <x v="3"/>
    <x v="2"/>
    <s v="Sonron"/>
    <x v="0"/>
    <d v="2017-08-28T00:00:00"/>
    <x v="232"/>
    <n v="71"/>
    <n v="49"/>
  </r>
  <r>
    <s v="5CIT07UC"/>
    <x v="9"/>
    <x v="2"/>
    <x v="3"/>
    <s v="Hottechi"/>
    <x v="0"/>
    <d v="2017-08-28T00:00:00"/>
    <x v="162"/>
    <n v="17"/>
    <n v="653"/>
  </r>
  <r>
    <s v="VIZ9ZLVT"/>
    <x v="0"/>
    <x v="0"/>
    <x v="0"/>
    <s v="Rundofase"/>
    <x v="1"/>
    <d v="2017-08-28T00:00:00"/>
    <x v="261"/>
    <n v="94"/>
    <n v="0"/>
  </r>
  <r>
    <s v="9ZY0QQ8Q"/>
    <x v="0"/>
    <x v="0"/>
    <x v="5"/>
    <s v="Genco Pura Olive Oil Company"/>
    <x v="1"/>
    <d v="2017-08-28T00:00:00"/>
    <x v="236"/>
    <n v="91"/>
    <n v="0"/>
  </r>
  <r>
    <s v="0WGCUB3L"/>
    <x v="6"/>
    <x v="1"/>
    <x v="0"/>
    <s v="Rundofase"/>
    <x v="0"/>
    <d v="2017-08-28T00:00:00"/>
    <x v="159"/>
    <n v="16"/>
    <n v="1105"/>
  </r>
  <r>
    <s v="QCN2DZQQ"/>
    <x v="19"/>
    <x v="4"/>
    <x v="0"/>
    <s v="The New York Inquirer"/>
    <x v="0"/>
    <d v="2017-08-28T00:00:00"/>
    <x v="176"/>
    <n v="24"/>
    <n v="948"/>
  </r>
  <r>
    <s v="ZAY2J4I5"/>
    <x v="4"/>
    <x v="3"/>
    <x v="5"/>
    <s v="Zoomit"/>
    <x v="1"/>
    <d v="2017-08-28T00:00:00"/>
    <x v="153"/>
    <n v="13"/>
    <n v="0"/>
  </r>
  <r>
    <s v="J25NMK6Q"/>
    <x v="15"/>
    <x v="5"/>
    <x v="2"/>
    <s v="Bluth Company"/>
    <x v="1"/>
    <d v="2017-08-28T00:00:00"/>
    <x v="209"/>
    <n v="75"/>
    <n v="0"/>
  </r>
  <r>
    <s v="DZHIAZ5H"/>
    <x v="3"/>
    <x v="0"/>
    <x v="0"/>
    <s v="Streethex"/>
    <x v="1"/>
    <d v="2017-08-29T00:00:00"/>
    <x v="156"/>
    <n v="7"/>
    <n v="0"/>
  </r>
  <r>
    <s v="233HYDSP"/>
    <x v="3"/>
    <x v="0"/>
    <x v="2"/>
    <s v="Gogozoom"/>
    <x v="0"/>
    <d v="2017-08-29T00:00:00"/>
    <x v="258"/>
    <n v="96"/>
    <n v="44"/>
  </r>
  <r>
    <s v="EXXFSC3O"/>
    <x v="27"/>
    <x v="4"/>
    <x v="1"/>
    <s v="Opentech"/>
    <x v="0"/>
    <d v="2017-08-29T00:00:00"/>
    <x v="224"/>
    <n v="78"/>
    <n v="4343"/>
  </r>
  <r>
    <s v="U68B4UQU"/>
    <x v="28"/>
    <x v="0"/>
    <x v="4"/>
    <s v="Treequote"/>
    <x v="0"/>
    <d v="2017-08-29T00:00:00"/>
    <x v="159"/>
    <n v="15"/>
    <n v="5096"/>
  </r>
  <r>
    <s v="73EBDWP4"/>
    <x v="28"/>
    <x v="0"/>
    <x v="4"/>
    <s v="Warephase"/>
    <x v="0"/>
    <d v="2017-08-29T00:00:00"/>
    <x v="181"/>
    <n v="32"/>
    <n v="4994"/>
  </r>
  <r>
    <s v="FQQ3XQNG"/>
    <x v="26"/>
    <x v="5"/>
    <x v="0"/>
    <s v="Donquadtech"/>
    <x v="0"/>
    <d v="2017-08-29T00:00:00"/>
    <x v="237"/>
    <n v="94"/>
    <n v="1251"/>
  </r>
  <r>
    <s v="C4KZVTYR"/>
    <x v="25"/>
    <x v="4"/>
    <x v="3"/>
    <s v="Gekko &amp; Co"/>
    <x v="0"/>
    <d v="2017-08-29T00:00:00"/>
    <x v="209"/>
    <n v="74"/>
    <n v="602"/>
  </r>
  <r>
    <s v="HWXJWHGI"/>
    <x v="25"/>
    <x v="4"/>
    <x v="3"/>
    <s v="Sumace"/>
    <x v="0"/>
    <d v="2017-08-29T00:00:00"/>
    <x v="165"/>
    <n v="10"/>
    <n v="600"/>
  </r>
  <r>
    <s v="W36MU0PW"/>
    <x v="25"/>
    <x v="4"/>
    <x v="3"/>
    <s v="Yearin"/>
    <x v="0"/>
    <d v="2017-08-29T00:00:00"/>
    <x v="171"/>
    <n v="11"/>
    <n v="595"/>
  </r>
  <r>
    <s v="OWEMO7RD"/>
    <x v="14"/>
    <x v="3"/>
    <x v="2"/>
    <s v="Sonron"/>
    <x v="1"/>
    <d v="2017-08-29T00:00:00"/>
    <x v="255"/>
    <n v="88"/>
    <n v="0"/>
  </r>
  <r>
    <s v="9XU06EA8"/>
    <x v="7"/>
    <x v="1"/>
    <x v="1"/>
    <s v="Codehow"/>
    <x v="1"/>
    <d v="2017-08-29T00:00:00"/>
    <x v="195"/>
    <n v="64"/>
    <n v="0"/>
  </r>
  <r>
    <s v="DC2NI04U"/>
    <x v="10"/>
    <x v="3"/>
    <x v="5"/>
    <s v="Hottechi"/>
    <x v="0"/>
    <d v="2017-08-29T00:00:00"/>
    <x v="270"/>
    <n v="124"/>
    <n v="3064"/>
  </r>
  <r>
    <s v="BO2XRLBS"/>
    <x v="0"/>
    <x v="0"/>
    <x v="2"/>
    <s v="Ron-tech"/>
    <x v="1"/>
    <d v="2017-08-29T00:00:00"/>
    <x v="263"/>
    <n v="79"/>
    <n v="0"/>
  </r>
  <r>
    <s v="V9YY2XIE"/>
    <x v="6"/>
    <x v="1"/>
    <x v="5"/>
    <s v="Zumgoity"/>
    <x v="1"/>
    <d v="2017-08-29T00:00:00"/>
    <x v="259"/>
    <n v="91"/>
    <n v="0"/>
  </r>
  <r>
    <s v="J3K9EXW0"/>
    <x v="19"/>
    <x v="4"/>
    <x v="4"/>
    <s v="Acme Corporation"/>
    <x v="0"/>
    <d v="2017-08-29T00:00:00"/>
    <x v="266"/>
    <n v="118"/>
    <n v="5790"/>
  </r>
  <r>
    <s v="N9KFQCOH"/>
    <x v="17"/>
    <x v="5"/>
    <x v="1"/>
    <s v="Vehement Capital Partners"/>
    <x v="0"/>
    <d v="2017-08-29T00:00:00"/>
    <x v="156"/>
    <n v="7"/>
    <n v="5688"/>
  </r>
  <r>
    <s v="GSPDR7BH"/>
    <x v="12"/>
    <x v="0"/>
    <x v="3"/>
    <s v="Cancity"/>
    <x v="0"/>
    <d v="2017-08-29T00:00:00"/>
    <x v="198"/>
    <n v="65"/>
    <n v="672"/>
  </r>
  <r>
    <s v="MB0XTICR"/>
    <x v="12"/>
    <x v="0"/>
    <x v="2"/>
    <s v="Bioholding"/>
    <x v="0"/>
    <d v="2017-08-29T00:00:00"/>
    <x v="249"/>
    <n v="101"/>
    <n v="62"/>
  </r>
  <r>
    <s v="04SQ7RNY"/>
    <x v="4"/>
    <x v="3"/>
    <x v="1"/>
    <s v="Fasehatice"/>
    <x v="0"/>
    <d v="2017-08-29T00:00:00"/>
    <x v="250"/>
    <n v="112"/>
    <n v="4577"/>
  </r>
  <r>
    <s v="WIHGFD8B"/>
    <x v="3"/>
    <x v="0"/>
    <x v="2"/>
    <s v="Funholding"/>
    <x v="1"/>
    <d v="2017-08-30T00:00:00"/>
    <x v="231"/>
    <n v="81"/>
    <n v="0"/>
  </r>
  <r>
    <s v="O3Q5B86F"/>
    <x v="3"/>
    <x v="0"/>
    <x v="0"/>
    <s v="Warephase"/>
    <x v="0"/>
    <d v="2017-08-30T00:00:00"/>
    <x v="273"/>
    <n v="118"/>
    <n v="1118"/>
  </r>
  <r>
    <s v="PE3P7M7S"/>
    <x v="3"/>
    <x v="0"/>
    <x v="2"/>
    <s v="Statholdings"/>
    <x v="0"/>
    <d v="2017-08-30T00:00:00"/>
    <x v="165"/>
    <n v="9"/>
    <n v="55"/>
  </r>
  <r>
    <s v="401BY1PW"/>
    <x v="24"/>
    <x v="4"/>
    <x v="1"/>
    <s v="Ganjaflex"/>
    <x v="0"/>
    <d v="2017-08-30T00:00:00"/>
    <x v="260"/>
    <n v="113"/>
    <n v="5052"/>
  </r>
  <r>
    <s v="9RQ8FZYQ"/>
    <x v="24"/>
    <x v="4"/>
    <x v="1"/>
    <s v="Zotware"/>
    <x v="0"/>
    <d v="2017-08-30T00:00:00"/>
    <x v="163"/>
    <n v="5"/>
    <n v="4023"/>
  </r>
  <r>
    <s v="G7NU2YCG"/>
    <x v="27"/>
    <x v="4"/>
    <x v="2"/>
    <s v="Iselectrics"/>
    <x v="0"/>
    <d v="2017-08-30T00:00:00"/>
    <x v="165"/>
    <n v="9"/>
    <n v="57"/>
  </r>
  <r>
    <s v="R9RWFEEJ"/>
    <x v="26"/>
    <x v="5"/>
    <x v="2"/>
    <s v="Gekko &amp; Co"/>
    <x v="0"/>
    <d v="2017-08-30T00:00:00"/>
    <x v="229"/>
    <n v="85"/>
    <n v="59"/>
  </r>
  <r>
    <s v="WV2OG7C3"/>
    <x v="13"/>
    <x v="4"/>
    <x v="2"/>
    <s v="Xx-zobam"/>
    <x v="1"/>
    <d v="2017-08-30T00:00:00"/>
    <x v="228"/>
    <n v="80"/>
    <n v="0"/>
  </r>
  <r>
    <s v="LDIBOTNO"/>
    <x v="13"/>
    <x v="4"/>
    <x v="1"/>
    <s v="Kinnamplus"/>
    <x v="0"/>
    <d v="2017-08-30T00:00:00"/>
    <x v="166"/>
    <n v="8"/>
    <n v="5544"/>
  </r>
  <r>
    <s v="FC4ZD68R"/>
    <x v="1"/>
    <x v="1"/>
    <x v="1"/>
    <s v="Warephase"/>
    <x v="1"/>
    <d v="2017-08-30T00:00:00"/>
    <x v="224"/>
    <n v="77"/>
    <n v="0"/>
  </r>
  <r>
    <s v="YH6ST9KT"/>
    <x v="1"/>
    <x v="1"/>
    <x v="2"/>
    <s v="Treequote"/>
    <x v="1"/>
    <d v="2017-08-30T00:00:00"/>
    <x v="158"/>
    <n v="1"/>
    <n v="0"/>
  </r>
  <r>
    <s v="9S8E95EI"/>
    <x v="1"/>
    <x v="1"/>
    <x v="1"/>
    <s v="Condax"/>
    <x v="0"/>
    <d v="2017-08-30T00:00:00"/>
    <x v="152"/>
    <n v="19"/>
    <n v="4598"/>
  </r>
  <r>
    <s v="RLHNEVYY"/>
    <x v="1"/>
    <x v="1"/>
    <x v="1"/>
    <s v="Conecom"/>
    <x v="0"/>
    <d v="2017-08-30T00:00:00"/>
    <x v="153"/>
    <n v="11"/>
    <n v="5008"/>
  </r>
  <r>
    <s v="OFP1MLFY"/>
    <x v="1"/>
    <x v="1"/>
    <x v="1"/>
    <s v="Statholdings"/>
    <x v="0"/>
    <d v="2017-08-30T00:00:00"/>
    <x v="256"/>
    <n v="101"/>
    <n v="3932"/>
  </r>
  <r>
    <s v="CQELCLO0"/>
    <x v="25"/>
    <x v="4"/>
    <x v="0"/>
    <s v="Zathunicon"/>
    <x v="0"/>
    <d v="2017-08-30T00:00:00"/>
    <x v="271"/>
    <n v="121"/>
    <n v="1166"/>
  </r>
  <r>
    <s v="L351AATH"/>
    <x v="7"/>
    <x v="1"/>
    <x v="0"/>
    <s v="Ron-tech"/>
    <x v="1"/>
    <d v="2017-08-30T00:00:00"/>
    <x v="257"/>
    <n v="98"/>
    <n v="0"/>
  </r>
  <r>
    <s v="VBKF5FPB"/>
    <x v="10"/>
    <x v="3"/>
    <x v="0"/>
    <s v="Dalttechnology"/>
    <x v="0"/>
    <d v="2017-08-30T00:00:00"/>
    <x v="143"/>
    <n v="7"/>
    <n v="1195"/>
  </r>
  <r>
    <s v="68YAXBZN"/>
    <x v="8"/>
    <x v="2"/>
    <x v="2"/>
    <s v="Xx-holding"/>
    <x v="1"/>
    <d v="2017-08-30T00:00:00"/>
    <x v="216"/>
    <n v="66"/>
    <n v="0"/>
  </r>
  <r>
    <s v="EFB0NFP3"/>
    <x v="29"/>
    <x v="1"/>
    <x v="3"/>
    <s v="Genco Pura Olive Oil Company"/>
    <x v="0"/>
    <d v="2017-08-30T00:00:00"/>
    <x v="268"/>
    <n v="115"/>
    <n v="551"/>
  </r>
  <r>
    <s v="CB0NZYB2"/>
    <x v="29"/>
    <x v="1"/>
    <x v="3"/>
    <s v="Globex Corporation"/>
    <x v="0"/>
    <d v="2017-08-30T00:00:00"/>
    <x v="165"/>
    <n v="9"/>
    <n v="623"/>
  </r>
  <r>
    <s v="QKUULSVC"/>
    <x v="18"/>
    <x v="2"/>
    <x v="1"/>
    <s v="Kan-code"/>
    <x v="1"/>
    <d v="2017-08-30T00:00:00"/>
    <x v="263"/>
    <n v="78"/>
    <n v="0"/>
  </r>
  <r>
    <s v="8838GIT9"/>
    <x v="18"/>
    <x v="2"/>
    <x v="2"/>
    <s v="Plexzap"/>
    <x v="1"/>
    <d v="2017-08-30T00:00:00"/>
    <x v="211"/>
    <n v="67"/>
    <n v="0"/>
  </r>
  <r>
    <s v="5DOARVYO"/>
    <x v="23"/>
    <x v="0"/>
    <x v="2"/>
    <s v="Genco Pura Olive Oil Company"/>
    <x v="1"/>
    <d v="2017-08-30T00:00:00"/>
    <x v="153"/>
    <n v="11"/>
    <n v="0"/>
  </r>
  <r>
    <s v="0N2VYY6Z"/>
    <x v="5"/>
    <x v="3"/>
    <x v="3"/>
    <s v="Labdrill"/>
    <x v="1"/>
    <d v="2017-08-30T00:00:00"/>
    <x v="164"/>
    <n v="20"/>
    <n v="0"/>
  </r>
  <r>
    <s v="LWCKCV0M"/>
    <x v="5"/>
    <x v="3"/>
    <x v="1"/>
    <s v="Xx-holding"/>
    <x v="0"/>
    <d v="2017-08-30T00:00:00"/>
    <x v="151"/>
    <n v="16"/>
    <n v="4592"/>
  </r>
  <r>
    <s v="L40FW06K"/>
    <x v="22"/>
    <x v="1"/>
    <x v="3"/>
    <s v="Condax"/>
    <x v="0"/>
    <d v="2017-08-30T00:00:00"/>
    <x v="254"/>
    <n v="114"/>
    <n v="555"/>
  </r>
  <r>
    <s v="XXXM7BMA"/>
    <x v="22"/>
    <x v="1"/>
    <x v="5"/>
    <s v="Dontechi"/>
    <x v="0"/>
    <d v="2017-08-30T00:00:00"/>
    <x v="225"/>
    <n v="76"/>
    <n v="3703"/>
  </r>
  <r>
    <s v="F7S1OPQS"/>
    <x v="9"/>
    <x v="2"/>
    <x v="0"/>
    <s v="Scotfind"/>
    <x v="0"/>
    <d v="2017-08-30T00:00:00"/>
    <x v="253"/>
    <n v="105"/>
    <n v="942"/>
  </r>
  <r>
    <s v="U5JFEXOI"/>
    <x v="9"/>
    <x v="2"/>
    <x v="4"/>
    <s v="Groovestreet"/>
    <x v="0"/>
    <d v="2017-08-30T00:00:00"/>
    <x v="249"/>
    <n v="100"/>
    <n v="6489"/>
  </r>
  <r>
    <s v="HR3DH6DX"/>
    <x v="6"/>
    <x v="1"/>
    <x v="1"/>
    <s v="Cancity"/>
    <x v="1"/>
    <d v="2017-08-30T00:00:00"/>
    <x v="227"/>
    <n v="82"/>
    <n v="0"/>
  </r>
  <r>
    <s v="9EICLJHY"/>
    <x v="11"/>
    <x v="3"/>
    <x v="2"/>
    <s v="Sunnamplex"/>
    <x v="0"/>
    <d v="2017-08-30T00:00:00"/>
    <x v="220"/>
    <n v="79"/>
    <n v="63"/>
  </r>
  <r>
    <s v="01FNZW2T"/>
    <x v="17"/>
    <x v="5"/>
    <x v="1"/>
    <s v="Bubba Gump"/>
    <x v="0"/>
    <d v="2017-08-30T00:00:00"/>
    <x v="249"/>
    <n v="100"/>
    <n v="3974"/>
  </r>
  <r>
    <s v="3CS2IXT0"/>
    <x v="12"/>
    <x v="0"/>
    <x v="2"/>
    <s v="Conecom"/>
    <x v="0"/>
    <d v="2017-08-30T00:00:00"/>
    <x v="263"/>
    <n v="78"/>
    <n v="66"/>
  </r>
  <r>
    <s v="O9MHRAK6"/>
    <x v="4"/>
    <x v="3"/>
    <x v="3"/>
    <s v="Finjob"/>
    <x v="0"/>
    <d v="2017-08-30T00:00:00"/>
    <x v="246"/>
    <n v="106"/>
    <n v="532"/>
  </r>
  <r>
    <s v="KPW4J1CR"/>
    <x v="2"/>
    <x v="2"/>
    <x v="3"/>
    <s v="Dalttechnology"/>
    <x v="0"/>
    <d v="2017-08-30T00:00:00"/>
    <x v="260"/>
    <n v="113"/>
    <n v="503"/>
  </r>
  <r>
    <s v="KAPPUUYY"/>
    <x v="3"/>
    <x v="0"/>
    <x v="3"/>
    <s v="Zumgoity"/>
    <x v="0"/>
    <d v="2017-08-31T00:00:00"/>
    <x v="252"/>
    <n v="85"/>
    <n v="594"/>
  </r>
  <r>
    <s v="WRLAVDPH"/>
    <x v="27"/>
    <x v="4"/>
    <x v="1"/>
    <s v="Ganjaflex"/>
    <x v="0"/>
    <d v="2017-08-31T00:00:00"/>
    <x v="144"/>
    <n v="2"/>
    <n v="4958"/>
  </r>
  <r>
    <s v="1W5FOS69"/>
    <x v="27"/>
    <x v="4"/>
    <x v="1"/>
    <s v="Mathtouch"/>
    <x v="0"/>
    <d v="2017-08-31T00:00:00"/>
    <x v="261"/>
    <n v="91"/>
    <n v="4201"/>
  </r>
  <r>
    <s v="GFBJXXI1"/>
    <x v="28"/>
    <x v="0"/>
    <x v="2"/>
    <s v="Streethex"/>
    <x v="1"/>
    <d v="2017-08-31T00:00:00"/>
    <x v="159"/>
    <n v="13"/>
    <n v="0"/>
  </r>
  <r>
    <s v="2HYR0Q4Y"/>
    <x v="26"/>
    <x v="5"/>
    <x v="5"/>
    <s v="Plussunin"/>
    <x v="1"/>
    <d v="2017-08-31T00:00:00"/>
    <x v="219"/>
    <n v="74"/>
    <n v="0"/>
  </r>
  <r>
    <s v="XVM3UK16"/>
    <x v="13"/>
    <x v="4"/>
    <x v="4"/>
    <s v="Mathtouch"/>
    <x v="1"/>
    <d v="2017-08-31T00:00:00"/>
    <x v="204"/>
    <n v="67"/>
    <n v="0"/>
  </r>
  <r>
    <s v="CDAMI76Z"/>
    <x v="1"/>
    <x v="1"/>
    <x v="4"/>
    <s v="Finhigh"/>
    <x v="0"/>
    <d v="2017-08-31T00:00:00"/>
    <x v="153"/>
    <n v="10"/>
    <n v="5293"/>
  </r>
  <r>
    <s v="6M77EGH7"/>
    <x v="25"/>
    <x v="4"/>
    <x v="5"/>
    <s v="Ganjaflex"/>
    <x v="0"/>
    <d v="2017-08-31T00:00:00"/>
    <x v="243"/>
    <n v="87"/>
    <n v="4456"/>
  </r>
  <r>
    <s v="9CLDDA0W"/>
    <x v="10"/>
    <x v="3"/>
    <x v="0"/>
    <s v="Newex"/>
    <x v="1"/>
    <d v="2017-08-31T00:00:00"/>
    <x v="228"/>
    <n v="79"/>
    <n v="0"/>
  </r>
  <r>
    <s v="8CQ2I2P2"/>
    <x v="29"/>
    <x v="1"/>
    <x v="1"/>
    <s v="Globex Corporation"/>
    <x v="1"/>
    <d v="2017-08-31T00:00:00"/>
    <x v="228"/>
    <n v="79"/>
    <n v="0"/>
  </r>
  <r>
    <s v="GEFQNRF3"/>
    <x v="29"/>
    <x v="1"/>
    <x v="3"/>
    <s v="Globex Corporation"/>
    <x v="0"/>
    <d v="2017-08-31T00:00:00"/>
    <x v="244"/>
    <n v="111"/>
    <n v="525"/>
  </r>
  <r>
    <s v="PCQUKUM5"/>
    <x v="22"/>
    <x v="1"/>
    <x v="4"/>
    <s v="Dontechi"/>
    <x v="0"/>
    <d v="2017-08-31T00:00:00"/>
    <x v="168"/>
    <n v="16"/>
    <n v="4809"/>
  </r>
  <r>
    <s v="MZ987882"/>
    <x v="0"/>
    <x v="0"/>
    <x v="0"/>
    <s v="Warephase"/>
    <x v="0"/>
    <d v="2017-08-31T00:00:00"/>
    <x v="267"/>
    <n v="108"/>
    <n v="1374"/>
  </r>
  <r>
    <s v="02EC1993"/>
    <x v="0"/>
    <x v="0"/>
    <x v="2"/>
    <s v="Scottech"/>
    <x v="0"/>
    <d v="2017-08-31T00:00:00"/>
    <x v="226"/>
    <n v="69"/>
    <n v="57"/>
  </r>
  <r>
    <s v="UQCPNZO1"/>
    <x v="12"/>
    <x v="0"/>
    <x v="3"/>
    <s v="Zumgoity"/>
    <x v="0"/>
    <d v="2017-08-31T00:00:00"/>
    <x v="151"/>
    <n v="15"/>
    <n v="552"/>
  </r>
  <r>
    <s v="0NP0XPLQ"/>
    <x v="12"/>
    <x v="0"/>
    <x v="2"/>
    <s v="Toughzap"/>
    <x v="0"/>
    <d v="2017-08-31T00:00:00"/>
    <x v="141"/>
    <n v="3"/>
    <n v="59"/>
  </r>
  <r>
    <s v="S2WRH3QA"/>
    <x v="12"/>
    <x v="0"/>
    <x v="5"/>
    <s v="Betatech"/>
    <x v="0"/>
    <d v="2017-08-31T00:00:00"/>
    <x v="181"/>
    <n v="30"/>
    <n v="4011"/>
  </r>
  <r>
    <s v="QJV1UWL5"/>
    <x v="4"/>
    <x v="3"/>
    <x v="2"/>
    <s v="Rantouch"/>
    <x v="0"/>
    <d v="2017-08-31T00:00:00"/>
    <x v="244"/>
    <n v="111"/>
    <n v="54"/>
  </r>
  <r>
    <s v="GNAX12Z6"/>
    <x v="4"/>
    <x v="3"/>
    <x v="5"/>
    <s v="Green-Plus"/>
    <x v="0"/>
    <d v="2017-08-31T00:00:00"/>
    <x v="166"/>
    <n v="7"/>
    <n v="3337"/>
  </r>
  <r>
    <s v="62NZ0THZ"/>
    <x v="15"/>
    <x v="5"/>
    <x v="2"/>
    <s v="Yearin"/>
    <x v="0"/>
    <d v="2017-08-31T00:00:00"/>
    <x v="178"/>
    <n v="22"/>
    <n v="60"/>
  </r>
  <r>
    <s v="PSKWV2JJ"/>
    <x v="2"/>
    <x v="2"/>
    <x v="0"/>
    <s v="Blackzim"/>
    <x v="0"/>
    <d v="2017-08-31T00:00:00"/>
    <x v="231"/>
    <n v="80"/>
    <n v="1011"/>
  </r>
  <r>
    <s v="05HLE3JL"/>
    <x v="3"/>
    <x v="0"/>
    <x v="3"/>
    <s v="Stanredtax"/>
    <x v="0"/>
    <d v="2017-09-01T00:00:00"/>
    <x v="258"/>
    <n v="93"/>
    <n v="514"/>
  </r>
  <r>
    <s v="CAF97SA2"/>
    <x v="3"/>
    <x v="0"/>
    <x v="0"/>
    <s v="Streethex"/>
    <x v="0"/>
    <d v="2017-09-01T00:00:00"/>
    <x v="219"/>
    <n v="73"/>
    <n v="1060"/>
  </r>
  <r>
    <s v="AAFPTXEB"/>
    <x v="3"/>
    <x v="0"/>
    <x v="2"/>
    <s v="Treequote"/>
    <x v="0"/>
    <d v="2017-09-01T00:00:00"/>
    <x v="226"/>
    <n v="68"/>
    <n v="58"/>
  </r>
  <r>
    <s v="D74OAJB4"/>
    <x v="28"/>
    <x v="0"/>
    <x v="5"/>
    <s v="Isdom"/>
    <x v="1"/>
    <d v="2017-09-01T00:00:00"/>
    <x v="237"/>
    <n v="91"/>
    <n v="0"/>
  </r>
  <r>
    <s v="CQDL6WZX"/>
    <x v="1"/>
    <x v="1"/>
    <x v="1"/>
    <s v="Isdom"/>
    <x v="1"/>
    <d v="2017-09-01T00:00:00"/>
    <x v="179"/>
    <n v="16"/>
    <n v="0"/>
  </r>
  <r>
    <s v="VAV3N62C"/>
    <x v="1"/>
    <x v="1"/>
    <x v="1"/>
    <s v="Cancity"/>
    <x v="0"/>
    <d v="2017-09-01T00:00:00"/>
    <x v="157"/>
    <n v="11"/>
    <n v="4375"/>
  </r>
  <r>
    <s v="OK7R7I2A"/>
    <x v="1"/>
    <x v="1"/>
    <x v="1"/>
    <s v="Rundofase"/>
    <x v="0"/>
    <d v="2017-09-01T00:00:00"/>
    <x v="239"/>
    <n v="94"/>
    <n v="4819"/>
  </r>
  <r>
    <s v="IOMVIZR8"/>
    <x v="7"/>
    <x v="1"/>
    <x v="1"/>
    <s v="Stanredtax"/>
    <x v="0"/>
    <d v="2017-09-01T00:00:00"/>
    <x v="216"/>
    <n v="64"/>
    <n v="5729"/>
  </r>
  <r>
    <s v="BTT2TM8O"/>
    <x v="7"/>
    <x v="1"/>
    <x v="5"/>
    <s v="Warephase"/>
    <x v="0"/>
    <d v="2017-09-01T00:00:00"/>
    <x v="204"/>
    <n v="66"/>
    <n v="3447"/>
  </r>
  <r>
    <s v="FYNL84HO"/>
    <x v="8"/>
    <x v="2"/>
    <x v="4"/>
    <s v="Doncon"/>
    <x v="0"/>
    <d v="2017-09-01T00:00:00"/>
    <x v="219"/>
    <n v="73"/>
    <n v="6101"/>
  </r>
  <r>
    <s v="ZBB9CDO4"/>
    <x v="16"/>
    <x v="2"/>
    <x v="0"/>
    <s v="J-Texon"/>
    <x v="0"/>
    <d v="2017-09-01T00:00:00"/>
    <x v="152"/>
    <n v="17"/>
    <n v="1088"/>
  </r>
  <r>
    <s v="IV5UVG0R"/>
    <x v="16"/>
    <x v="2"/>
    <x v="4"/>
    <s v="Sunnamplex"/>
    <x v="0"/>
    <d v="2017-09-01T00:00:00"/>
    <x v="179"/>
    <n v="16"/>
    <n v="5431"/>
  </r>
  <r>
    <s v="TDHFX8SC"/>
    <x v="16"/>
    <x v="2"/>
    <x v="2"/>
    <s v="Hottechi"/>
    <x v="0"/>
    <d v="2017-09-01T00:00:00"/>
    <x v="253"/>
    <n v="103"/>
    <n v="50"/>
  </r>
  <r>
    <s v="7OXU784Y"/>
    <x v="16"/>
    <x v="2"/>
    <x v="2"/>
    <s v="Konex"/>
    <x v="0"/>
    <d v="2017-09-01T00:00:00"/>
    <x v="255"/>
    <n v="85"/>
    <n v="62"/>
  </r>
  <r>
    <s v="MA6F51AR"/>
    <x v="18"/>
    <x v="2"/>
    <x v="2"/>
    <s v="Zoomit"/>
    <x v="0"/>
    <d v="2017-09-01T00:00:00"/>
    <x v="245"/>
    <n v="89"/>
    <n v="57"/>
  </r>
  <r>
    <s v="WDT43Q6O"/>
    <x v="6"/>
    <x v="1"/>
    <x v="0"/>
    <s v="Zumgoity"/>
    <x v="0"/>
    <d v="2017-09-01T00:00:00"/>
    <x v="162"/>
    <n v="13"/>
    <n v="1098"/>
  </r>
  <r>
    <s v="XKYHE3OH"/>
    <x v="17"/>
    <x v="5"/>
    <x v="0"/>
    <s v="Umbrella Corporation"/>
    <x v="0"/>
    <d v="2017-09-01T00:00:00"/>
    <x v="263"/>
    <n v="76"/>
    <n v="975"/>
  </r>
  <r>
    <s v="R65NL57V"/>
    <x v="17"/>
    <x v="5"/>
    <x v="2"/>
    <s v="Plussunin"/>
    <x v="0"/>
    <d v="2017-09-01T00:00:00"/>
    <x v="211"/>
    <n v="65"/>
    <n v="56"/>
  </r>
  <r>
    <s v="AKBRVLRZ"/>
    <x v="12"/>
    <x v="0"/>
    <x v="2"/>
    <s v="Globex Corporation"/>
    <x v="0"/>
    <d v="2017-09-01T00:00:00"/>
    <x v="162"/>
    <n v="13"/>
    <n v="63"/>
  </r>
  <r>
    <s v="8FZ7CWPP"/>
    <x v="12"/>
    <x v="0"/>
    <x v="2"/>
    <s v="Isdom"/>
    <x v="0"/>
    <d v="2017-09-01T00:00:00"/>
    <x v="170"/>
    <n v="10"/>
    <n v="61"/>
  </r>
  <r>
    <s v="EQPGDVWK"/>
    <x v="2"/>
    <x v="2"/>
    <x v="3"/>
    <s v="Labdrill"/>
    <x v="0"/>
    <d v="2017-09-01T00:00:00"/>
    <x v="258"/>
    <n v="93"/>
    <n v="614"/>
  </r>
  <r>
    <s v="I819UEG6"/>
    <x v="3"/>
    <x v="0"/>
    <x v="2"/>
    <s v="Gogozoom"/>
    <x v="1"/>
    <d v="2017-09-02T00:00:00"/>
    <x v="216"/>
    <n v="63"/>
    <n v="0"/>
  </r>
  <r>
    <s v="TXZTEEUJ"/>
    <x v="1"/>
    <x v="1"/>
    <x v="1"/>
    <s v="Betatech"/>
    <x v="1"/>
    <d v="2017-09-02T00:00:00"/>
    <x v="253"/>
    <n v="102"/>
    <n v="0"/>
  </r>
  <r>
    <s v="XO8TRDKK"/>
    <x v="21"/>
    <x v="5"/>
    <x v="2"/>
    <s v="Acme Corporation"/>
    <x v="0"/>
    <d v="2017-09-02T00:00:00"/>
    <x v="179"/>
    <n v="15"/>
    <n v="57"/>
  </r>
  <r>
    <s v="74YNCNQM"/>
    <x v="7"/>
    <x v="1"/>
    <x v="2"/>
    <s v="Domzoom"/>
    <x v="0"/>
    <d v="2017-09-02T00:00:00"/>
    <x v="239"/>
    <n v="93"/>
    <n v="58"/>
  </r>
  <r>
    <s v="I5QVV9C5"/>
    <x v="10"/>
    <x v="3"/>
    <x v="0"/>
    <s v="Hatfan"/>
    <x v="1"/>
    <d v="2017-09-02T00:00:00"/>
    <x v="244"/>
    <n v="109"/>
    <n v="0"/>
  </r>
  <r>
    <s v="SS0ZF7SG"/>
    <x v="10"/>
    <x v="3"/>
    <x v="5"/>
    <s v="Goodsilron"/>
    <x v="0"/>
    <d v="2017-09-02T00:00:00"/>
    <x v="272"/>
    <n v="104"/>
    <n v="3482"/>
  </r>
  <r>
    <s v="2GRNCODO"/>
    <x v="8"/>
    <x v="2"/>
    <x v="4"/>
    <s v="Hatfan"/>
    <x v="1"/>
    <d v="2017-09-02T00:00:00"/>
    <x v="211"/>
    <n v="64"/>
    <n v="0"/>
  </r>
  <r>
    <s v="2UNAJCGN"/>
    <x v="8"/>
    <x v="2"/>
    <x v="4"/>
    <s v="Singletechno"/>
    <x v="1"/>
    <d v="2017-09-02T00:00:00"/>
    <x v="209"/>
    <n v="70"/>
    <n v="0"/>
  </r>
  <r>
    <s v="ZP5Q4YUJ"/>
    <x v="8"/>
    <x v="2"/>
    <x v="3"/>
    <s v="Plusstrip"/>
    <x v="0"/>
    <d v="2017-09-02T00:00:00"/>
    <x v="252"/>
    <n v="83"/>
    <n v="529"/>
  </r>
  <r>
    <s v="7XL4JYSB"/>
    <x v="18"/>
    <x v="2"/>
    <x v="5"/>
    <s v="Blackzim"/>
    <x v="1"/>
    <d v="2017-09-02T00:00:00"/>
    <x v="252"/>
    <n v="83"/>
    <n v="0"/>
  </r>
  <r>
    <s v="HEZ8H6MK"/>
    <x v="18"/>
    <x v="2"/>
    <x v="3"/>
    <s v="Plusstrip"/>
    <x v="0"/>
    <d v="2017-09-02T00:00:00"/>
    <x v="226"/>
    <n v="67"/>
    <n v="505"/>
  </r>
  <r>
    <s v="50AWO49B"/>
    <x v="5"/>
    <x v="3"/>
    <x v="3"/>
    <s v="Sonron"/>
    <x v="0"/>
    <d v="2017-09-02T00:00:00"/>
    <x v="274"/>
    <n v="116"/>
    <n v="456"/>
  </r>
  <r>
    <s v="CID4Y877"/>
    <x v="22"/>
    <x v="1"/>
    <x v="0"/>
    <s v="Bioholding"/>
    <x v="1"/>
    <d v="2017-09-02T00:00:00"/>
    <x v="253"/>
    <n v="102"/>
    <n v="0"/>
  </r>
  <r>
    <s v="T20CPZ52"/>
    <x v="22"/>
    <x v="1"/>
    <x v="0"/>
    <s v="Stanredtax"/>
    <x v="1"/>
    <d v="2017-09-02T00:00:00"/>
    <x v="245"/>
    <n v="88"/>
    <n v="0"/>
  </r>
  <r>
    <s v="HVF0VLJ3"/>
    <x v="12"/>
    <x v="0"/>
    <x v="3"/>
    <s v="Globex Corporation"/>
    <x v="1"/>
    <d v="2017-09-02T00:00:00"/>
    <x v="209"/>
    <n v="70"/>
    <n v="0"/>
  </r>
  <r>
    <s v="A86ZEF94"/>
    <x v="12"/>
    <x v="0"/>
    <x v="2"/>
    <s v="Hottechi"/>
    <x v="1"/>
    <d v="2017-09-02T00:00:00"/>
    <x v="261"/>
    <n v="89"/>
    <n v="0"/>
  </r>
  <r>
    <s v="8OMML4E8"/>
    <x v="4"/>
    <x v="3"/>
    <x v="3"/>
    <s v="Lexiqvolax"/>
    <x v="0"/>
    <d v="2017-09-02T00:00:00"/>
    <x v="168"/>
    <n v="14"/>
    <n v="555"/>
  </r>
  <r>
    <s v="283Y9ULR"/>
    <x v="4"/>
    <x v="3"/>
    <x v="2"/>
    <s v="Konex"/>
    <x v="0"/>
    <d v="2017-09-02T00:00:00"/>
    <x v="177"/>
    <n v="21"/>
    <n v="47"/>
  </r>
  <r>
    <s v="C0LNV4PU"/>
    <x v="2"/>
    <x v="2"/>
    <x v="3"/>
    <s v="Finjob"/>
    <x v="0"/>
    <d v="2017-09-02T00:00:00"/>
    <x v="239"/>
    <n v="93"/>
    <n v="585"/>
  </r>
  <r>
    <s v="YB6UP71G"/>
    <x v="3"/>
    <x v="0"/>
    <x v="2"/>
    <s v="Bioholding"/>
    <x v="0"/>
    <d v="2017-09-03T00:00:00"/>
    <x v="143"/>
    <n v="3"/>
    <n v="64"/>
  </r>
  <r>
    <s v="A30VAQHM"/>
    <x v="3"/>
    <x v="0"/>
    <x v="2"/>
    <s v="Inity"/>
    <x v="0"/>
    <d v="2017-09-03T00:00:00"/>
    <x v="234"/>
    <n v="79"/>
    <n v="58"/>
  </r>
  <r>
    <s v="ZH2TBHVZ"/>
    <x v="25"/>
    <x v="4"/>
    <x v="3"/>
    <s v="Gekko &amp; Co"/>
    <x v="0"/>
    <d v="2017-09-03T00:00:00"/>
    <x v="165"/>
    <n v="5"/>
    <n v="635"/>
  </r>
  <r>
    <s v="UKJO54QY"/>
    <x v="25"/>
    <x v="4"/>
    <x v="1"/>
    <s v="Donquadtech"/>
    <x v="0"/>
    <d v="2017-09-03T00:00:00"/>
    <x v="159"/>
    <n v="10"/>
    <n v="5626"/>
  </r>
  <r>
    <s v="9868N4GB"/>
    <x v="25"/>
    <x v="4"/>
    <x v="5"/>
    <s v="Xx-zobam"/>
    <x v="0"/>
    <d v="2017-09-03T00:00:00"/>
    <x v="246"/>
    <n v="102"/>
    <n v="3595"/>
  </r>
  <r>
    <s v="L5UKY73S"/>
    <x v="7"/>
    <x v="1"/>
    <x v="1"/>
    <s v="Treequote"/>
    <x v="1"/>
    <d v="2017-09-03T00:00:00"/>
    <x v="216"/>
    <n v="62"/>
    <n v="0"/>
  </r>
  <r>
    <s v="7DDPLMQ5"/>
    <x v="7"/>
    <x v="1"/>
    <x v="1"/>
    <s v="Inity"/>
    <x v="0"/>
    <d v="2017-09-03T00:00:00"/>
    <x v="235"/>
    <n v="90"/>
    <n v="4981"/>
  </r>
  <r>
    <s v="4KVZVHNN"/>
    <x v="8"/>
    <x v="2"/>
    <x v="3"/>
    <s v="Hatfan"/>
    <x v="0"/>
    <d v="2017-09-03T00:00:00"/>
    <x v="162"/>
    <n v="11"/>
    <n v="524"/>
  </r>
  <r>
    <s v="ULWQ61OZ"/>
    <x v="8"/>
    <x v="2"/>
    <x v="2"/>
    <s v="Nam-zim"/>
    <x v="0"/>
    <d v="2017-09-03T00:00:00"/>
    <x v="257"/>
    <n v="94"/>
    <n v="54"/>
  </r>
  <r>
    <s v="FKU9TS06"/>
    <x v="29"/>
    <x v="1"/>
    <x v="1"/>
    <s v="Funholding"/>
    <x v="0"/>
    <d v="2017-09-03T00:00:00"/>
    <x v="168"/>
    <n v="13"/>
    <n v="5080"/>
  </r>
  <r>
    <s v="OPFBXGFV"/>
    <x v="5"/>
    <x v="3"/>
    <x v="2"/>
    <s v="Scotfind"/>
    <x v="0"/>
    <d v="2017-09-03T00:00:00"/>
    <x v="238"/>
    <n v="100"/>
    <n v="50"/>
  </r>
  <r>
    <s v="UCV49FYZ"/>
    <x v="9"/>
    <x v="2"/>
    <x v="4"/>
    <s v="Nam-zim"/>
    <x v="0"/>
    <d v="2017-09-03T00:00:00"/>
    <x v="171"/>
    <n v="6"/>
    <n v="6656"/>
  </r>
  <r>
    <s v="F58R70DY"/>
    <x v="19"/>
    <x v="4"/>
    <x v="1"/>
    <s v="Donquadtech"/>
    <x v="0"/>
    <d v="2017-09-03T00:00:00"/>
    <x v="153"/>
    <n v="7"/>
    <n v="4641"/>
  </r>
  <r>
    <s v="1H2PVLZ3"/>
    <x v="11"/>
    <x v="3"/>
    <x v="6"/>
    <s v="Xx-holding"/>
    <x v="0"/>
    <d v="2017-09-03T00:00:00"/>
    <x v="233"/>
    <n v="68"/>
    <n v="26186"/>
  </r>
  <r>
    <s v="DV6WD759"/>
    <x v="4"/>
    <x v="3"/>
    <x v="5"/>
    <s v="Newex"/>
    <x v="0"/>
    <d v="2017-09-03T00:00:00"/>
    <x v="162"/>
    <n v="11"/>
    <n v="4251"/>
  </r>
  <r>
    <s v="SBC67V5T"/>
    <x v="15"/>
    <x v="5"/>
    <x v="2"/>
    <s v="Ganjaflex"/>
    <x v="0"/>
    <d v="2017-09-03T00:00:00"/>
    <x v="170"/>
    <n v="8"/>
    <n v="51"/>
  </r>
  <r>
    <s v="IDGLZJRX"/>
    <x v="15"/>
    <x v="5"/>
    <x v="2"/>
    <s v="Gekko &amp; Co"/>
    <x v="0"/>
    <d v="2017-09-03T00:00:00"/>
    <x v="206"/>
    <n v="67"/>
    <n v="62"/>
  </r>
  <r>
    <s v="VYG4BHEE"/>
    <x v="2"/>
    <x v="2"/>
    <x v="3"/>
    <s v="Golddex"/>
    <x v="1"/>
    <d v="2017-09-03T00:00:00"/>
    <x v="195"/>
    <n v="59"/>
    <n v="0"/>
  </r>
  <r>
    <s v="YFTW9Z69"/>
    <x v="3"/>
    <x v="0"/>
    <x v="5"/>
    <s v="Stanredtax"/>
    <x v="1"/>
    <d v="2017-09-04T00:00:00"/>
    <x v="230"/>
    <n v="69"/>
    <n v="0"/>
  </r>
  <r>
    <s v="92IDH7MB"/>
    <x v="3"/>
    <x v="0"/>
    <x v="2"/>
    <s v="Scottech"/>
    <x v="0"/>
    <d v="2017-09-04T00:00:00"/>
    <x v="234"/>
    <n v="78"/>
    <n v="58"/>
  </r>
  <r>
    <s v="NR1JSUPQ"/>
    <x v="24"/>
    <x v="4"/>
    <x v="0"/>
    <s v="Donware"/>
    <x v="0"/>
    <d v="2017-09-04T00:00:00"/>
    <x v="209"/>
    <n v="68"/>
    <n v="973"/>
  </r>
  <r>
    <s v="ZNOARPNW"/>
    <x v="24"/>
    <x v="4"/>
    <x v="4"/>
    <s v="Kinnamplus"/>
    <x v="0"/>
    <d v="2017-09-04T00:00:00"/>
    <x v="159"/>
    <n v="9"/>
    <n v="4954"/>
  </r>
  <r>
    <s v="FNKZKHTJ"/>
    <x v="27"/>
    <x v="4"/>
    <x v="1"/>
    <s v="Condax"/>
    <x v="0"/>
    <d v="2017-09-04T00:00:00"/>
    <x v="143"/>
    <n v="2"/>
    <n v="5113"/>
  </r>
  <r>
    <s v="UAVOPRPV"/>
    <x v="26"/>
    <x v="5"/>
    <x v="4"/>
    <s v="Xx-zobam"/>
    <x v="0"/>
    <d v="2017-09-04T00:00:00"/>
    <x v="273"/>
    <n v="113"/>
    <n v="4631"/>
  </r>
  <r>
    <s v="VMUTS9GK"/>
    <x v="13"/>
    <x v="4"/>
    <x v="4"/>
    <s v="Condax"/>
    <x v="0"/>
    <d v="2017-09-04T00:00:00"/>
    <x v="195"/>
    <n v="58"/>
    <n v="5807"/>
  </r>
  <r>
    <s v="SZPU1DSR"/>
    <x v="1"/>
    <x v="1"/>
    <x v="0"/>
    <s v="Hottechi"/>
    <x v="1"/>
    <d v="2017-09-04T00:00:00"/>
    <x v="261"/>
    <n v="87"/>
    <n v="0"/>
  </r>
  <r>
    <s v="9EGLQG3N"/>
    <x v="7"/>
    <x v="1"/>
    <x v="3"/>
    <s v="Zumgoity"/>
    <x v="0"/>
    <d v="2017-09-04T00:00:00"/>
    <x v="246"/>
    <n v="101"/>
    <n v="640"/>
  </r>
  <r>
    <s v="BL23633Z"/>
    <x v="7"/>
    <x v="1"/>
    <x v="5"/>
    <s v="Konmatfix"/>
    <x v="0"/>
    <d v="2017-09-04T00:00:00"/>
    <x v="255"/>
    <n v="82"/>
    <n v="3830"/>
  </r>
  <r>
    <s v="87G25M68"/>
    <x v="8"/>
    <x v="2"/>
    <x v="4"/>
    <s v="Cheers"/>
    <x v="0"/>
    <d v="2017-09-04T00:00:00"/>
    <x v="269"/>
    <n v="115"/>
    <n v="5285"/>
  </r>
  <r>
    <s v="8F3RA844"/>
    <x v="29"/>
    <x v="1"/>
    <x v="1"/>
    <s v="Betatech"/>
    <x v="1"/>
    <d v="2017-09-04T00:00:00"/>
    <x v="231"/>
    <n v="76"/>
    <n v="0"/>
  </r>
  <r>
    <s v="VJ1FT11H"/>
    <x v="16"/>
    <x v="2"/>
    <x v="3"/>
    <s v="Xx-holding"/>
    <x v="1"/>
    <d v="2017-09-04T00:00:00"/>
    <x v="228"/>
    <n v="75"/>
    <n v="0"/>
  </r>
  <r>
    <s v="TKI8MEZZ"/>
    <x v="0"/>
    <x v="0"/>
    <x v="0"/>
    <s v="Domzoom"/>
    <x v="0"/>
    <d v="2017-09-04T00:00:00"/>
    <x v="270"/>
    <n v="118"/>
    <n v="975"/>
  </r>
  <r>
    <s v="QSHP9AHU"/>
    <x v="0"/>
    <x v="0"/>
    <x v="0"/>
    <s v="Funholding"/>
    <x v="0"/>
    <d v="2017-09-04T00:00:00"/>
    <x v="253"/>
    <n v="100"/>
    <n v="847"/>
  </r>
  <r>
    <s v="MIDW7Q49"/>
    <x v="6"/>
    <x v="1"/>
    <x v="5"/>
    <s v="Rangreen"/>
    <x v="0"/>
    <d v="2017-09-04T00:00:00"/>
    <x v="272"/>
    <n v="102"/>
    <n v="2814"/>
  </r>
  <r>
    <s v="PW7QNSFG"/>
    <x v="11"/>
    <x v="3"/>
    <x v="5"/>
    <s v="Lexiqvolax"/>
    <x v="0"/>
    <d v="2017-09-04T00:00:00"/>
    <x v="204"/>
    <n v="63"/>
    <n v="3275"/>
  </r>
  <r>
    <s v="WGYE40NI"/>
    <x v="12"/>
    <x v="0"/>
    <x v="2"/>
    <s v="Betatech"/>
    <x v="0"/>
    <d v="2017-09-04T00:00:00"/>
    <x v="273"/>
    <n v="113"/>
    <n v="41"/>
  </r>
  <r>
    <s v="HLX6W646"/>
    <x v="4"/>
    <x v="3"/>
    <x v="4"/>
    <s v="Dalttechnology"/>
    <x v="0"/>
    <d v="2017-09-04T00:00:00"/>
    <x v="231"/>
    <n v="76"/>
    <n v="5185"/>
  </r>
  <r>
    <s v="6VMQQKLJ"/>
    <x v="4"/>
    <x v="3"/>
    <x v="1"/>
    <s v="Dalttechnology"/>
    <x v="0"/>
    <d v="2017-09-04T00:00:00"/>
    <x v="151"/>
    <n v="11"/>
    <n v="5191"/>
  </r>
  <r>
    <s v="FYS6IZO4"/>
    <x v="15"/>
    <x v="5"/>
    <x v="2"/>
    <s v="Mathtouch"/>
    <x v="0"/>
    <d v="2017-09-04T00:00:00"/>
    <x v="232"/>
    <n v="64"/>
    <n v="59"/>
  </r>
  <r>
    <s v="7OSD4T24"/>
    <x v="15"/>
    <x v="5"/>
    <x v="2"/>
    <s v="Silis"/>
    <x v="0"/>
    <d v="2017-09-04T00:00:00"/>
    <x v="249"/>
    <n v="95"/>
    <n v="54"/>
  </r>
  <r>
    <s v="H29A7E6X"/>
    <x v="26"/>
    <x v="5"/>
    <x v="0"/>
    <s v="Iselectrics"/>
    <x v="0"/>
    <d v="2017-09-05T00:00:00"/>
    <x v="220"/>
    <n v="73"/>
    <n v="1076"/>
  </r>
  <r>
    <s v="IDN254QN"/>
    <x v="13"/>
    <x v="4"/>
    <x v="3"/>
    <s v="Plussunin"/>
    <x v="0"/>
    <d v="2017-09-05T00:00:00"/>
    <x v="227"/>
    <n v="76"/>
    <n v="490"/>
  </r>
  <r>
    <s v="W3U1N1RV"/>
    <x v="1"/>
    <x v="1"/>
    <x v="4"/>
    <s v="dambase"/>
    <x v="1"/>
    <d v="2017-09-05T00:00:00"/>
    <x v="252"/>
    <n v="80"/>
    <n v="0"/>
  </r>
  <r>
    <s v="5LPKNEEI"/>
    <x v="1"/>
    <x v="1"/>
    <x v="1"/>
    <s v="Betatech"/>
    <x v="1"/>
    <d v="2017-09-05T00:00:00"/>
    <x v="159"/>
    <n v="8"/>
    <n v="0"/>
  </r>
  <r>
    <s v="073UCD9F"/>
    <x v="7"/>
    <x v="1"/>
    <x v="2"/>
    <s v="Betatech"/>
    <x v="1"/>
    <d v="2017-09-05T00:00:00"/>
    <x v="248"/>
    <n v="96"/>
    <n v="0"/>
  </r>
  <r>
    <s v="DCZOTU5X"/>
    <x v="18"/>
    <x v="2"/>
    <x v="3"/>
    <s v="Konex"/>
    <x v="1"/>
    <d v="2017-09-05T00:00:00"/>
    <x v="219"/>
    <n v="69"/>
    <n v="0"/>
  </r>
  <r>
    <s v="KUJ5M6J3"/>
    <x v="18"/>
    <x v="2"/>
    <x v="1"/>
    <s v="Labdrill"/>
    <x v="0"/>
    <d v="2017-09-05T00:00:00"/>
    <x v="274"/>
    <n v="113"/>
    <n v="5663"/>
  </r>
  <r>
    <s v="YGUOEIEG"/>
    <x v="5"/>
    <x v="3"/>
    <x v="0"/>
    <s v="Hottechi"/>
    <x v="1"/>
    <d v="2017-09-05T00:00:00"/>
    <x v="204"/>
    <n v="62"/>
    <n v="0"/>
  </r>
  <r>
    <s v="CRL6IB5Z"/>
    <x v="6"/>
    <x v="1"/>
    <x v="0"/>
    <s v="Rundofase"/>
    <x v="1"/>
    <d v="2017-09-05T00:00:00"/>
    <x v="243"/>
    <n v="82"/>
    <n v="0"/>
  </r>
  <r>
    <s v="STVHD67J"/>
    <x v="6"/>
    <x v="1"/>
    <x v="0"/>
    <s v="Dontechi"/>
    <x v="0"/>
    <d v="2017-09-05T00:00:00"/>
    <x v="168"/>
    <n v="11"/>
    <n v="1166"/>
  </r>
  <r>
    <s v="I3TDKU30"/>
    <x v="11"/>
    <x v="3"/>
    <x v="2"/>
    <s v="Nam-zim"/>
    <x v="1"/>
    <d v="2017-09-05T00:00:00"/>
    <x v="162"/>
    <n v="9"/>
    <n v="0"/>
  </r>
  <r>
    <s v="YUVNXSSD"/>
    <x v="12"/>
    <x v="0"/>
    <x v="2"/>
    <s v="Konmatfix"/>
    <x v="1"/>
    <d v="2017-09-05T00:00:00"/>
    <x v="151"/>
    <n v="10"/>
    <n v="0"/>
  </r>
  <r>
    <s v="AZJXZFMR"/>
    <x v="12"/>
    <x v="0"/>
    <x v="2"/>
    <s v="Rangreen"/>
    <x v="1"/>
    <d v="2017-09-05T00:00:00"/>
    <x v="243"/>
    <n v="82"/>
    <n v="0"/>
  </r>
  <r>
    <s v="2WPEOPIF"/>
    <x v="4"/>
    <x v="3"/>
    <x v="3"/>
    <s v="Lexiqvolax"/>
    <x v="0"/>
    <d v="2017-09-05T00:00:00"/>
    <x v="239"/>
    <n v="90"/>
    <n v="491"/>
  </r>
  <r>
    <s v="XMCRTC2K"/>
    <x v="4"/>
    <x v="3"/>
    <x v="4"/>
    <s v="Green-Plus"/>
    <x v="0"/>
    <d v="2017-09-05T00:00:00"/>
    <x v="232"/>
    <n v="63"/>
    <n v="5532"/>
  </r>
  <r>
    <s v="ZDVZB8PX"/>
    <x v="4"/>
    <x v="3"/>
    <x v="5"/>
    <s v="Blackzim"/>
    <x v="0"/>
    <d v="2017-09-05T00:00:00"/>
    <x v="225"/>
    <n v="70"/>
    <n v="3930"/>
  </r>
  <r>
    <s v="5JS6JI3P"/>
    <x v="4"/>
    <x v="3"/>
    <x v="5"/>
    <s v="Labdrill"/>
    <x v="0"/>
    <d v="2017-09-05T00:00:00"/>
    <x v="234"/>
    <n v="77"/>
    <n v="2689"/>
  </r>
  <r>
    <s v="8DPUST4Y"/>
    <x v="1"/>
    <x v="1"/>
    <x v="1"/>
    <s v="Codehow"/>
    <x v="0"/>
    <d v="2017-09-06T00:00:00"/>
    <x v="231"/>
    <n v="74"/>
    <n v="5987"/>
  </r>
  <r>
    <s v="L1QNLM08"/>
    <x v="1"/>
    <x v="1"/>
    <x v="1"/>
    <s v="Treequote"/>
    <x v="0"/>
    <d v="2017-09-06T00:00:00"/>
    <x v="264"/>
    <n v="115"/>
    <n v="5141"/>
  </r>
  <r>
    <s v="S4YQYJPM"/>
    <x v="1"/>
    <x v="1"/>
    <x v="2"/>
    <s v="Codehow"/>
    <x v="0"/>
    <d v="2017-09-06T00:00:00"/>
    <x v="159"/>
    <n v="7"/>
    <n v="48"/>
  </r>
  <r>
    <s v="6BQMENQR"/>
    <x v="25"/>
    <x v="4"/>
    <x v="1"/>
    <s v="Plussunin"/>
    <x v="1"/>
    <d v="2017-09-06T00:00:00"/>
    <x v="196"/>
    <n v="58"/>
    <n v="0"/>
  </r>
  <r>
    <s v="XAS0EL71"/>
    <x v="25"/>
    <x v="4"/>
    <x v="5"/>
    <s v="Xx-zobam"/>
    <x v="0"/>
    <d v="2017-09-06T00:00:00"/>
    <x v="169"/>
    <n v="14"/>
    <n v="3206"/>
  </r>
  <r>
    <s v="GQNM1QP8"/>
    <x v="14"/>
    <x v="3"/>
    <x v="2"/>
    <s v="Labdrill"/>
    <x v="0"/>
    <d v="2017-09-06T00:00:00"/>
    <x v="245"/>
    <n v="84"/>
    <n v="61"/>
  </r>
  <r>
    <s v="9CK2HTJP"/>
    <x v="21"/>
    <x v="5"/>
    <x v="0"/>
    <s v="Acme Corporation"/>
    <x v="1"/>
    <d v="2017-09-06T00:00:00"/>
    <x v="239"/>
    <n v="89"/>
    <n v="0"/>
  </r>
  <r>
    <s v="J96E49Z1"/>
    <x v="7"/>
    <x v="1"/>
    <x v="1"/>
    <s v="Konmatfix"/>
    <x v="0"/>
    <d v="2017-09-06T00:00:00"/>
    <x v="240"/>
    <n v="77"/>
    <n v="5078"/>
  </r>
  <r>
    <s v="X96KGPI8"/>
    <x v="29"/>
    <x v="1"/>
    <x v="3"/>
    <s v="Statholdings"/>
    <x v="1"/>
    <d v="2017-09-06T00:00:00"/>
    <x v="231"/>
    <n v="74"/>
    <n v="0"/>
  </r>
  <r>
    <s v="JJDL1F8R"/>
    <x v="29"/>
    <x v="1"/>
    <x v="3"/>
    <s v="Streethex"/>
    <x v="0"/>
    <d v="2017-09-06T00:00:00"/>
    <x v="232"/>
    <n v="62"/>
    <n v="532"/>
  </r>
  <r>
    <s v="0J24X1Y0"/>
    <x v="16"/>
    <x v="2"/>
    <x v="2"/>
    <s v="Lexiqvolax"/>
    <x v="0"/>
    <d v="2017-09-06T00:00:00"/>
    <x v="151"/>
    <n v="9"/>
    <n v="56"/>
  </r>
  <r>
    <s v="SEYFLN8Y"/>
    <x v="5"/>
    <x v="3"/>
    <x v="0"/>
    <s v="Scotfind"/>
    <x v="0"/>
    <d v="2017-09-06T00:00:00"/>
    <x v="256"/>
    <n v="94"/>
    <n v="1182"/>
  </r>
  <r>
    <s v="EID3MR9L"/>
    <x v="22"/>
    <x v="1"/>
    <x v="4"/>
    <s v="Funholding"/>
    <x v="0"/>
    <d v="2017-09-06T00:00:00"/>
    <x v="244"/>
    <n v="105"/>
    <n v="5788"/>
  </r>
  <r>
    <s v="ID2VJE8V"/>
    <x v="12"/>
    <x v="0"/>
    <x v="2"/>
    <s v="Streethex"/>
    <x v="1"/>
    <d v="2017-09-06T00:00:00"/>
    <x v="159"/>
    <n v="7"/>
    <n v="0"/>
  </r>
  <r>
    <s v="T3W0Z8KP"/>
    <x v="12"/>
    <x v="0"/>
    <x v="2"/>
    <s v="Cancity"/>
    <x v="0"/>
    <d v="2017-09-06T00:00:00"/>
    <x v="157"/>
    <n v="6"/>
    <n v="61"/>
  </r>
  <r>
    <s v="2WZU46RL"/>
    <x v="4"/>
    <x v="3"/>
    <x v="1"/>
    <s v="Scotfind"/>
    <x v="0"/>
    <d v="2017-09-06T00:00:00"/>
    <x v="241"/>
    <n v="101"/>
    <n v="5115"/>
  </r>
  <r>
    <s v="576N6HHJ"/>
    <x v="4"/>
    <x v="3"/>
    <x v="1"/>
    <s v="Y-corporation"/>
    <x v="0"/>
    <d v="2017-09-06T00:00:00"/>
    <x v="151"/>
    <n v="9"/>
    <n v="5227"/>
  </r>
  <r>
    <s v="WOS93VI5"/>
    <x v="20"/>
    <x v="5"/>
    <x v="0"/>
    <s v="Zathunicon"/>
    <x v="0"/>
    <d v="2017-09-06T00:00:00"/>
    <x v="257"/>
    <n v="91"/>
    <n v="1144"/>
  </r>
  <r>
    <s v="RKI7OEP9"/>
    <x v="3"/>
    <x v="0"/>
    <x v="2"/>
    <s v="Statholdings"/>
    <x v="1"/>
    <d v="2017-09-07T00:00:00"/>
    <x v="228"/>
    <n v="72"/>
    <n v="0"/>
  </r>
  <r>
    <s v="D9CS7EIY"/>
    <x v="3"/>
    <x v="0"/>
    <x v="0"/>
    <s v="Ron-tech"/>
    <x v="0"/>
    <d v="2017-09-07T00:00:00"/>
    <x v="238"/>
    <n v="96"/>
    <n v="1249"/>
  </r>
  <r>
    <s v="J1VGTXQS"/>
    <x v="24"/>
    <x v="4"/>
    <x v="0"/>
    <s v="Sumace"/>
    <x v="0"/>
    <d v="2017-09-07T00:00:00"/>
    <x v="258"/>
    <n v="87"/>
    <n v="1106"/>
  </r>
  <r>
    <s v="T87FD71P"/>
    <x v="27"/>
    <x v="4"/>
    <x v="0"/>
    <s v="Bubba Gump"/>
    <x v="0"/>
    <d v="2017-09-07T00:00:00"/>
    <x v="228"/>
    <n v="72"/>
    <n v="1251"/>
  </r>
  <r>
    <s v="P4PX93RN"/>
    <x v="26"/>
    <x v="5"/>
    <x v="1"/>
    <s v="Plussunin"/>
    <x v="1"/>
    <d v="2017-09-07T00:00:00"/>
    <x v="228"/>
    <n v="72"/>
    <n v="0"/>
  </r>
  <r>
    <s v="RLJI4F93"/>
    <x v="26"/>
    <x v="5"/>
    <x v="1"/>
    <s v="Donware"/>
    <x v="0"/>
    <d v="2017-09-07T00:00:00"/>
    <x v="152"/>
    <n v="11"/>
    <n v="4975"/>
  </r>
  <r>
    <s v="AE306TJU"/>
    <x v="26"/>
    <x v="5"/>
    <x v="2"/>
    <s v="Umbrella Corporation"/>
    <x v="0"/>
    <d v="2017-09-07T00:00:00"/>
    <x v="179"/>
    <n v="10"/>
    <n v="54"/>
  </r>
  <r>
    <s v="D3BO9JDM"/>
    <x v="1"/>
    <x v="1"/>
    <x v="1"/>
    <s v="Ron-tech"/>
    <x v="0"/>
    <d v="2017-09-07T00:00:00"/>
    <x v="206"/>
    <n v="63"/>
    <n v="3975"/>
  </r>
  <r>
    <s v="DPDUK8RG"/>
    <x v="1"/>
    <x v="1"/>
    <x v="5"/>
    <s v="Codehow"/>
    <x v="0"/>
    <d v="2017-09-07T00:00:00"/>
    <x v="157"/>
    <n v="5"/>
    <n v="2969"/>
  </r>
  <r>
    <s v="AR35V2L2"/>
    <x v="21"/>
    <x v="5"/>
    <x v="3"/>
    <s v="Sumace"/>
    <x v="0"/>
    <d v="2017-09-07T00:00:00"/>
    <x v="159"/>
    <n v="6"/>
    <n v="558"/>
  </r>
  <r>
    <s v="FAKATVRQ"/>
    <x v="7"/>
    <x v="1"/>
    <x v="1"/>
    <s v="Isdom"/>
    <x v="1"/>
    <d v="2017-09-07T00:00:00"/>
    <x v="245"/>
    <n v="83"/>
    <n v="0"/>
  </r>
  <r>
    <s v="9SU2A73Y"/>
    <x v="29"/>
    <x v="1"/>
    <x v="3"/>
    <s v="Betatech"/>
    <x v="0"/>
    <d v="2017-09-07T00:00:00"/>
    <x v="152"/>
    <n v="11"/>
    <n v="585"/>
  </r>
  <r>
    <s v="98R4AZA8"/>
    <x v="18"/>
    <x v="2"/>
    <x v="3"/>
    <s v="Plexzap"/>
    <x v="0"/>
    <d v="2017-09-07T00:00:00"/>
    <x v="267"/>
    <n v="101"/>
    <n v="566"/>
  </r>
  <r>
    <s v="9FE75D1D"/>
    <x v="5"/>
    <x v="3"/>
    <x v="1"/>
    <s v="Scotfind"/>
    <x v="0"/>
    <d v="2017-09-07T00:00:00"/>
    <x v="263"/>
    <n v="70"/>
    <n v="4722"/>
  </r>
  <r>
    <s v="S5NVSXEX"/>
    <x v="0"/>
    <x v="0"/>
    <x v="0"/>
    <s v="Condax"/>
    <x v="0"/>
    <d v="2017-09-07T00:00:00"/>
    <x v="262"/>
    <n v="95"/>
    <n v="1033"/>
  </r>
  <r>
    <s v="C6F5DTFR"/>
    <x v="6"/>
    <x v="1"/>
    <x v="3"/>
    <s v="Dontechi"/>
    <x v="0"/>
    <d v="2017-09-07T00:00:00"/>
    <x v="250"/>
    <n v="103"/>
    <n v="587"/>
  </r>
  <r>
    <s v="R4X2MOO1"/>
    <x v="19"/>
    <x v="4"/>
    <x v="4"/>
    <s v="Silis"/>
    <x v="1"/>
    <d v="2017-09-07T00:00:00"/>
    <x v="236"/>
    <n v="81"/>
    <n v="0"/>
  </r>
  <r>
    <s v="8FULX0EA"/>
    <x v="12"/>
    <x v="0"/>
    <x v="2"/>
    <s v="Funholding"/>
    <x v="0"/>
    <d v="2017-09-07T00:00:00"/>
    <x v="198"/>
    <n v="56"/>
    <n v="62"/>
  </r>
  <r>
    <s v="WA5NRVIG"/>
    <x v="12"/>
    <x v="0"/>
    <x v="2"/>
    <s v="Konmatfix"/>
    <x v="0"/>
    <d v="2017-09-07T00:00:00"/>
    <x v="238"/>
    <n v="96"/>
    <n v="54"/>
  </r>
  <r>
    <s v="XO7D3NYR"/>
    <x v="4"/>
    <x v="3"/>
    <x v="3"/>
    <s v="Condax"/>
    <x v="0"/>
    <d v="2017-09-07T00:00:00"/>
    <x v="196"/>
    <n v="57"/>
    <n v="499"/>
  </r>
  <r>
    <s v="ZN8LHN9B"/>
    <x v="20"/>
    <x v="5"/>
    <x v="4"/>
    <s v="Zotware"/>
    <x v="1"/>
    <d v="2017-09-07T00:00:00"/>
    <x v="220"/>
    <n v="71"/>
    <n v="0"/>
  </r>
  <r>
    <s v="BFH34LVO"/>
    <x v="2"/>
    <x v="2"/>
    <x v="3"/>
    <s v="Faxquote"/>
    <x v="0"/>
    <d v="2017-09-07T00:00:00"/>
    <x v="243"/>
    <n v="80"/>
    <n v="458"/>
  </r>
  <r>
    <s v="QHVGK8DM"/>
    <x v="2"/>
    <x v="2"/>
    <x v="2"/>
    <s v="Condax"/>
    <x v="0"/>
    <d v="2017-09-07T00:00:00"/>
    <x v="261"/>
    <n v="84"/>
    <n v="61"/>
  </r>
  <r>
    <s v="BALJ5E9J"/>
    <x v="3"/>
    <x v="0"/>
    <x v="2"/>
    <s v="Treequote"/>
    <x v="1"/>
    <d v="2017-09-08T00:00:00"/>
    <x v="267"/>
    <n v="100"/>
    <n v="0"/>
  </r>
  <r>
    <s v="3Y6REURA"/>
    <x v="3"/>
    <x v="0"/>
    <x v="4"/>
    <s v="Funholding"/>
    <x v="0"/>
    <d v="2017-09-08T00:00:00"/>
    <x v="175"/>
    <n v="16"/>
    <n v="5600"/>
  </r>
  <r>
    <s v="3UI5JBOA"/>
    <x v="24"/>
    <x v="4"/>
    <x v="4"/>
    <s v="Umbrella Corporation"/>
    <x v="1"/>
    <d v="2017-09-08T00:00:00"/>
    <x v="231"/>
    <n v="72"/>
    <n v="0"/>
  </r>
  <r>
    <s v="8AKZH8QS"/>
    <x v="24"/>
    <x v="4"/>
    <x v="0"/>
    <s v="Zotware"/>
    <x v="0"/>
    <d v="2017-09-08T00:00:00"/>
    <x v="267"/>
    <n v="100"/>
    <n v="1259"/>
  </r>
  <r>
    <s v="FAS1KT97"/>
    <x v="24"/>
    <x v="4"/>
    <x v="0"/>
    <s v="Zotware"/>
    <x v="0"/>
    <d v="2017-09-08T00:00:00"/>
    <x v="162"/>
    <n v="6"/>
    <n v="1114"/>
  </r>
  <r>
    <s v="RAPX57I3"/>
    <x v="24"/>
    <x v="4"/>
    <x v="2"/>
    <s v="Kinnamplus"/>
    <x v="0"/>
    <d v="2017-09-08T00:00:00"/>
    <x v="255"/>
    <n v="78"/>
    <n v="57"/>
  </r>
  <r>
    <s v="UZ4JMG8Z"/>
    <x v="27"/>
    <x v="4"/>
    <x v="0"/>
    <s v="Donquadtech"/>
    <x v="1"/>
    <d v="2017-09-08T00:00:00"/>
    <x v="255"/>
    <n v="78"/>
    <n v="0"/>
  </r>
  <r>
    <s v="PV411N8I"/>
    <x v="28"/>
    <x v="0"/>
    <x v="2"/>
    <s v="Scottech"/>
    <x v="1"/>
    <d v="2017-09-08T00:00:00"/>
    <x v="220"/>
    <n v="70"/>
    <n v="0"/>
  </r>
  <r>
    <s v="C58775JM"/>
    <x v="26"/>
    <x v="5"/>
    <x v="1"/>
    <s v="Bluth Company"/>
    <x v="1"/>
    <d v="2017-09-08T00:00:00"/>
    <x v="264"/>
    <n v="113"/>
    <n v="0"/>
  </r>
  <r>
    <s v="A2PIOJWL"/>
    <x v="13"/>
    <x v="4"/>
    <x v="1"/>
    <s v="Betasoloin"/>
    <x v="1"/>
    <d v="2017-09-08T00:00:00"/>
    <x v="164"/>
    <n v="11"/>
    <n v="0"/>
  </r>
  <r>
    <s v="SSEOGPPI"/>
    <x v="1"/>
    <x v="1"/>
    <x v="5"/>
    <s v="Funholding"/>
    <x v="0"/>
    <d v="2017-09-08T00:00:00"/>
    <x v="153"/>
    <n v="2"/>
    <n v="3346"/>
  </r>
  <r>
    <s v="5MFY1D4C"/>
    <x v="25"/>
    <x v="4"/>
    <x v="3"/>
    <s v="Kan-code"/>
    <x v="1"/>
    <d v="2017-09-08T00:00:00"/>
    <x v="152"/>
    <n v="10"/>
    <n v="0"/>
  </r>
  <r>
    <s v="PQLMEIG0"/>
    <x v="25"/>
    <x v="4"/>
    <x v="3"/>
    <s v="Kan-code"/>
    <x v="1"/>
    <d v="2017-09-08T00:00:00"/>
    <x v="178"/>
    <n v="14"/>
    <n v="0"/>
  </r>
  <r>
    <s v="6CV2KEKP"/>
    <x v="25"/>
    <x v="4"/>
    <x v="5"/>
    <s v="Ontomedia"/>
    <x v="1"/>
    <d v="2017-09-08T00:00:00"/>
    <x v="168"/>
    <n v="8"/>
    <n v="0"/>
  </r>
  <r>
    <s v="FQD0IJBC"/>
    <x v="14"/>
    <x v="3"/>
    <x v="3"/>
    <s v="Green-Plus"/>
    <x v="1"/>
    <d v="2017-09-08T00:00:00"/>
    <x v="255"/>
    <n v="78"/>
    <n v="0"/>
  </r>
  <r>
    <s v="E28C318S"/>
    <x v="8"/>
    <x v="2"/>
    <x v="3"/>
    <s v="Newex"/>
    <x v="0"/>
    <d v="2017-09-08T00:00:00"/>
    <x v="216"/>
    <n v="57"/>
    <n v="546"/>
  </r>
  <r>
    <s v="6BUW3ZVC"/>
    <x v="29"/>
    <x v="1"/>
    <x v="3"/>
    <s v="Bioholding"/>
    <x v="1"/>
    <d v="2017-09-08T00:00:00"/>
    <x v="216"/>
    <n v="57"/>
    <n v="0"/>
  </r>
  <r>
    <s v="ZW5XV2QY"/>
    <x v="16"/>
    <x v="2"/>
    <x v="3"/>
    <s v="Cheers"/>
    <x v="1"/>
    <d v="2017-09-08T00:00:00"/>
    <x v="225"/>
    <n v="67"/>
    <n v="0"/>
  </r>
  <r>
    <s v="MOSX49BG"/>
    <x v="16"/>
    <x v="2"/>
    <x v="3"/>
    <s v="Finjob"/>
    <x v="0"/>
    <d v="2017-09-08T00:00:00"/>
    <x v="252"/>
    <n v="77"/>
    <n v="596"/>
  </r>
  <r>
    <s v="BDEP8ZEH"/>
    <x v="18"/>
    <x v="2"/>
    <x v="0"/>
    <s v="Sonron"/>
    <x v="1"/>
    <d v="2017-09-08T00:00:00"/>
    <x v="260"/>
    <n v="104"/>
    <n v="0"/>
  </r>
  <r>
    <s v="WSKZBAYI"/>
    <x v="18"/>
    <x v="2"/>
    <x v="0"/>
    <s v="Fasehatice"/>
    <x v="0"/>
    <d v="2017-09-08T00:00:00"/>
    <x v="249"/>
    <n v="91"/>
    <n v="1171"/>
  </r>
  <r>
    <s v="19H5KFIC"/>
    <x v="22"/>
    <x v="1"/>
    <x v="0"/>
    <s v="Globex Corporation"/>
    <x v="0"/>
    <d v="2017-09-08T00:00:00"/>
    <x v="258"/>
    <n v="86"/>
    <n v="1021"/>
  </r>
  <r>
    <s v="7PCCI1U2"/>
    <x v="19"/>
    <x v="4"/>
    <x v="5"/>
    <s v="Kan-code"/>
    <x v="1"/>
    <d v="2017-09-08T00:00:00"/>
    <x v="220"/>
    <n v="70"/>
    <n v="0"/>
  </r>
  <r>
    <s v="8XXD2LMP"/>
    <x v="17"/>
    <x v="5"/>
    <x v="4"/>
    <s v="Donquadtech"/>
    <x v="1"/>
    <d v="2017-09-08T00:00:00"/>
    <x v="235"/>
    <n v="85"/>
    <n v="0"/>
  </r>
  <r>
    <s v="USNQY75J"/>
    <x v="2"/>
    <x v="2"/>
    <x v="2"/>
    <s v="Fasehatice"/>
    <x v="1"/>
    <d v="2017-09-08T00:00:00"/>
    <x v="216"/>
    <n v="57"/>
    <n v="0"/>
  </r>
  <r>
    <s v="EI7DU48C"/>
    <x v="2"/>
    <x v="2"/>
    <x v="5"/>
    <s v="Kan-code"/>
    <x v="1"/>
    <d v="2017-09-08T00:00:00"/>
    <x v="246"/>
    <n v="97"/>
    <n v="0"/>
  </r>
  <r>
    <s v="1A1BI5VB"/>
    <x v="24"/>
    <x v="4"/>
    <x v="1"/>
    <s v="Mathtouch"/>
    <x v="0"/>
    <d v="2017-09-09T00:00:00"/>
    <x v="178"/>
    <n v="13"/>
    <n v="4609"/>
  </r>
  <r>
    <s v="UYJVA76O"/>
    <x v="27"/>
    <x v="4"/>
    <x v="0"/>
    <s v="Zathunicon"/>
    <x v="1"/>
    <d v="2017-09-09T00:00:00"/>
    <x v="234"/>
    <n v="73"/>
    <n v="0"/>
  </r>
  <r>
    <s v="DR2H05BG"/>
    <x v="28"/>
    <x v="0"/>
    <x v="3"/>
    <s v="Bioholding"/>
    <x v="0"/>
    <d v="2017-09-09T00:00:00"/>
    <x v="178"/>
    <n v="13"/>
    <n v="600"/>
  </r>
  <r>
    <s v="M765WQ4W"/>
    <x v="26"/>
    <x v="5"/>
    <x v="1"/>
    <s v="Konex"/>
    <x v="0"/>
    <d v="2017-09-09T00:00:00"/>
    <x v="159"/>
    <n v="4"/>
    <n v="5067"/>
  </r>
  <r>
    <s v="2PXZ68OA"/>
    <x v="1"/>
    <x v="1"/>
    <x v="1"/>
    <s v="Scottech"/>
    <x v="0"/>
    <d v="2017-09-09T00:00:00"/>
    <x v="251"/>
    <n v="87"/>
    <n v="5127"/>
  </r>
  <r>
    <s v="TDVM9PDL"/>
    <x v="25"/>
    <x v="4"/>
    <x v="3"/>
    <s v="Ganjaflex"/>
    <x v="0"/>
    <d v="2017-09-09T00:00:00"/>
    <x v="273"/>
    <n v="108"/>
    <n v="547"/>
  </r>
  <r>
    <s v="LBYGH8WS"/>
    <x v="21"/>
    <x v="5"/>
    <x v="4"/>
    <s v="Plussunin"/>
    <x v="1"/>
    <d v="2017-09-09T00:00:00"/>
    <x v="172"/>
    <n v="18"/>
    <n v="0"/>
  </r>
  <r>
    <s v="OBCBK0XR"/>
    <x v="16"/>
    <x v="2"/>
    <x v="5"/>
    <s v="Faxquote"/>
    <x v="1"/>
    <d v="2017-09-09T00:00:00"/>
    <x v="261"/>
    <n v="82"/>
    <n v="0"/>
  </r>
  <r>
    <s v="IX8AYR6F"/>
    <x v="16"/>
    <x v="2"/>
    <x v="3"/>
    <s v="Faxquote"/>
    <x v="0"/>
    <d v="2017-09-09T00:00:00"/>
    <x v="246"/>
    <n v="96"/>
    <n v="582"/>
  </r>
  <r>
    <s v="4LVXK5H1"/>
    <x v="16"/>
    <x v="2"/>
    <x v="0"/>
    <s v="J-Texon"/>
    <x v="0"/>
    <d v="2017-09-09T00:00:00"/>
    <x v="173"/>
    <n v="16"/>
    <n v="1047"/>
  </r>
  <r>
    <s v="O5CWW9P3"/>
    <x v="23"/>
    <x v="0"/>
    <x v="2"/>
    <s v="Funholding"/>
    <x v="1"/>
    <d v="2017-09-09T00:00:00"/>
    <x v="234"/>
    <n v="73"/>
    <n v="0"/>
  </r>
  <r>
    <s v="DPXZ0ONG"/>
    <x v="6"/>
    <x v="1"/>
    <x v="1"/>
    <s v="Finhigh"/>
    <x v="1"/>
    <d v="2017-09-09T00:00:00"/>
    <x v="224"/>
    <n v="67"/>
    <n v="0"/>
  </r>
  <r>
    <s v="2LOQKW1C"/>
    <x v="6"/>
    <x v="1"/>
    <x v="3"/>
    <s v="Domzoom"/>
    <x v="0"/>
    <d v="2017-09-09T00:00:00"/>
    <x v="175"/>
    <n v="15"/>
    <n v="568"/>
  </r>
  <r>
    <s v="MA1LQG9S"/>
    <x v="6"/>
    <x v="1"/>
    <x v="4"/>
    <s v="Inity"/>
    <x v="0"/>
    <d v="2017-09-09T00:00:00"/>
    <x v="236"/>
    <n v="79"/>
    <n v="6255"/>
  </r>
  <r>
    <s v="YR4EFQ4C"/>
    <x v="19"/>
    <x v="4"/>
    <x v="1"/>
    <s v="Bubba Gump"/>
    <x v="0"/>
    <d v="2017-09-09T00:00:00"/>
    <x v="258"/>
    <n v="85"/>
    <n v="4647"/>
  </r>
  <r>
    <s v="KB7DTUXO"/>
    <x v="17"/>
    <x v="5"/>
    <x v="1"/>
    <s v="Vehement Capital Partners"/>
    <x v="0"/>
    <d v="2017-09-09T00:00:00"/>
    <x v="226"/>
    <n v="60"/>
    <n v="5042"/>
  </r>
  <r>
    <s v="JMQRT3TC"/>
    <x v="12"/>
    <x v="0"/>
    <x v="2"/>
    <s v="Dontechi"/>
    <x v="0"/>
    <d v="2017-09-09T00:00:00"/>
    <x v="270"/>
    <n v="113"/>
    <n v="57"/>
  </r>
  <r>
    <s v="XETHS437"/>
    <x v="12"/>
    <x v="0"/>
    <x v="2"/>
    <s v="Rundofase"/>
    <x v="0"/>
    <d v="2017-09-09T00:00:00"/>
    <x v="242"/>
    <n v="89"/>
    <n v="53"/>
  </r>
  <r>
    <s v="6EYTZB6F"/>
    <x v="12"/>
    <x v="0"/>
    <x v="5"/>
    <s v="Konmatfix"/>
    <x v="0"/>
    <d v="2017-09-09T00:00:00"/>
    <x v="238"/>
    <n v="94"/>
    <n v="3811"/>
  </r>
  <r>
    <s v="DXY9EZ55"/>
    <x v="4"/>
    <x v="3"/>
    <x v="3"/>
    <s v="Hottechi"/>
    <x v="0"/>
    <d v="2017-09-09T00:00:00"/>
    <x v="238"/>
    <n v="94"/>
    <n v="456"/>
  </r>
  <r>
    <s v="ESZPH44N"/>
    <x v="15"/>
    <x v="5"/>
    <x v="1"/>
    <s v="Mathtouch"/>
    <x v="1"/>
    <d v="2017-09-09T00:00:00"/>
    <x v="250"/>
    <n v="101"/>
    <n v="0"/>
  </r>
  <r>
    <s v="ITDTMROU"/>
    <x v="27"/>
    <x v="4"/>
    <x v="5"/>
    <s v="Xx-zobam"/>
    <x v="0"/>
    <d v="2017-09-10T00:00:00"/>
    <x v="251"/>
    <n v="86"/>
    <n v="3371"/>
  </r>
  <r>
    <s v="IFO74RWI"/>
    <x v="28"/>
    <x v="0"/>
    <x v="0"/>
    <s v="Treequote"/>
    <x v="0"/>
    <d v="2017-09-10T00:00:00"/>
    <x v="245"/>
    <n v="80"/>
    <n v="1151"/>
  </r>
  <r>
    <s v="4O6T16XI"/>
    <x v="28"/>
    <x v="0"/>
    <x v="5"/>
    <s v="Scottech"/>
    <x v="0"/>
    <d v="2017-09-10T00:00:00"/>
    <x v="266"/>
    <n v="106"/>
    <n v="3748"/>
  </r>
  <r>
    <s v="SUPA1RHK"/>
    <x v="26"/>
    <x v="5"/>
    <x v="4"/>
    <s v="Umbrella Corporation"/>
    <x v="0"/>
    <d v="2017-09-10T00:00:00"/>
    <x v="151"/>
    <n v="5"/>
    <n v="5717"/>
  </r>
  <r>
    <s v="MDHD11QD"/>
    <x v="26"/>
    <x v="5"/>
    <x v="1"/>
    <s v="Donquadtech"/>
    <x v="0"/>
    <d v="2017-09-10T00:00:00"/>
    <x v="151"/>
    <n v="5"/>
    <n v="5027"/>
  </r>
  <r>
    <s v="PERK5YXJ"/>
    <x v="13"/>
    <x v="4"/>
    <x v="0"/>
    <s v="Iselectrics"/>
    <x v="0"/>
    <d v="2017-09-10T00:00:00"/>
    <x v="253"/>
    <n v="94"/>
    <n v="1111"/>
  </r>
  <r>
    <s v="MUUNQNG2"/>
    <x v="1"/>
    <x v="1"/>
    <x v="0"/>
    <s v="Bioholding"/>
    <x v="0"/>
    <d v="2017-09-10T00:00:00"/>
    <x v="179"/>
    <n v="7"/>
    <n v="1159"/>
  </r>
  <r>
    <s v="J1SCD7QL"/>
    <x v="1"/>
    <x v="1"/>
    <x v="5"/>
    <s v="Rangreen"/>
    <x v="0"/>
    <d v="2017-09-10T00:00:00"/>
    <x v="204"/>
    <n v="57"/>
    <n v="3251"/>
  </r>
  <r>
    <s v="9LILLW96"/>
    <x v="21"/>
    <x v="5"/>
    <x v="4"/>
    <s v="Bubba Gump"/>
    <x v="1"/>
    <d v="2017-09-10T00:00:00"/>
    <x v="195"/>
    <n v="52"/>
    <n v="0"/>
  </r>
  <r>
    <s v="R0DKB8FJ"/>
    <x v="7"/>
    <x v="1"/>
    <x v="5"/>
    <s v="Genco Pura Olive Oil Company"/>
    <x v="1"/>
    <d v="2017-09-10T00:00:00"/>
    <x v="242"/>
    <n v="88"/>
    <n v="0"/>
  </r>
  <r>
    <s v="S5R9O6TL"/>
    <x v="7"/>
    <x v="1"/>
    <x v="0"/>
    <s v="Codehow"/>
    <x v="0"/>
    <d v="2017-09-10T00:00:00"/>
    <x v="247"/>
    <n v="99"/>
    <n v="1083"/>
  </r>
  <r>
    <s v="N78A330G"/>
    <x v="7"/>
    <x v="1"/>
    <x v="2"/>
    <s v="Bioholding"/>
    <x v="0"/>
    <d v="2017-09-10T00:00:00"/>
    <x v="226"/>
    <n v="59"/>
    <n v="54"/>
  </r>
  <r>
    <s v="ZHI12PI4"/>
    <x v="10"/>
    <x v="3"/>
    <x v="5"/>
    <s v="Blackzim"/>
    <x v="0"/>
    <d v="2017-09-10T00:00:00"/>
    <x v="271"/>
    <n v="110"/>
    <n v="3302"/>
  </r>
  <r>
    <s v="38ZR3URJ"/>
    <x v="8"/>
    <x v="2"/>
    <x v="3"/>
    <s v="Golddex"/>
    <x v="0"/>
    <d v="2017-09-10T00:00:00"/>
    <x v="255"/>
    <n v="76"/>
    <n v="552"/>
  </r>
  <r>
    <s v="6DJ817MW"/>
    <x v="8"/>
    <x v="2"/>
    <x v="3"/>
    <s v="Singletechno"/>
    <x v="0"/>
    <d v="2017-09-10T00:00:00"/>
    <x v="263"/>
    <n v="67"/>
    <n v="468"/>
  </r>
  <r>
    <s v="9HCLI5PO"/>
    <x v="29"/>
    <x v="1"/>
    <x v="3"/>
    <s v="dambase"/>
    <x v="1"/>
    <d v="2017-09-10T00:00:00"/>
    <x v="220"/>
    <n v="68"/>
    <n v="0"/>
  </r>
  <r>
    <s v="PRY70ISY"/>
    <x v="29"/>
    <x v="1"/>
    <x v="3"/>
    <s v="Hottechi"/>
    <x v="1"/>
    <d v="2017-09-10T00:00:00"/>
    <x v="239"/>
    <n v="85"/>
    <n v="0"/>
  </r>
  <r>
    <s v="CS2ZS0B4"/>
    <x v="16"/>
    <x v="2"/>
    <x v="4"/>
    <s v="Rantouch"/>
    <x v="1"/>
    <d v="2017-09-10T00:00:00"/>
    <x v="172"/>
    <n v="17"/>
    <n v="0"/>
  </r>
  <r>
    <s v="R7LGVRHC"/>
    <x v="16"/>
    <x v="2"/>
    <x v="1"/>
    <s v="J-Texon"/>
    <x v="0"/>
    <d v="2017-09-10T00:00:00"/>
    <x v="230"/>
    <n v="63"/>
    <n v="4467"/>
  </r>
  <r>
    <s v="3KLVZN6M"/>
    <x v="18"/>
    <x v="2"/>
    <x v="3"/>
    <s v="Cheers"/>
    <x v="0"/>
    <d v="2017-09-10T00:00:00"/>
    <x v="251"/>
    <n v="86"/>
    <n v="538"/>
  </r>
  <r>
    <s v="WGSLK719"/>
    <x v="18"/>
    <x v="2"/>
    <x v="5"/>
    <s v="Y-corporation"/>
    <x v="0"/>
    <d v="2017-09-10T00:00:00"/>
    <x v="238"/>
    <n v="93"/>
    <n v="3021"/>
  </r>
  <r>
    <s v="0MMDQ1OR"/>
    <x v="23"/>
    <x v="0"/>
    <x v="3"/>
    <s v="Codehow"/>
    <x v="0"/>
    <d v="2017-09-10T00:00:00"/>
    <x v="230"/>
    <n v="63"/>
    <n v="511"/>
  </r>
  <r>
    <s v="SMQV0BRI"/>
    <x v="9"/>
    <x v="2"/>
    <x v="4"/>
    <s v="Blackzim"/>
    <x v="0"/>
    <d v="2017-09-10T00:00:00"/>
    <x v="176"/>
    <n v="11"/>
    <n v="5832"/>
  </r>
  <r>
    <s v="X56STCJP"/>
    <x v="12"/>
    <x v="0"/>
    <x v="4"/>
    <s v="Inity"/>
    <x v="1"/>
    <d v="2017-09-10T00:00:00"/>
    <x v="181"/>
    <n v="20"/>
    <n v="0"/>
  </r>
  <r>
    <s v="K214R7RK"/>
    <x v="12"/>
    <x v="0"/>
    <x v="5"/>
    <s v="Conecom"/>
    <x v="1"/>
    <d v="2017-09-10T00:00:00"/>
    <x v="252"/>
    <n v="75"/>
    <n v="0"/>
  </r>
  <r>
    <s v="NR9UD54C"/>
    <x v="12"/>
    <x v="0"/>
    <x v="2"/>
    <s v="Warephase"/>
    <x v="0"/>
    <d v="2017-09-10T00:00:00"/>
    <x v="236"/>
    <n v="78"/>
    <n v="50"/>
  </r>
  <r>
    <s v="GTXI4PAR"/>
    <x v="4"/>
    <x v="3"/>
    <x v="5"/>
    <s v="Scotfind"/>
    <x v="1"/>
    <d v="2017-09-10T00:00:00"/>
    <x v="252"/>
    <n v="75"/>
    <n v="0"/>
  </r>
  <r>
    <s v="T94JAB4C"/>
    <x v="4"/>
    <x v="3"/>
    <x v="2"/>
    <s v="Plexzap"/>
    <x v="0"/>
    <d v="2017-09-10T00:00:00"/>
    <x v="240"/>
    <n v="73"/>
    <n v="58"/>
  </r>
  <r>
    <s v="8YOOE8I5"/>
    <x v="15"/>
    <x v="5"/>
    <x v="3"/>
    <s v="Umbrella Corporation"/>
    <x v="1"/>
    <d v="2017-09-10T00:00:00"/>
    <x v="252"/>
    <n v="75"/>
    <n v="0"/>
  </r>
  <r>
    <s v="8G2OTKLL"/>
    <x v="15"/>
    <x v="5"/>
    <x v="2"/>
    <s v="Mathtouch"/>
    <x v="0"/>
    <d v="2017-09-10T00:00:00"/>
    <x v="172"/>
    <n v="17"/>
    <n v="66"/>
  </r>
  <r>
    <s v="LW0Z6TMR"/>
    <x v="3"/>
    <x v="0"/>
    <x v="3"/>
    <s v="Finhigh"/>
    <x v="1"/>
    <d v="2017-09-11T00:00:00"/>
    <x v="159"/>
    <n v="2"/>
    <n v="0"/>
  </r>
  <r>
    <s v="R3NAMX4P"/>
    <x v="3"/>
    <x v="0"/>
    <x v="4"/>
    <s v="Toughzap"/>
    <x v="1"/>
    <d v="2017-09-11T00:00:00"/>
    <x v="225"/>
    <n v="64"/>
    <n v="0"/>
  </r>
  <r>
    <s v="VYJ20GOM"/>
    <x v="3"/>
    <x v="0"/>
    <x v="2"/>
    <s v="Cancity"/>
    <x v="0"/>
    <d v="2017-09-11T00:00:00"/>
    <x v="220"/>
    <n v="67"/>
    <n v="44"/>
  </r>
  <r>
    <s v="GIWI7CWJ"/>
    <x v="24"/>
    <x v="4"/>
    <x v="0"/>
    <s v="Konex"/>
    <x v="0"/>
    <d v="2017-09-11T00:00:00"/>
    <x v="264"/>
    <n v="110"/>
    <n v="1140"/>
  </r>
  <r>
    <s v="VTO3SNNX"/>
    <x v="27"/>
    <x v="4"/>
    <x v="4"/>
    <s v="Zencorporation"/>
    <x v="0"/>
    <d v="2017-09-11T00:00:00"/>
    <x v="176"/>
    <n v="10"/>
    <n v="5245"/>
  </r>
  <r>
    <s v="OVPNOM6O"/>
    <x v="28"/>
    <x v="0"/>
    <x v="4"/>
    <s v="Gogozoom"/>
    <x v="0"/>
    <d v="2017-09-11T00:00:00"/>
    <x v="239"/>
    <n v="84"/>
    <n v="5520"/>
  </r>
  <r>
    <s v="6KM4E0V1"/>
    <x v="1"/>
    <x v="1"/>
    <x v="4"/>
    <s v="Inity"/>
    <x v="1"/>
    <d v="2017-09-11T00:00:00"/>
    <x v="231"/>
    <n v="69"/>
    <n v="0"/>
  </r>
  <r>
    <s v="QWIPE5FB"/>
    <x v="1"/>
    <x v="1"/>
    <x v="1"/>
    <s v="Ron-tech"/>
    <x v="1"/>
    <d v="2017-09-11T00:00:00"/>
    <x v="225"/>
    <n v="64"/>
    <n v="0"/>
  </r>
  <r>
    <s v="BZPU6P5P"/>
    <x v="21"/>
    <x v="5"/>
    <x v="2"/>
    <s v="Yearin"/>
    <x v="1"/>
    <d v="2017-09-11T00:00:00"/>
    <x v="268"/>
    <n v="103"/>
    <n v="0"/>
  </r>
  <r>
    <s v="ZCFAVNF3"/>
    <x v="7"/>
    <x v="1"/>
    <x v="2"/>
    <s v="Streethex"/>
    <x v="0"/>
    <d v="2017-09-11T00:00:00"/>
    <x v="169"/>
    <n v="9"/>
    <n v="53"/>
  </r>
  <r>
    <s v="RDMKSDT0"/>
    <x v="16"/>
    <x v="2"/>
    <x v="4"/>
    <s v="Plusstrip"/>
    <x v="0"/>
    <d v="2017-09-11T00:00:00"/>
    <x v="248"/>
    <n v="90"/>
    <n v="4872"/>
  </r>
  <r>
    <s v="QPCY8RU0"/>
    <x v="18"/>
    <x v="2"/>
    <x v="3"/>
    <s v="Doncon"/>
    <x v="1"/>
    <d v="2017-09-11T00:00:00"/>
    <x v="252"/>
    <n v="74"/>
    <n v="0"/>
  </r>
  <r>
    <s v="Y93GK95W"/>
    <x v="5"/>
    <x v="3"/>
    <x v="5"/>
    <s v="Hatfan"/>
    <x v="0"/>
    <d v="2017-09-11T00:00:00"/>
    <x v="176"/>
    <n v="10"/>
    <n v="3138"/>
  </r>
  <r>
    <s v="ZPB5KNCD"/>
    <x v="9"/>
    <x v="2"/>
    <x v="3"/>
    <s v="Finjob"/>
    <x v="1"/>
    <d v="2017-09-11T00:00:00"/>
    <x v="182"/>
    <n v="17"/>
    <n v="0"/>
  </r>
  <r>
    <s v="ZDAJ4PFJ"/>
    <x v="0"/>
    <x v="0"/>
    <x v="3"/>
    <s v="Bioholding"/>
    <x v="0"/>
    <d v="2017-09-11T00:00:00"/>
    <x v="258"/>
    <n v="83"/>
    <n v="513"/>
  </r>
  <r>
    <s v="7VHJG9J1"/>
    <x v="19"/>
    <x v="4"/>
    <x v="0"/>
    <s v="Iselectrics"/>
    <x v="1"/>
    <d v="2017-09-11T00:00:00"/>
    <x v="269"/>
    <n v="108"/>
    <n v="0"/>
  </r>
  <r>
    <s v="EHPG1PNC"/>
    <x v="15"/>
    <x v="5"/>
    <x v="3"/>
    <s v="Kan-code"/>
    <x v="0"/>
    <d v="2017-09-11T00:00:00"/>
    <x v="247"/>
    <n v="98"/>
    <n v="644"/>
  </r>
  <r>
    <s v="3CJMQNT0"/>
    <x v="2"/>
    <x v="2"/>
    <x v="1"/>
    <s v="Lexiqvolax"/>
    <x v="1"/>
    <d v="2017-09-11T00:00:00"/>
    <x v="225"/>
    <n v="64"/>
    <n v="0"/>
  </r>
  <r>
    <s v="1MTLDVU8"/>
    <x v="2"/>
    <x v="2"/>
    <x v="3"/>
    <s v="Newex"/>
    <x v="0"/>
    <d v="2017-09-11T00:00:00"/>
    <x v="164"/>
    <n v="8"/>
    <n v="560"/>
  </r>
  <r>
    <s v="4Z7LYTKN"/>
    <x v="3"/>
    <x v="0"/>
    <x v="4"/>
    <s v="Treequote"/>
    <x v="1"/>
    <d v="2017-09-12T00:00:00"/>
    <x v="257"/>
    <n v="85"/>
    <n v="0"/>
  </r>
  <r>
    <s v="MX0QEMEB"/>
    <x v="3"/>
    <x v="0"/>
    <x v="5"/>
    <s v="Statholdings"/>
    <x v="1"/>
    <d v="2017-09-12T00:00:00"/>
    <x v="236"/>
    <n v="76"/>
    <n v="0"/>
  </r>
  <r>
    <s v="Y25T06D2"/>
    <x v="3"/>
    <x v="0"/>
    <x v="0"/>
    <s v="dambase"/>
    <x v="0"/>
    <d v="2017-09-12T00:00:00"/>
    <x v="273"/>
    <n v="105"/>
    <n v="866"/>
  </r>
  <r>
    <s v="JY5LPMSJ"/>
    <x v="24"/>
    <x v="4"/>
    <x v="0"/>
    <s v="Plussunin"/>
    <x v="1"/>
    <d v="2017-09-12T00:00:00"/>
    <x v="164"/>
    <n v="7"/>
    <n v="0"/>
  </r>
  <r>
    <s v="YND6FAFG"/>
    <x v="26"/>
    <x v="5"/>
    <x v="2"/>
    <s v="Kan-code"/>
    <x v="1"/>
    <d v="2017-09-12T00:00:00"/>
    <x v="237"/>
    <n v="80"/>
    <n v="0"/>
  </r>
  <r>
    <s v="D4PEXI47"/>
    <x v="1"/>
    <x v="1"/>
    <x v="1"/>
    <s v="Inity"/>
    <x v="1"/>
    <d v="2017-09-12T00:00:00"/>
    <x v="224"/>
    <n v="64"/>
    <n v="0"/>
  </r>
  <r>
    <s v="WRSA8PVU"/>
    <x v="1"/>
    <x v="1"/>
    <x v="3"/>
    <s v="Finhigh"/>
    <x v="0"/>
    <d v="2017-09-12T00:00:00"/>
    <x v="241"/>
    <n v="95"/>
    <n v="626"/>
  </r>
  <r>
    <s v="965CJ4YG"/>
    <x v="1"/>
    <x v="1"/>
    <x v="1"/>
    <s v="Toughzap"/>
    <x v="0"/>
    <d v="2017-09-12T00:00:00"/>
    <x v="258"/>
    <n v="82"/>
    <n v="4079"/>
  </r>
  <r>
    <s v="ML5QMJPM"/>
    <x v="21"/>
    <x v="5"/>
    <x v="5"/>
    <s v="Konex"/>
    <x v="0"/>
    <d v="2017-09-12T00:00:00"/>
    <x v="251"/>
    <n v="84"/>
    <n v="3497"/>
  </r>
  <r>
    <s v="EWEW7ZMQ"/>
    <x v="21"/>
    <x v="5"/>
    <x v="5"/>
    <s v="Opentech"/>
    <x v="0"/>
    <d v="2017-09-12T00:00:00"/>
    <x v="263"/>
    <n v="65"/>
    <n v="3072"/>
  </r>
  <r>
    <s v="JY8W2PKW"/>
    <x v="7"/>
    <x v="1"/>
    <x v="5"/>
    <s v="Genco Pura Olive Oil Company"/>
    <x v="1"/>
    <d v="2017-09-12T00:00:00"/>
    <x v="272"/>
    <n v="94"/>
    <n v="0"/>
  </r>
  <r>
    <s v="JFBWABB1"/>
    <x v="10"/>
    <x v="3"/>
    <x v="5"/>
    <s v="Labdrill"/>
    <x v="0"/>
    <d v="2017-09-12T00:00:00"/>
    <x v="243"/>
    <n v="75"/>
    <n v="3473"/>
  </r>
  <r>
    <s v="A0Z6FYRO"/>
    <x v="29"/>
    <x v="1"/>
    <x v="3"/>
    <s v="Conecom"/>
    <x v="0"/>
    <d v="2017-09-12T00:00:00"/>
    <x v="164"/>
    <n v="7"/>
    <n v="530"/>
  </r>
  <r>
    <s v="51AC0Q99"/>
    <x v="29"/>
    <x v="1"/>
    <x v="0"/>
    <s v="Gogozoom"/>
    <x v="0"/>
    <d v="2017-09-12T00:00:00"/>
    <x v="241"/>
    <n v="95"/>
    <n v="1066"/>
  </r>
  <r>
    <s v="897MKBP9"/>
    <x v="29"/>
    <x v="1"/>
    <x v="2"/>
    <s v="Cancity"/>
    <x v="0"/>
    <d v="2017-09-12T00:00:00"/>
    <x v="247"/>
    <n v="97"/>
    <n v="64"/>
  </r>
  <r>
    <s v="Y5IRSKVA"/>
    <x v="29"/>
    <x v="1"/>
    <x v="2"/>
    <s v="Rangreen"/>
    <x v="0"/>
    <d v="2017-09-12T00:00:00"/>
    <x v="266"/>
    <n v="104"/>
    <n v="59"/>
  </r>
  <r>
    <s v="QS440NN9"/>
    <x v="18"/>
    <x v="2"/>
    <x v="0"/>
    <s v="Goodsilron"/>
    <x v="0"/>
    <d v="2017-09-12T00:00:00"/>
    <x v="261"/>
    <n v="79"/>
    <n v="1077"/>
  </r>
  <r>
    <s v="JOKH5C6I"/>
    <x v="18"/>
    <x v="2"/>
    <x v="1"/>
    <s v="Sunnamplex"/>
    <x v="0"/>
    <d v="2017-09-12T00:00:00"/>
    <x v="234"/>
    <n v="70"/>
    <n v="4999"/>
  </r>
  <r>
    <s v="1MZ8GDLF"/>
    <x v="22"/>
    <x v="1"/>
    <x v="2"/>
    <s v="Betatech"/>
    <x v="0"/>
    <d v="2017-09-12T00:00:00"/>
    <x v="176"/>
    <n v="9"/>
    <n v="72"/>
  </r>
  <r>
    <s v="64SDWSQH"/>
    <x v="9"/>
    <x v="2"/>
    <x v="4"/>
    <s v="Kan-code"/>
    <x v="0"/>
    <d v="2017-09-12T00:00:00"/>
    <x v="169"/>
    <n v="8"/>
    <n v="4870"/>
  </r>
  <r>
    <s v="XS7CNY5H"/>
    <x v="19"/>
    <x v="4"/>
    <x v="0"/>
    <s v="Initech"/>
    <x v="1"/>
    <d v="2017-09-12T00:00:00"/>
    <x v="169"/>
    <n v="8"/>
    <n v="0"/>
  </r>
  <r>
    <s v="U0SS8E43"/>
    <x v="19"/>
    <x v="4"/>
    <x v="1"/>
    <s v="Zencorporation"/>
    <x v="1"/>
    <d v="2017-09-12T00:00:00"/>
    <x v="247"/>
    <n v="97"/>
    <n v="0"/>
  </r>
  <r>
    <s v="2MH79C2B"/>
    <x v="12"/>
    <x v="0"/>
    <x v="2"/>
    <s v="Konmatfix"/>
    <x v="0"/>
    <d v="2017-09-12T00:00:00"/>
    <x v="167"/>
    <n v="14"/>
    <n v="54"/>
  </r>
  <r>
    <s v="3YZFYEMI"/>
    <x v="12"/>
    <x v="0"/>
    <x v="2"/>
    <s v="Toughzap"/>
    <x v="0"/>
    <d v="2017-09-12T00:00:00"/>
    <x v="256"/>
    <n v="88"/>
    <n v="50"/>
  </r>
  <r>
    <s v="BPPV8ZSB"/>
    <x v="4"/>
    <x v="3"/>
    <x v="2"/>
    <s v="Xx-holding"/>
    <x v="1"/>
    <d v="2017-09-12T00:00:00"/>
    <x v="195"/>
    <n v="50"/>
    <n v="0"/>
  </r>
  <r>
    <s v="DRJG2FVR"/>
    <x v="15"/>
    <x v="5"/>
    <x v="4"/>
    <s v="Initech"/>
    <x v="1"/>
    <d v="2017-09-12T00:00:00"/>
    <x v="151"/>
    <n v="3"/>
    <n v="0"/>
  </r>
  <r>
    <s v="SWXO4J19"/>
    <x v="2"/>
    <x v="2"/>
    <x v="0"/>
    <s v="Konex"/>
    <x v="0"/>
    <d v="2017-09-12T00:00:00"/>
    <x v="227"/>
    <n v="69"/>
    <n v="1029"/>
  </r>
  <r>
    <s v="07DPEL0B"/>
    <x v="3"/>
    <x v="0"/>
    <x v="3"/>
    <s v="Cancity"/>
    <x v="0"/>
    <d v="2017-09-13T00:00:00"/>
    <x v="255"/>
    <n v="73"/>
    <n v="629"/>
  </r>
  <r>
    <s v="7GDRCAJR"/>
    <x v="27"/>
    <x v="4"/>
    <x v="3"/>
    <s v="Iselectrics"/>
    <x v="0"/>
    <d v="2017-09-13T00:00:00"/>
    <x v="175"/>
    <n v="11"/>
    <n v="600"/>
  </r>
  <r>
    <s v="EJ8YBRD3"/>
    <x v="26"/>
    <x v="5"/>
    <x v="3"/>
    <s v="Konex"/>
    <x v="1"/>
    <d v="2017-09-13T00:00:00"/>
    <x v="196"/>
    <n v="51"/>
    <n v="0"/>
  </r>
  <r>
    <s v="G7HADWB0"/>
    <x v="26"/>
    <x v="5"/>
    <x v="1"/>
    <s v="Kinnamplus"/>
    <x v="0"/>
    <d v="2017-09-13T00:00:00"/>
    <x v="152"/>
    <n v="5"/>
    <n v="4535"/>
  </r>
  <r>
    <s v="M3IFAMV2"/>
    <x v="25"/>
    <x v="4"/>
    <x v="5"/>
    <s v="Ontomedia"/>
    <x v="1"/>
    <d v="2017-09-13T00:00:00"/>
    <x v="245"/>
    <n v="77"/>
    <n v="0"/>
  </r>
  <r>
    <s v="65AT4VFM"/>
    <x v="14"/>
    <x v="3"/>
    <x v="2"/>
    <s v="Dalttechnology"/>
    <x v="1"/>
    <d v="2017-09-13T00:00:00"/>
    <x v="164"/>
    <n v="6"/>
    <n v="0"/>
  </r>
  <r>
    <s v="H6SE0L31"/>
    <x v="7"/>
    <x v="1"/>
    <x v="1"/>
    <s v="Conecom"/>
    <x v="0"/>
    <d v="2017-09-13T00:00:00"/>
    <x v="180"/>
    <n v="16"/>
    <n v="4805"/>
  </r>
  <r>
    <s v="ZQC7YA4X"/>
    <x v="16"/>
    <x v="2"/>
    <x v="1"/>
    <s v="Kan-code"/>
    <x v="1"/>
    <d v="2017-09-13T00:00:00"/>
    <x v="220"/>
    <n v="65"/>
    <n v="0"/>
  </r>
  <r>
    <s v="J9V49YC3"/>
    <x v="18"/>
    <x v="2"/>
    <x v="4"/>
    <s v="Labdrill"/>
    <x v="0"/>
    <d v="2017-09-13T00:00:00"/>
    <x v="238"/>
    <n v="90"/>
    <n v="5158"/>
  </r>
  <r>
    <s v="H3ZS0FBT"/>
    <x v="22"/>
    <x v="1"/>
    <x v="3"/>
    <s v="Cancity"/>
    <x v="0"/>
    <d v="2017-09-13T00:00:00"/>
    <x v="234"/>
    <n v="69"/>
    <n v="477"/>
  </r>
  <r>
    <s v="GIIHTQGY"/>
    <x v="9"/>
    <x v="2"/>
    <x v="4"/>
    <s v="Lexiqvolax"/>
    <x v="0"/>
    <d v="2017-09-13T00:00:00"/>
    <x v="263"/>
    <n v="64"/>
    <n v="4972"/>
  </r>
  <r>
    <s v="0LTBCZHI"/>
    <x v="6"/>
    <x v="1"/>
    <x v="5"/>
    <s v="Treequote"/>
    <x v="0"/>
    <d v="2017-09-13T00:00:00"/>
    <x v="261"/>
    <n v="78"/>
    <n v="3902"/>
  </r>
  <r>
    <s v="8U0BUWUQ"/>
    <x v="19"/>
    <x v="4"/>
    <x v="0"/>
    <s v="Plussunin"/>
    <x v="0"/>
    <d v="2017-09-13T00:00:00"/>
    <x v="246"/>
    <n v="92"/>
    <n v="1176"/>
  </r>
  <r>
    <s v="ROD5WJDM"/>
    <x v="19"/>
    <x v="4"/>
    <x v="1"/>
    <s v="Yearin"/>
    <x v="0"/>
    <d v="2017-09-13T00:00:00"/>
    <x v="246"/>
    <n v="92"/>
    <n v="4140"/>
  </r>
  <r>
    <s v="86GSJWQW"/>
    <x v="11"/>
    <x v="3"/>
    <x v="2"/>
    <s v="Golddex"/>
    <x v="0"/>
    <d v="2017-09-13T00:00:00"/>
    <x v="261"/>
    <n v="78"/>
    <n v="54"/>
  </r>
  <r>
    <s v="B7BT5DB8"/>
    <x v="4"/>
    <x v="3"/>
    <x v="2"/>
    <s v="Dalttechnology"/>
    <x v="0"/>
    <d v="2017-09-13T00:00:00"/>
    <x v="245"/>
    <n v="77"/>
    <n v="51"/>
  </r>
  <r>
    <s v="NJTWATVH"/>
    <x v="2"/>
    <x v="2"/>
    <x v="3"/>
    <s v="Labdrill"/>
    <x v="0"/>
    <d v="2017-09-13T00:00:00"/>
    <x v="176"/>
    <n v="8"/>
    <n v="518"/>
  </r>
  <r>
    <s v="ZLIQCT7V"/>
    <x v="2"/>
    <x v="2"/>
    <x v="3"/>
    <s v="Sonron"/>
    <x v="0"/>
    <d v="2017-09-13T00:00:00"/>
    <x v="257"/>
    <n v="84"/>
    <n v="505"/>
  </r>
  <r>
    <s v="0U0GUDIX"/>
    <x v="3"/>
    <x v="0"/>
    <x v="4"/>
    <s v="Stanredtax"/>
    <x v="0"/>
    <d v="2017-09-14T00:00:00"/>
    <x v="152"/>
    <n v="4"/>
    <n v="5421"/>
  </r>
  <r>
    <s v="MN4ZHCUZ"/>
    <x v="27"/>
    <x v="4"/>
    <x v="1"/>
    <s v="Kan-code"/>
    <x v="0"/>
    <d v="2017-09-14T00:00:00"/>
    <x v="229"/>
    <n v="70"/>
    <n v="3822"/>
  </r>
  <r>
    <s v="06H63NKF"/>
    <x v="1"/>
    <x v="1"/>
    <x v="1"/>
    <s v="Conecom"/>
    <x v="1"/>
    <d v="2017-09-14T00:00:00"/>
    <x v="227"/>
    <n v="67"/>
    <n v="0"/>
  </r>
  <r>
    <s v="GBRQN296"/>
    <x v="25"/>
    <x v="4"/>
    <x v="5"/>
    <s v="Ontomedia"/>
    <x v="0"/>
    <d v="2017-09-14T00:00:00"/>
    <x v="267"/>
    <n v="94"/>
    <n v="3331"/>
  </r>
  <r>
    <s v="RBHXB5V5"/>
    <x v="10"/>
    <x v="3"/>
    <x v="2"/>
    <s v="Zoomit"/>
    <x v="1"/>
    <d v="2017-09-14T00:00:00"/>
    <x v="236"/>
    <n v="74"/>
    <n v="0"/>
  </r>
  <r>
    <s v="59O0CDJE"/>
    <x v="8"/>
    <x v="2"/>
    <x v="3"/>
    <s v="Newex"/>
    <x v="0"/>
    <d v="2017-09-14T00:00:00"/>
    <x v="244"/>
    <n v="97"/>
    <n v="504"/>
  </r>
  <r>
    <s v="RU9Y6GR1"/>
    <x v="8"/>
    <x v="2"/>
    <x v="0"/>
    <s v="Plexzap"/>
    <x v="0"/>
    <d v="2017-09-14T00:00:00"/>
    <x v="248"/>
    <n v="87"/>
    <n v="1117"/>
  </r>
  <r>
    <s v="GIZAD3ZN"/>
    <x v="8"/>
    <x v="2"/>
    <x v="1"/>
    <s v="Lexiqvolax"/>
    <x v="0"/>
    <d v="2017-09-14T00:00:00"/>
    <x v="242"/>
    <n v="84"/>
    <n v="5230"/>
  </r>
  <r>
    <s v="6CXJOT2A"/>
    <x v="16"/>
    <x v="2"/>
    <x v="1"/>
    <s v="Fasehatice"/>
    <x v="0"/>
    <d v="2017-09-14T00:00:00"/>
    <x v="168"/>
    <n v="2"/>
    <n v="4844"/>
  </r>
  <r>
    <s v="Y9NTV3K5"/>
    <x v="16"/>
    <x v="2"/>
    <x v="5"/>
    <s v="Labdrill"/>
    <x v="0"/>
    <d v="2017-09-14T00:00:00"/>
    <x v="177"/>
    <n v="9"/>
    <n v="3596"/>
  </r>
  <r>
    <s v="GPVQIS5U"/>
    <x v="18"/>
    <x v="2"/>
    <x v="1"/>
    <s v="Plexzap"/>
    <x v="1"/>
    <d v="2017-09-14T00:00:00"/>
    <x v="181"/>
    <n v="16"/>
    <n v="0"/>
  </r>
  <r>
    <s v="LI9RCAQ6"/>
    <x v="18"/>
    <x v="2"/>
    <x v="1"/>
    <s v="Scotfind"/>
    <x v="0"/>
    <d v="2017-09-14T00:00:00"/>
    <x v="195"/>
    <n v="48"/>
    <n v="4593"/>
  </r>
  <r>
    <s v="DT8SWPLT"/>
    <x v="23"/>
    <x v="0"/>
    <x v="3"/>
    <s v="dambase"/>
    <x v="0"/>
    <d v="2017-09-14T00:00:00"/>
    <x v="238"/>
    <n v="89"/>
    <n v="545"/>
  </r>
  <r>
    <s v="URRBXP0V"/>
    <x v="23"/>
    <x v="0"/>
    <x v="5"/>
    <s v="Rangreen"/>
    <x v="0"/>
    <d v="2017-09-14T00:00:00"/>
    <x v="226"/>
    <n v="55"/>
    <n v="3362"/>
  </r>
  <r>
    <s v="CNAQ6R7T"/>
    <x v="22"/>
    <x v="1"/>
    <x v="0"/>
    <s v="Bioholding"/>
    <x v="0"/>
    <d v="2017-09-14T00:00:00"/>
    <x v="246"/>
    <n v="91"/>
    <n v="1086"/>
  </r>
  <r>
    <s v="FBYWCLLS"/>
    <x v="19"/>
    <x v="4"/>
    <x v="3"/>
    <s v="Acme Corporation"/>
    <x v="1"/>
    <d v="2017-09-14T00:00:00"/>
    <x v="182"/>
    <n v="14"/>
    <n v="0"/>
  </r>
  <r>
    <s v="ZJAIST7C"/>
    <x v="17"/>
    <x v="5"/>
    <x v="1"/>
    <s v="Konex"/>
    <x v="0"/>
    <d v="2017-09-14T00:00:00"/>
    <x v="270"/>
    <n v="108"/>
    <n v="5153"/>
  </r>
  <r>
    <s v="8EQRW9H5"/>
    <x v="12"/>
    <x v="0"/>
    <x v="2"/>
    <s v="Konmatfix"/>
    <x v="1"/>
    <d v="2017-09-14T00:00:00"/>
    <x v="245"/>
    <n v="76"/>
    <n v="0"/>
  </r>
  <r>
    <s v="F0KWRLK1"/>
    <x v="4"/>
    <x v="3"/>
    <x v="1"/>
    <s v="Konex"/>
    <x v="0"/>
    <d v="2017-09-14T00:00:00"/>
    <x v="224"/>
    <n v="62"/>
    <n v="5348"/>
  </r>
  <r>
    <s v="HHP6R0IX"/>
    <x v="2"/>
    <x v="2"/>
    <x v="1"/>
    <s v="Finjob"/>
    <x v="0"/>
    <d v="2017-09-14T00:00:00"/>
    <x v="211"/>
    <n v="52"/>
    <n v="5170"/>
  </r>
  <r>
    <s v="XMRZQ8PR"/>
    <x v="2"/>
    <x v="2"/>
    <x v="1"/>
    <s v="Scotfind"/>
    <x v="0"/>
    <d v="2017-09-14T00:00:00"/>
    <x v="173"/>
    <n v="11"/>
    <n v="4050"/>
  </r>
  <r>
    <s v="77JIGDNZ"/>
    <x v="13"/>
    <x v="4"/>
    <x v="0"/>
    <s v="Bubba Gump"/>
    <x v="1"/>
    <d v="2017-09-15T00:00:00"/>
    <x v="242"/>
    <n v="83"/>
    <n v="0"/>
  </r>
  <r>
    <s v="DK6L8Y0Y"/>
    <x v="13"/>
    <x v="4"/>
    <x v="0"/>
    <s v="Vehement Capital Partners"/>
    <x v="0"/>
    <d v="2017-09-15T00:00:00"/>
    <x v="180"/>
    <n v="14"/>
    <n v="1221"/>
  </r>
  <r>
    <s v="KA6SVT1C"/>
    <x v="1"/>
    <x v="1"/>
    <x v="5"/>
    <s v="Toughzap"/>
    <x v="1"/>
    <d v="2017-09-15T00:00:00"/>
    <x v="263"/>
    <n v="62"/>
    <n v="0"/>
  </r>
  <r>
    <s v="8ARRIREI"/>
    <x v="1"/>
    <x v="1"/>
    <x v="4"/>
    <s v="Warephase"/>
    <x v="0"/>
    <d v="2017-09-15T00:00:00"/>
    <x v="256"/>
    <n v="85"/>
    <n v="5669"/>
  </r>
  <r>
    <s v="W3LRLMKP"/>
    <x v="7"/>
    <x v="1"/>
    <x v="4"/>
    <s v="Finhigh"/>
    <x v="0"/>
    <d v="2017-09-15T00:00:00"/>
    <x v="250"/>
    <n v="95"/>
    <n v="5385"/>
  </r>
  <r>
    <s v="HQKUH8XA"/>
    <x v="5"/>
    <x v="3"/>
    <x v="3"/>
    <s v="Hottechi"/>
    <x v="1"/>
    <d v="2017-09-15T00:00:00"/>
    <x v="274"/>
    <n v="103"/>
    <n v="0"/>
  </r>
  <r>
    <s v="6R6T68GL"/>
    <x v="5"/>
    <x v="3"/>
    <x v="2"/>
    <s v="Zoomit"/>
    <x v="0"/>
    <d v="2017-09-15T00:00:00"/>
    <x v="256"/>
    <n v="85"/>
    <n v="48"/>
  </r>
  <r>
    <s v="PGT70Q4T"/>
    <x v="5"/>
    <x v="3"/>
    <x v="5"/>
    <s v="Plexzap"/>
    <x v="0"/>
    <d v="2017-09-15T00:00:00"/>
    <x v="237"/>
    <n v="77"/>
    <n v="3663"/>
  </r>
  <r>
    <s v="EMORZ8R8"/>
    <x v="9"/>
    <x v="2"/>
    <x v="1"/>
    <s v="Groovestreet"/>
    <x v="0"/>
    <d v="2017-09-15T00:00:00"/>
    <x v="181"/>
    <n v="15"/>
    <n v="4695"/>
  </r>
  <r>
    <s v="V6RULHFZ"/>
    <x v="4"/>
    <x v="3"/>
    <x v="2"/>
    <s v="Fasehatice"/>
    <x v="1"/>
    <d v="2017-09-15T00:00:00"/>
    <x v="264"/>
    <n v="106"/>
    <n v="0"/>
  </r>
  <r>
    <s v="GRYWAPXY"/>
    <x v="2"/>
    <x v="2"/>
    <x v="5"/>
    <s v="Rantouch"/>
    <x v="0"/>
    <d v="2017-09-15T00:00:00"/>
    <x v="232"/>
    <n v="53"/>
    <n v="2712"/>
  </r>
  <r>
    <s v="ZIEI8JM3"/>
    <x v="3"/>
    <x v="0"/>
    <x v="2"/>
    <s v="Ron-tech"/>
    <x v="0"/>
    <d v="2017-09-16T00:00:00"/>
    <x v="242"/>
    <n v="82"/>
    <n v="65"/>
  </r>
  <r>
    <s v="QDYFLOZW"/>
    <x v="3"/>
    <x v="0"/>
    <x v="2"/>
    <s v="Statholdings"/>
    <x v="0"/>
    <d v="2017-09-16T00:00:00"/>
    <x v="177"/>
    <n v="7"/>
    <n v="55"/>
  </r>
  <r>
    <s v="55YURJ2E"/>
    <x v="3"/>
    <x v="0"/>
    <x v="2"/>
    <s v="Streethex"/>
    <x v="0"/>
    <d v="2017-09-16T00:00:00"/>
    <x v="264"/>
    <n v="105"/>
    <n v="58"/>
  </r>
  <r>
    <s v="1PORK6E3"/>
    <x v="27"/>
    <x v="4"/>
    <x v="3"/>
    <s v="Ontomedia"/>
    <x v="0"/>
    <d v="2017-09-16T00:00:00"/>
    <x v="172"/>
    <n v="11"/>
    <n v="512"/>
  </r>
  <r>
    <s v="ENDKZ399"/>
    <x v="26"/>
    <x v="5"/>
    <x v="4"/>
    <s v="Kan-code"/>
    <x v="0"/>
    <d v="2017-09-16T00:00:00"/>
    <x v="175"/>
    <n v="8"/>
    <n v="5820"/>
  </r>
  <r>
    <s v="VSNI41WQ"/>
    <x v="13"/>
    <x v="4"/>
    <x v="4"/>
    <s v="Donware"/>
    <x v="1"/>
    <d v="2017-09-16T00:00:00"/>
    <x v="261"/>
    <n v="75"/>
    <n v="0"/>
  </r>
  <r>
    <s v="87KZX1UX"/>
    <x v="1"/>
    <x v="1"/>
    <x v="0"/>
    <s v="Codehow"/>
    <x v="0"/>
    <d v="2017-09-16T00:00:00"/>
    <x v="255"/>
    <n v="70"/>
    <n v="1179"/>
  </r>
  <r>
    <s v="PLRBC69J"/>
    <x v="1"/>
    <x v="1"/>
    <x v="0"/>
    <s v="Rangreen"/>
    <x v="0"/>
    <d v="2017-09-16T00:00:00"/>
    <x v="167"/>
    <n v="10"/>
    <n v="1153"/>
  </r>
  <r>
    <s v="RZB6Q4FX"/>
    <x v="25"/>
    <x v="4"/>
    <x v="0"/>
    <s v="Ganjaflex"/>
    <x v="0"/>
    <d v="2017-09-16T00:00:00"/>
    <x v="176"/>
    <n v="5"/>
    <n v="892"/>
  </r>
  <r>
    <s v="ASK5U1TD"/>
    <x v="25"/>
    <x v="4"/>
    <x v="0"/>
    <s v="Zathunicon"/>
    <x v="0"/>
    <d v="2017-09-16T00:00:00"/>
    <x v="240"/>
    <n v="67"/>
    <n v="1231"/>
  </r>
  <r>
    <s v="T49Q4GWU"/>
    <x v="25"/>
    <x v="4"/>
    <x v="5"/>
    <s v="Plussunin"/>
    <x v="0"/>
    <d v="2017-09-16T00:00:00"/>
    <x v="266"/>
    <n v="100"/>
    <n v="3091"/>
  </r>
  <r>
    <s v="JJ17IHID"/>
    <x v="21"/>
    <x v="5"/>
    <x v="3"/>
    <s v="Xx-zobam"/>
    <x v="0"/>
    <d v="2017-09-16T00:00:00"/>
    <x v="252"/>
    <n v="69"/>
    <n v="547"/>
  </r>
  <r>
    <s v="311WKUHC"/>
    <x v="8"/>
    <x v="2"/>
    <x v="2"/>
    <s v="Labdrill"/>
    <x v="1"/>
    <d v="2017-09-16T00:00:00"/>
    <x v="219"/>
    <n v="58"/>
    <n v="0"/>
  </r>
  <r>
    <s v="JG1CD65M"/>
    <x v="8"/>
    <x v="2"/>
    <x v="4"/>
    <s v="Goodsilron"/>
    <x v="0"/>
    <d v="2017-09-16T00:00:00"/>
    <x v="152"/>
    <n v="2"/>
    <n v="5919"/>
  </r>
  <r>
    <s v="YIK15TLW"/>
    <x v="8"/>
    <x v="2"/>
    <x v="4"/>
    <s v="Groovestreet"/>
    <x v="0"/>
    <d v="2017-09-16T00:00:00"/>
    <x v="233"/>
    <n v="55"/>
    <n v="5745"/>
  </r>
  <r>
    <s v="RYJPSM6D"/>
    <x v="29"/>
    <x v="1"/>
    <x v="3"/>
    <s v="Stanredtax"/>
    <x v="1"/>
    <d v="2017-09-16T00:00:00"/>
    <x v="231"/>
    <n v="64"/>
    <n v="0"/>
  </r>
  <r>
    <s v="ZQK0JTVN"/>
    <x v="29"/>
    <x v="1"/>
    <x v="3"/>
    <s v="Streethex"/>
    <x v="1"/>
    <d v="2017-09-16T00:00:00"/>
    <x v="243"/>
    <n v="71"/>
    <n v="0"/>
  </r>
  <r>
    <s v="FB7OTAMV"/>
    <x v="29"/>
    <x v="1"/>
    <x v="1"/>
    <s v="Warephase"/>
    <x v="1"/>
    <d v="2017-09-16T00:00:00"/>
    <x v="254"/>
    <n v="97"/>
    <n v="0"/>
  </r>
  <r>
    <s v="JZD1QDWA"/>
    <x v="23"/>
    <x v="0"/>
    <x v="5"/>
    <s v="Cancity"/>
    <x v="1"/>
    <d v="2017-09-16T00:00:00"/>
    <x v="257"/>
    <n v="81"/>
    <n v="0"/>
  </r>
  <r>
    <s v="LOSUVU4T"/>
    <x v="5"/>
    <x v="3"/>
    <x v="4"/>
    <s v="Konex"/>
    <x v="1"/>
    <d v="2017-09-16T00:00:00"/>
    <x v="256"/>
    <n v="84"/>
    <n v="0"/>
  </r>
  <r>
    <s v="85LVQ6PB"/>
    <x v="5"/>
    <x v="3"/>
    <x v="0"/>
    <s v="Singletechno"/>
    <x v="0"/>
    <d v="2017-09-16T00:00:00"/>
    <x v="272"/>
    <n v="90"/>
    <n v="1252"/>
  </r>
  <r>
    <s v="02ILGBRB"/>
    <x v="0"/>
    <x v="0"/>
    <x v="2"/>
    <s v="dambase"/>
    <x v="1"/>
    <d v="2017-09-16T00:00:00"/>
    <x v="234"/>
    <n v="66"/>
    <n v="0"/>
  </r>
  <r>
    <s v="ZFIT4XWO"/>
    <x v="0"/>
    <x v="0"/>
    <x v="5"/>
    <s v="Stanredtax"/>
    <x v="0"/>
    <d v="2017-09-16T00:00:00"/>
    <x v="251"/>
    <n v="80"/>
    <n v="3039"/>
  </r>
  <r>
    <s v="XH69FGJJ"/>
    <x v="6"/>
    <x v="1"/>
    <x v="3"/>
    <s v="Treequote"/>
    <x v="0"/>
    <d v="2017-09-16T00:00:00"/>
    <x v="231"/>
    <n v="64"/>
    <n v="637"/>
  </r>
  <r>
    <s v="JU2PPGP6"/>
    <x v="19"/>
    <x v="4"/>
    <x v="3"/>
    <s v="Acme Corporation"/>
    <x v="1"/>
    <d v="2017-09-16T00:00:00"/>
    <x v="167"/>
    <n v="10"/>
    <n v="0"/>
  </r>
  <r>
    <s v="S8Y9AAWC"/>
    <x v="11"/>
    <x v="3"/>
    <x v="1"/>
    <s v="Zoomit"/>
    <x v="0"/>
    <d v="2017-09-16T00:00:00"/>
    <x v="249"/>
    <n v="83"/>
    <n v="4614"/>
  </r>
  <r>
    <s v="I2DLJ6C3"/>
    <x v="17"/>
    <x v="5"/>
    <x v="2"/>
    <s v="Gekko &amp; Co"/>
    <x v="0"/>
    <d v="2017-09-16T00:00:00"/>
    <x v="236"/>
    <n v="72"/>
    <n v="51"/>
  </r>
  <r>
    <s v="VEZ8OX88"/>
    <x v="4"/>
    <x v="3"/>
    <x v="3"/>
    <s v="Plexzap"/>
    <x v="1"/>
    <d v="2017-09-16T00:00:00"/>
    <x v="231"/>
    <n v="64"/>
    <n v="0"/>
  </r>
  <r>
    <s v="M3QL68T6"/>
    <x v="4"/>
    <x v="3"/>
    <x v="3"/>
    <s v="Plexzap"/>
    <x v="0"/>
    <d v="2017-09-16T00:00:00"/>
    <x v="239"/>
    <n v="79"/>
    <n v="595"/>
  </r>
  <r>
    <s v="Q3K6K5V9"/>
    <x v="4"/>
    <x v="3"/>
    <x v="2"/>
    <s v="Zoomit"/>
    <x v="0"/>
    <d v="2017-09-16T00:00:00"/>
    <x v="273"/>
    <n v="101"/>
    <n v="52"/>
  </r>
  <r>
    <s v="PEGFPDVU"/>
    <x v="15"/>
    <x v="5"/>
    <x v="1"/>
    <s v="Konex"/>
    <x v="0"/>
    <d v="2017-09-16T00:00:00"/>
    <x v="181"/>
    <n v="14"/>
    <n v="5604"/>
  </r>
  <r>
    <s v="NFT2Z7MM"/>
    <x v="2"/>
    <x v="2"/>
    <x v="0"/>
    <s v="Dalttechnology"/>
    <x v="1"/>
    <d v="2017-09-16T00:00:00"/>
    <x v="228"/>
    <n v="63"/>
    <n v="0"/>
  </r>
  <r>
    <s v="YC2GBK89"/>
    <x v="2"/>
    <x v="2"/>
    <x v="0"/>
    <s v="Hatfan"/>
    <x v="1"/>
    <d v="2017-09-16T00:00:00"/>
    <x v="230"/>
    <n v="57"/>
    <n v="0"/>
  </r>
  <r>
    <s v="U008ILBM"/>
    <x v="2"/>
    <x v="2"/>
    <x v="0"/>
    <s v="Plusstrip"/>
    <x v="1"/>
    <d v="2017-09-16T00:00:00"/>
    <x v="243"/>
    <n v="71"/>
    <n v="0"/>
  </r>
  <r>
    <s v="VA0I9SDD"/>
    <x v="2"/>
    <x v="2"/>
    <x v="1"/>
    <s v="Konex"/>
    <x v="0"/>
    <d v="2017-09-16T00:00:00"/>
    <x v="172"/>
    <n v="11"/>
    <n v="5360"/>
  </r>
  <r>
    <s v="41HHBQRT"/>
    <x v="27"/>
    <x v="4"/>
    <x v="3"/>
    <s v="Xx-zobam"/>
    <x v="1"/>
    <d v="2017-09-17T00:00:00"/>
    <x v="253"/>
    <n v="87"/>
    <n v="0"/>
  </r>
  <r>
    <s v="T6BHNN1O"/>
    <x v="28"/>
    <x v="0"/>
    <x v="2"/>
    <s v="Betatech"/>
    <x v="1"/>
    <d v="2017-09-17T00:00:00"/>
    <x v="219"/>
    <n v="57"/>
    <n v="0"/>
  </r>
  <r>
    <s v="S8DOH11H"/>
    <x v="26"/>
    <x v="5"/>
    <x v="1"/>
    <s v="Ganjaflex"/>
    <x v="1"/>
    <d v="2017-09-17T00:00:00"/>
    <x v="225"/>
    <n v="58"/>
    <n v="0"/>
  </r>
  <r>
    <s v="F8F6MA24"/>
    <x v="26"/>
    <x v="5"/>
    <x v="3"/>
    <s v="Sumace"/>
    <x v="0"/>
    <d v="2017-09-17T00:00:00"/>
    <x v="250"/>
    <n v="93"/>
    <n v="538"/>
  </r>
  <r>
    <s v="ZXXWIGFR"/>
    <x v="1"/>
    <x v="1"/>
    <x v="1"/>
    <s v="Cancity"/>
    <x v="1"/>
    <d v="2017-09-17T00:00:00"/>
    <x v="235"/>
    <n v="76"/>
    <n v="0"/>
  </r>
  <r>
    <s v="L7CFCOR6"/>
    <x v="1"/>
    <x v="1"/>
    <x v="4"/>
    <s v="Conecom"/>
    <x v="0"/>
    <d v="2017-09-17T00:00:00"/>
    <x v="259"/>
    <n v="72"/>
    <n v="5668"/>
  </r>
  <r>
    <s v="AAUTJ747"/>
    <x v="1"/>
    <x v="1"/>
    <x v="1"/>
    <s v="Warephase"/>
    <x v="0"/>
    <d v="2017-09-17T00:00:00"/>
    <x v="262"/>
    <n v="85"/>
    <n v="5220"/>
  </r>
  <r>
    <s v="X7VUR49L"/>
    <x v="25"/>
    <x v="4"/>
    <x v="1"/>
    <s v="Betasoloin"/>
    <x v="0"/>
    <d v="2017-09-17T00:00:00"/>
    <x v="167"/>
    <n v="9"/>
    <n v="5763"/>
  </r>
  <r>
    <s v="U7L0IZLB"/>
    <x v="8"/>
    <x v="2"/>
    <x v="4"/>
    <s v="Sunnamplex"/>
    <x v="1"/>
    <d v="2017-09-17T00:00:00"/>
    <x v="243"/>
    <n v="70"/>
    <n v="0"/>
  </r>
  <r>
    <s v="THNEGVH2"/>
    <x v="18"/>
    <x v="2"/>
    <x v="0"/>
    <s v="Lexiqvolax"/>
    <x v="0"/>
    <d v="2017-09-17T00:00:00"/>
    <x v="225"/>
    <n v="58"/>
    <n v="948"/>
  </r>
  <r>
    <s v="D1ANNMSO"/>
    <x v="23"/>
    <x v="0"/>
    <x v="3"/>
    <s v="Rundofase"/>
    <x v="0"/>
    <d v="2017-09-17T00:00:00"/>
    <x v="231"/>
    <n v="63"/>
    <n v="487"/>
  </r>
  <r>
    <s v="LMVQ6B9P"/>
    <x v="23"/>
    <x v="0"/>
    <x v="0"/>
    <s v="Funholding"/>
    <x v="0"/>
    <d v="2017-09-17T00:00:00"/>
    <x v="228"/>
    <n v="62"/>
    <n v="1072"/>
  </r>
  <r>
    <s v="OQBVGILR"/>
    <x v="5"/>
    <x v="3"/>
    <x v="2"/>
    <s v="Singletechno"/>
    <x v="0"/>
    <d v="2017-09-17T00:00:00"/>
    <x v="241"/>
    <n v="90"/>
    <n v="56"/>
  </r>
  <r>
    <s v="7IZQJIPA"/>
    <x v="9"/>
    <x v="2"/>
    <x v="1"/>
    <s v="Kan-code"/>
    <x v="0"/>
    <d v="2017-09-17T00:00:00"/>
    <x v="274"/>
    <n v="101"/>
    <n v="4812"/>
  </r>
  <r>
    <s v="7AH7F190"/>
    <x v="19"/>
    <x v="4"/>
    <x v="3"/>
    <s v="Betasoloin"/>
    <x v="1"/>
    <d v="2017-09-17T00:00:00"/>
    <x v="236"/>
    <n v="71"/>
    <n v="0"/>
  </r>
  <r>
    <s v="ME0LMBYL"/>
    <x v="19"/>
    <x v="4"/>
    <x v="0"/>
    <s v="Initech"/>
    <x v="1"/>
    <d v="2017-09-17T00:00:00"/>
    <x v="260"/>
    <n v="95"/>
    <n v="0"/>
  </r>
  <r>
    <s v="KODTODAA"/>
    <x v="19"/>
    <x v="4"/>
    <x v="4"/>
    <s v="Betasoloin"/>
    <x v="1"/>
    <d v="2017-09-17T00:00:00"/>
    <x v="230"/>
    <n v="56"/>
    <n v="0"/>
  </r>
  <r>
    <s v="RENW2N0H"/>
    <x v="19"/>
    <x v="4"/>
    <x v="1"/>
    <s v="Bioplex"/>
    <x v="0"/>
    <d v="2017-09-17T00:00:00"/>
    <x v="231"/>
    <n v="63"/>
    <n v="5186"/>
  </r>
  <r>
    <s v="9F407X6U"/>
    <x v="11"/>
    <x v="3"/>
    <x v="2"/>
    <s v="Konex"/>
    <x v="0"/>
    <d v="2017-09-17T00:00:00"/>
    <x v="235"/>
    <n v="76"/>
    <n v="49"/>
  </r>
  <r>
    <s v="S0MZHYQC"/>
    <x v="2"/>
    <x v="2"/>
    <x v="1"/>
    <s v="Konex"/>
    <x v="0"/>
    <d v="2017-09-17T00:00:00"/>
    <x v="172"/>
    <n v="10"/>
    <n v="4800"/>
  </r>
  <r>
    <s v="HP9TUR60"/>
    <x v="13"/>
    <x v="4"/>
    <x v="1"/>
    <s v="Initech"/>
    <x v="0"/>
    <d v="2017-09-18T00:00:00"/>
    <x v="265"/>
    <n v="97"/>
    <n v="5627"/>
  </r>
  <r>
    <s v="P4PKECH7"/>
    <x v="1"/>
    <x v="1"/>
    <x v="3"/>
    <s v="Gogozoom"/>
    <x v="1"/>
    <d v="2017-09-18T00:00:00"/>
    <x v="175"/>
    <n v="6"/>
    <n v="0"/>
  </r>
  <r>
    <s v="USL5PZ4O"/>
    <x v="1"/>
    <x v="1"/>
    <x v="1"/>
    <s v="Stanredtax"/>
    <x v="0"/>
    <d v="2017-09-18T00:00:00"/>
    <x v="257"/>
    <n v="79"/>
    <n v="3779"/>
  </r>
  <r>
    <s v="3DM5SSI5"/>
    <x v="1"/>
    <x v="1"/>
    <x v="1"/>
    <s v="Warephase"/>
    <x v="0"/>
    <d v="2017-09-18T00:00:00"/>
    <x v="211"/>
    <n v="48"/>
    <n v="5231"/>
  </r>
  <r>
    <s v="D40ALWGC"/>
    <x v="25"/>
    <x v="4"/>
    <x v="4"/>
    <s v="Mathtouch"/>
    <x v="1"/>
    <d v="2017-09-18T00:00:00"/>
    <x v="182"/>
    <n v="10"/>
    <n v="0"/>
  </r>
  <r>
    <s v="524QUXI2"/>
    <x v="25"/>
    <x v="4"/>
    <x v="4"/>
    <s v="Xx-zobam"/>
    <x v="1"/>
    <d v="2017-09-18T00:00:00"/>
    <x v="243"/>
    <n v="69"/>
    <n v="0"/>
  </r>
  <r>
    <s v="8W35TVOQ"/>
    <x v="10"/>
    <x v="3"/>
    <x v="5"/>
    <s v="Faxquote"/>
    <x v="0"/>
    <d v="2017-09-18T00:00:00"/>
    <x v="235"/>
    <n v="75"/>
    <n v="2918"/>
  </r>
  <r>
    <s v="3D6LLPA1"/>
    <x v="29"/>
    <x v="1"/>
    <x v="0"/>
    <s v="Funholding"/>
    <x v="1"/>
    <d v="2017-09-18T00:00:00"/>
    <x v="251"/>
    <n v="78"/>
    <n v="0"/>
  </r>
  <r>
    <s v="58QZ1YGK"/>
    <x v="29"/>
    <x v="1"/>
    <x v="1"/>
    <s v="Finhigh"/>
    <x v="0"/>
    <d v="2017-09-18T00:00:00"/>
    <x v="172"/>
    <n v="9"/>
    <n v="4902"/>
  </r>
  <r>
    <s v="OU42AWAE"/>
    <x v="16"/>
    <x v="2"/>
    <x v="3"/>
    <s v="Hatfan"/>
    <x v="0"/>
    <d v="2017-09-18T00:00:00"/>
    <x v="240"/>
    <n v="65"/>
    <n v="531"/>
  </r>
  <r>
    <s v="OJOJPNL6"/>
    <x v="18"/>
    <x v="2"/>
    <x v="4"/>
    <s v="Singletechno"/>
    <x v="1"/>
    <d v="2017-09-18T00:00:00"/>
    <x v="234"/>
    <n v="64"/>
    <n v="0"/>
  </r>
  <r>
    <s v="MENKE9IV"/>
    <x v="18"/>
    <x v="2"/>
    <x v="3"/>
    <s v="Singletechno"/>
    <x v="0"/>
    <d v="2017-09-18T00:00:00"/>
    <x v="261"/>
    <n v="73"/>
    <n v="526"/>
  </r>
  <r>
    <s v="PXSDIDXO"/>
    <x v="23"/>
    <x v="0"/>
    <x v="3"/>
    <s v="Ron-tech"/>
    <x v="1"/>
    <d v="2017-09-18T00:00:00"/>
    <x v="209"/>
    <n v="54"/>
    <n v="0"/>
  </r>
  <r>
    <s v="5PIJNVMB"/>
    <x v="23"/>
    <x v="0"/>
    <x v="3"/>
    <s v="Konmatfix"/>
    <x v="0"/>
    <d v="2017-09-18T00:00:00"/>
    <x v="220"/>
    <n v="60"/>
    <n v="485"/>
  </r>
  <r>
    <s v="ZLFKHXXI"/>
    <x v="0"/>
    <x v="0"/>
    <x v="3"/>
    <s v="Rundofase"/>
    <x v="0"/>
    <d v="2017-09-18T00:00:00"/>
    <x v="266"/>
    <n v="98"/>
    <n v="520"/>
  </r>
  <r>
    <s v="WIDRX5N6"/>
    <x v="6"/>
    <x v="1"/>
    <x v="0"/>
    <s v="Dontechi"/>
    <x v="0"/>
    <d v="2017-09-18T00:00:00"/>
    <x v="268"/>
    <n v="96"/>
    <n v="1020"/>
  </r>
  <r>
    <s v="HJLKGIH4"/>
    <x v="19"/>
    <x v="4"/>
    <x v="0"/>
    <s v="Mathtouch"/>
    <x v="1"/>
    <d v="2017-09-18T00:00:00"/>
    <x v="239"/>
    <n v="77"/>
    <n v="0"/>
  </r>
  <r>
    <s v="DF6A63B7"/>
    <x v="19"/>
    <x v="4"/>
    <x v="5"/>
    <s v="Yearin"/>
    <x v="1"/>
    <d v="2017-09-18T00:00:00"/>
    <x v="244"/>
    <n v="93"/>
    <n v="0"/>
  </r>
  <r>
    <s v="T2EM55FZ"/>
    <x v="17"/>
    <x v="5"/>
    <x v="1"/>
    <s v="Donquadtech"/>
    <x v="0"/>
    <d v="2017-09-18T00:00:00"/>
    <x v="224"/>
    <n v="58"/>
    <n v="4205"/>
  </r>
  <r>
    <s v="KDQL1O1A"/>
    <x v="4"/>
    <x v="3"/>
    <x v="3"/>
    <s v="Dalttechnology"/>
    <x v="1"/>
    <d v="2017-09-18T00:00:00"/>
    <x v="211"/>
    <n v="48"/>
    <n v="0"/>
  </r>
  <r>
    <s v="75HKH8PS"/>
    <x v="3"/>
    <x v="0"/>
    <x v="0"/>
    <s v="Funholding"/>
    <x v="1"/>
    <d v="2017-09-19T00:00:00"/>
    <x v="181"/>
    <n v="11"/>
    <n v="0"/>
  </r>
  <r>
    <s v="NK2CHYT1"/>
    <x v="28"/>
    <x v="0"/>
    <x v="0"/>
    <s v="Ron-tech"/>
    <x v="1"/>
    <d v="2017-09-19T00:00:00"/>
    <x v="226"/>
    <n v="50"/>
    <n v="0"/>
  </r>
  <r>
    <s v="0WGAPLOI"/>
    <x v="1"/>
    <x v="1"/>
    <x v="1"/>
    <s v="dambase"/>
    <x v="0"/>
    <d v="2017-09-19T00:00:00"/>
    <x v="242"/>
    <n v="79"/>
    <n v="4990"/>
  </r>
  <r>
    <s v="GXPA5D3A"/>
    <x v="1"/>
    <x v="1"/>
    <x v="1"/>
    <s v="Domzoom"/>
    <x v="0"/>
    <d v="2017-09-19T00:00:00"/>
    <x v="180"/>
    <n v="10"/>
    <n v="5450"/>
  </r>
  <r>
    <s v="8598PVIX"/>
    <x v="14"/>
    <x v="3"/>
    <x v="2"/>
    <s v="Groovestreet"/>
    <x v="0"/>
    <d v="2017-09-19T00:00:00"/>
    <x v="209"/>
    <n v="53"/>
    <n v="53"/>
  </r>
  <r>
    <s v="VKM2BCMV"/>
    <x v="29"/>
    <x v="1"/>
    <x v="1"/>
    <s v="Inity"/>
    <x v="0"/>
    <d v="2017-09-19T00:00:00"/>
    <x v="173"/>
    <n v="6"/>
    <n v="3678"/>
  </r>
  <r>
    <s v="9N7LHW38"/>
    <x v="16"/>
    <x v="2"/>
    <x v="1"/>
    <s v="Newex"/>
    <x v="1"/>
    <d v="2017-09-19T00:00:00"/>
    <x v="180"/>
    <n v="10"/>
    <n v="0"/>
  </r>
  <r>
    <s v="BKMYW792"/>
    <x v="16"/>
    <x v="2"/>
    <x v="5"/>
    <s v="Nam-zim"/>
    <x v="1"/>
    <d v="2017-09-19T00:00:00"/>
    <x v="236"/>
    <n v="69"/>
    <n v="0"/>
  </r>
  <r>
    <s v="3IBBBGM4"/>
    <x v="18"/>
    <x v="2"/>
    <x v="3"/>
    <s v="Fasehatice"/>
    <x v="0"/>
    <d v="2017-09-19T00:00:00"/>
    <x v="228"/>
    <n v="60"/>
    <n v="555"/>
  </r>
  <r>
    <s v="T32P6LSX"/>
    <x v="23"/>
    <x v="0"/>
    <x v="3"/>
    <s v="Rangreen"/>
    <x v="0"/>
    <d v="2017-09-19T00:00:00"/>
    <x v="241"/>
    <n v="88"/>
    <n v="492"/>
  </r>
  <r>
    <s v="B944EMXZ"/>
    <x v="22"/>
    <x v="1"/>
    <x v="0"/>
    <s v="Codehow"/>
    <x v="1"/>
    <d v="2017-09-19T00:00:00"/>
    <x v="229"/>
    <n v="65"/>
    <n v="0"/>
  </r>
  <r>
    <s v="DOY7VMYB"/>
    <x v="22"/>
    <x v="1"/>
    <x v="0"/>
    <s v="Warephase"/>
    <x v="1"/>
    <d v="2017-09-19T00:00:00"/>
    <x v="233"/>
    <n v="52"/>
    <n v="0"/>
  </r>
  <r>
    <s v="QXWLE549"/>
    <x v="22"/>
    <x v="1"/>
    <x v="3"/>
    <s v="Gogozoom"/>
    <x v="0"/>
    <d v="2017-09-19T00:00:00"/>
    <x v="220"/>
    <n v="59"/>
    <n v="574"/>
  </r>
  <r>
    <s v="R0R0V2O5"/>
    <x v="9"/>
    <x v="2"/>
    <x v="1"/>
    <s v="Finjob"/>
    <x v="0"/>
    <d v="2017-09-19T00:00:00"/>
    <x v="256"/>
    <n v="81"/>
    <n v="4709"/>
  </r>
  <r>
    <s v="D3O1PCMO"/>
    <x v="6"/>
    <x v="1"/>
    <x v="5"/>
    <s v="Condax"/>
    <x v="0"/>
    <d v="2017-09-19T00:00:00"/>
    <x v="239"/>
    <n v="76"/>
    <n v="3079"/>
  </r>
  <r>
    <s v="G53492IF"/>
    <x v="19"/>
    <x v="4"/>
    <x v="1"/>
    <s v="Massive Dynamic"/>
    <x v="0"/>
    <d v="2017-09-19T00:00:00"/>
    <x v="175"/>
    <n v="5"/>
    <n v="4369"/>
  </r>
  <r>
    <s v="KUH39HQ7"/>
    <x v="12"/>
    <x v="0"/>
    <x v="2"/>
    <s v="Rangreen"/>
    <x v="1"/>
    <d v="2017-09-19T00:00:00"/>
    <x v="178"/>
    <n v="3"/>
    <n v="0"/>
  </r>
  <r>
    <s v="RW6QS352"/>
    <x v="12"/>
    <x v="0"/>
    <x v="4"/>
    <s v="Statholdings"/>
    <x v="0"/>
    <d v="2017-09-19T00:00:00"/>
    <x v="270"/>
    <n v="103"/>
    <n v="6000"/>
  </r>
  <r>
    <s v="1374WYJG"/>
    <x v="15"/>
    <x v="5"/>
    <x v="5"/>
    <s v="Kan-code"/>
    <x v="0"/>
    <d v="2017-09-19T00:00:00"/>
    <x v="270"/>
    <n v="103"/>
    <n v="3248"/>
  </r>
  <r>
    <s v="1T8R8X79"/>
    <x v="2"/>
    <x v="2"/>
    <x v="5"/>
    <s v="Nam-zim"/>
    <x v="0"/>
    <d v="2017-09-19T00:00:00"/>
    <x v="231"/>
    <n v="61"/>
    <n v="4249"/>
  </r>
  <r>
    <s v="0ZXS3AIR"/>
    <x v="24"/>
    <x v="4"/>
    <x v="3"/>
    <s v="Betasoloin"/>
    <x v="0"/>
    <d v="2017-09-20T00:00:00"/>
    <x v="273"/>
    <n v="97"/>
    <n v="563"/>
  </r>
  <r>
    <s v="SBTVPORC"/>
    <x v="26"/>
    <x v="5"/>
    <x v="1"/>
    <s v="Gekko &amp; Co"/>
    <x v="0"/>
    <d v="2017-09-20T00:00:00"/>
    <x v="180"/>
    <n v="9"/>
    <n v="5037"/>
  </r>
  <r>
    <s v="XZKZYO55"/>
    <x v="13"/>
    <x v="4"/>
    <x v="1"/>
    <s v="Kan-code"/>
    <x v="0"/>
    <d v="2017-09-20T00:00:00"/>
    <x v="241"/>
    <n v="87"/>
    <n v="4865"/>
  </r>
  <r>
    <s v="AMCOSQZC"/>
    <x v="1"/>
    <x v="1"/>
    <x v="1"/>
    <s v="Warephase"/>
    <x v="0"/>
    <d v="2017-09-20T00:00:00"/>
    <x v="247"/>
    <n v="89"/>
    <n v="5192"/>
  </r>
  <r>
    <s v="6C2CJX31"/>
    <x v="25"/>
    <x v="4"/>
    <x v="0"/>
    <s v="Kan-code"/>
    <x v="1"/>
    <d v="2017-09-20T00:00:00"/>
    <x v="268"/>
    <n v="94"/>
    <n v="0"/>
  </r>
  <r>
    <s v="VQQR3OUI"/>
    <x v="14"/>
    <x v="3"/>
    <x v="2"/>
    <s v="Doncon"/>
    <x v="0"/>
    <d v="2017-09-20T00:00:00"/>
    <x v="270"/>
    <n v="102"/>
    <n v="41"/>
  </r>
  <r>
    <s v="UWYFOEMO"/>
    <x v="10"/>
    <x v="3"/>
    <x v="2"/>
    <s v="Dalttechnology"/>
    <x v="0"/>
    <d v="2017-09-20T00:00:00"/>
    <x v="167"/>
    <n v="6"/>
    <n v="59"/>
  </r>
  <r>
    <s v="ZXNHUYCM"/>
    <x v="8"/>
    <x v="2"/>
    <x v="4"/>
    <s v="Goodsilron"/>
    <x v="1"/>
    <d v="2017-09-20T00:00:00"/>
    <x v="275"/>
    <n v="11"/>
    <n v="0"/>
  </r>
  <r>
    <s v="KHG4UMKP"/>
    <x v="8"/>
    <x v="2"/>
    <x v="2"/>
    <s v="Blackzim"/>
    <x v="0"/>
    <d v="2017-09-20T00:00:00"/>
    <x v="252"/>
    <n v="65"/>
    <n v="58"/>
  </r>
  <r>
    <s v="5R7N3RKQ"/>
    <x v="29"/>
    <x v="1"/>
    <x v="1"/>
    <s v="Ron-tech"/>
    <x v="0"/>
    <d v="2017-09-20T00:00:00"/>
    <x v="181"/>
    <n v="10"/>
    <n v="4361"/>
  </r>
  <r>
    <s v="TEM0I59X"/>
    <x v="16"/>
    <x v="2"/>
    <x v="4"/>
    <s v="Lexiqvolax"/>
    <x v="0"/>
    <d v="2017-09-20T00:00:00"/>
    <x v="256"/>
    <n v="80"/>
    <n v="4906"/>
  </r>
  <r>
    <s v="1WPZ1MCO"/>
    <x v="5"/>
    <x v="3"/>
    <x v="3"/>
    <s v="Goodsilron"/>
    <x v="0"/>
    <d v="2017-09-20T00:00:00"/>
    <x v="180"/>
    <n v="9"/>
    <n v="587"/>
  </r>
  <r>
    <s v="1AQKM7VU"/>
    <x v="5"/>
    <x v="3"/>
    <x v="1"/>
    <s v="Y-corporation"/>
    <x v="0"/>
    <d v="2017-09-20T00:00:00"/>
    <x v="252"/>
    <n v="65"/>
    <n v="4487"/>
  </r>
  <r>
    <s v="VTVYSUZG"/>
    <x v="0"/>
    <x v="0"/>
    <x v="5"/>
    <s v="Cancity"/>
    <x v="0"/>
    <d v="2017-09-20T00:00:00"/>
    <x v="269"/>
    <n v="99"/>
    <n v="3627"/>
  </r>
  <r>
    <s v="6ZSAKAHX"/>
    <x v="11"/>
    <x v="3"/>
    <x v="0"/>
    <s v="Plexzap"/>
    <x v="0"/>
    <d v="2017-09-20T00:00:00"/>
    <x v="254"/>
    <n v="93"/>
    <n v="920"/>
  </r>
  <r>
    <s v="7TIWLFZD"/>
    <x v="4"/>
    <x v="3"/>
    <x v="3"/>
    <s v="Golddex"/>
    <x v="0"/>
    <d v="2017-09-20T00:00:00"/>
    <x v="275"/>
    <n v="11"/>
    <n v="552"/>
  </r>
  <r>
    <s v="HXRF96S3"/>
    <x v="4"/>
    <x v="3"/>
    <x v="2"/>
    <s v="Labdrill"/>
    <x v="0"/>
    <d v="2017-09-20T00:00:00"/>
    <x v="272"/>
    <n v="86"/>
    <n v="54"/>
  </r>
  <r>
    <s v="WTEAOER0"/>
    <x v="15"/>
    <x v="5"/>
    <x v="3"/>
    <s v="Bubba Gump"/>
    <x v="0"/>
    <d v="2017-09-20T00:00:00"/>
    <x v="246"/>
    <n v="85"/>
    <n v="472"/>
  </r>
  <r>
    <s v="T8LSQO2S"/>
    <x v="20"/>
    <x v="5"/>
    <x v="4"/>
    <s v="Xx-zobam"/>
    <x v="1"/>
    <d v="2017-09-20T00:00:00"/>
    <x v="252"/>
    <n v="65"/>
    <n v="0"/>
  </r>
  <r>
    <s v="ABMOVF1A"/>
    <x v="3"/>
    <x v="0"/>
    <x v="2"/>
    <s v="Toughzap"/>
    <x v="0"/>
    <d v="2017-09-21T00:00:00"/>
    <x v="181"/>
    <n v="9"/>
    <n v="66"/>
  </r>
  <r>
    <s v="Q2GK9IT2"/>
    <x v="24"/>
    <x v="4"/>
    <x v="1"/>
    <s v="Yearin"/>
    <x v="1"/>
    <d v="2017-09-21T00:00:00"/>
    <x v="235"/>
    <n v="72"/>
    <n v="0"/>
  </r>
  <r>
    <s v="J0WKJLR6"/>
    <x v="27"/>
    <x v="4"/>
    <x v="0"/>
    <s v="Massive Dynamic"/>
    <x v="0"/>
    <d v="2017-09-21T00:00:00"/>
    <x v="234"/>
    <n v="61"/>
    <n v="1039"/>
  </r>
  <r>
    <s v="B1D3HP8V"/>
    <x v="26"/>
    <x v="5"/>
    <x v="0"/>
    <s v="Plussunin"/>
    <x v="1"/>
    <d v="2017-09-21T00:00:00"/>
    <x v="240"/>
    <n v="62"/>
    <n v="0"/>
  </r>
  <r>
    <s v="QHP95ULI"/>
    <x v="26"/>
    <x v="5"/>
    <x v="1"/>
    <s v="Kan-code"/>
    <x v="1"/>
    <d v="2017-09-21T00:00:00"/>
    <x v="173"/>
    <n v="4"/>
    <n v="0"/>
  </r>
  <r>
    <s v="OAMR9KPA"/>
    <x v="26"/>
    <x v="5"/>
    <x v="3"/>
    <s v="Bluth Company"/>
    <x v="0"/>
    <d v="2017-09-21T00:00:00"/>
    <x v="260"/>
    <n v="91"/>
    <n v="550"/>
  </r>
  <r>
    <s v="0GRGY09E"/>
    <x v="1"/>
    <x v="1"/>
    <x v="1"/>
    <s v="Rangreen"/>
    <x v="1"/>
    <d v="2017-09-21T00:00:00"/>
    <x v="255"/>
    <n v="65"/>
    <n v="0"/>
  </r>
  <r>
    <s v="MP9PICCD"/>
    <x v="1"/>
    <x v="1"/>
    <x v="1"/>
    <s v="Treequote"/>
    <x v="0"/>
    <d v="2017-09-21T00:00:00"/>
    <x v="264"/>
    <n v="100"/>
    <n v="4570"/>
  </r>
  <r>
    <s v="F34QYKQJ"/>
    <x v="25"/>
    <x v="4"/>
    <x v="1"/>
    <s v="Betasoloin"/>
    <x v="1"/>
    <d v="2017-09-21T00:00:00"/>
    <x v="261"/>
    <n v="70"/>
    <n v="0"/>
  </r>
  <r>
    <s v="DHJ8KOUV"/>
    <x v="7"/>
    <x v="1"/>
    <x v="4"/>
    <s v="Condax"/>
    <x v="0"/>
    <d v="2017-09-21T00:00:00"/>
    <x v="251"/>
    <n v="75"/>
    <n v="5138"/>
  </r>
  <r>
    <s v="JYNYK957"/>
    <x v="8"/>
    <x v="2"/>
    <x v="5"/>
    <s v="Labdrill"/>
    <x v="0"/>
    <d v="2017-09-21T00:00:00"/>
    <x v="235"/>
    <n v="72"/>
    <n v="3063"/>
  </r>
  <r>
    <s v="NOLWR5EX"/>
    <x v="16"/>
    <x v="2"/>
    <x v="0"/>
    <s v="Sunnamplex"/>
    <x v="1"/>
    <d v="2017-09-21T00:00:00"/>
    <x v="276"/>
    <n v="11"/>
    <n v="0"/>
  </r>
  <r>
    <s v="BUHR2X8U"/>
    <x v="18"/>
    <x v="2"/>
    <x v="3"/>
    <s v="Green-Plus"/>
    <x v="0"/>
    <d v="2017-09-21T00:00:00"/>
    <x v="264"/>
    <n v="100"/>
    <n v="613"/>
  </r>
  <r>
    <s v="4OPFJFRO"/>
    <x v="18"/>
    <x v="2"/>
    <x v="1"/>
    <s v="Plexzap"/>
    <x v="0"/>
    <d v="2017-09-21T00:00:00"/>
    <x v="225"/>
    <n v="54"/>
    <n v="4808"/>
  </r>
  <r>
    <s v="MLV2QDU6"/>
    <x v="23"/>
    <x v="0"/>
    <x v="4"/>
    <s v="Condax"/>
    <x v="0"/>
    <d v="2017-09-21T00:00:00"/>
    <x v="243"/>
    <n v="66"/>
    <n v="5160"/>
  </r>
  <r>
    <s v="V7T9ZP6C"/>
    <x v="5"/>
    <x v="3"/>
    <x v="3"/>
    <s v="J-Texon"/>
    <x v="0"/>
    <d v="2017-09-21T00:00:00"/>
    <x v="275"/>
    <n v="10"/>
    <n v="566"/>
  </r>
  <r>
    <s v="WYS1XI44"/>
    <x v="22"/>
    <x v="1"/>
    <x v="2"/>
    <s v="Warephase"/>
    <x v="0"/>
    <d v="2017-09-21T00:00:00"/>
    <x v="172"/>
    <n v="6"/>
    <n v="68"/>
  </r>
  <r>
    <s v="C3HN12Z8"/>
    <x v="9"/>
    <x v="2"/>
    <x v="3"/>
    <s v="Kan-code"/>
    <x v="1"/>
    <d v="2017-09-21T00:00:00"/>
    <x v="277"/>
    <n v="12"/>
    <n v="0"/>
  </r>
  <r>
    <s v="YCQXHVMZ"/>
    <x v="19"/>
    <x v="4"/>
    <x v="1"/>
    <s v="The New York Inquirer"/>
    <x v="0"/>
    <d v="2017-09-21T00:00:00"/>
    <x v="254"/>
    <n v="92"/>
    <n v="5600"/>
  </r>
  <r>
    <s v="4PLSG7A3"/>
    <x v="12"/>
    <x v="0"/>
    <x v="2"/>
    <s v="dambase"/>
    <x v="0"/>
    <d v="2017-09-21T00:00:00"/>
    <x v="238"/>
    <n v="82"/>
    <n v="61"/>
  </r>
  <r>
    <s v="ZD772DU8"/>
    <x v="4"/>
    <x v="3"/>
    <x v="2"/>
    <s v="Groovestreet"/>
    <x v="1"/>
    <d v="2017-09-21T00:00:00"/>
    <x v="258"/>
    <n v="73"/>
    <n v="0"/>
  </r>
  <r>
    <s v="2KVQ5Z4M"/>
    <x v="20"/>
    <x v="5"/>
    <x v="5"/>
    <s v="Xx-zobam"/>
    <x v="1"/>
    <d v="2017-09-21T00:00:00"/>
    <x v="245"/>
    <n v="69"/>
    <n v="0"/>
  </r>
  <r>
    <s v="U6LLSWEN"/>
    <x v="27"/>
    <x v="4"/>
    <x v="0"/>
    <s v="Plussunin"/>
    <x v="1"/>
    <d v="2017-09-22T00:00:00"/>
    <x v="236"/>
    <n v="66"/>
    <n v="0"/>
  </r>
  <r>
    <s v="RVQTWBKE"/>
    <x v="27"/>
    <x v="4"/>
    <x v="4"/>
    <s v="Donware"/>
    <x v="1"/>
    <d v="2017-09-22T00:00:00"/>
    <x v="252"/>
    <n v="63"/>
    <n v="0"/>
  </r>
  <r>
    <s v="BWPBMVQH"/>
    <x v="26"/>
    <x v="5"/>
    <x v="3"/>
    <s v="Zotware"/>
    <x v="1"/>
    <d v="2017-09-22T00:00:00"/>
    <x v="245"/>
    <n v="68"/>
    <n v="0"/>
  </r>
  <r>
    <s v="YPSXMDRH"/>
    <x v="13"/>
    <x v="4"/>
    <x v="1"/>
    <s v="The New York Inquirer"/>
    <x v="0"/>
    <d v="2017-09-22T00:00:00"/>
    <x v="268"/>
    <n v="92"/>
    <n v="4976"/>
  </r>
  <r>
    <s v="Q46QSEGT"/>
    <x v="1"/>
    <x v="1"/>
    <x v="1"/>
    <s v="Gogozoom"/>
    <x v="1"/>
    <d v="2017-09-22T00:00:00"/>
    <x v="277"/>
    <n v="11"/>
    <n v="0"/>
  </r>
  <r>
    <s v="DT0ZJ9Z2"/>
    <x v="1"/>
    <x v="1"/>
    <x v="1"/>
    <s v="Inity"/>
    <x v="0"/>
    <d v="2017-09-22T00:00:00"/>
    <x v="265"/>
    <n v="93"/>
    <n v="4991"/>
  </r>
  <r>
    <s v="55ZNV61S"/>
    <x v="25"/>
    <x v="4"/>
    <x v="3"/>
    <s v="Bioplex"/>
    <x v="1"/>
    <d v="2017-09-22T00:00:00"/>
    <x v="278"/>
    <n v="12"/>
    <n v="0"/>
  </r>
  <r>
    <s v="6PQS93V2"/>
    <x v="25"/>
    <x v="4"/>
    <x v="1"/>
    <s v="Vehement Capital Partners"/>
    <x v="0"/>
    <d v="2017-09-22T00:00:00"/>
    <x v="278"/>
    <n v="12"/>
    <n v="5868"/>
  </r>
  <r>
    <s v="V929BUUS"/>
    <x v="7"/>
    <x v="1"/>
    <x v="0"/>
    <s v="Isdom"/>
    <x v="1"/>
    <d v="2017-09-22T00:00:00"/>
    <x v="260"/>
    <n v="90"/>
    <n v="0"/>
  </r>
  <r>
    <s v="LDYYOH6W"/>
    <x v="7"/>
    <x v="1"/>
    <x v="1"/>
    <s v="Bioholding"/>
    <x v="0"/>
    <d v="2017-09-22T00:00:00"/>
    <x v="252"/>
    <n v="63"/>
    <n v="4938"/>
  </r>
  <r>
    <s v="4MFY8UXP"/>
    <x v="7"/>
    <x v="1"/>
    <x v="5"/>
    <s v="Ron-tech"/>
    <x v="0"/>
    <d v="2017-09-22T00:00:00"/>
    <x v="246"/>
    <n v="83"/>
    <n v="3772"/>
  </r>
  <r>
    <s v="EBJMZ5VE"/>
    <x v="8"/>
    <x v="2"/>
    <x v="4"/>
    <s v="Cheers"/>
    <x v="0"/>
    <d v="2017-09-22T00:00:00"/>
    <x v="276"/>
    <n v="10"/>
    <n v="5784"/>
  </r>
  <r>
    <s v="CMXOTVL7"/>
    <x v="29"/>
    <x v="1"/>
    <x v="1"/>
    <s v="Conecom"/>
    <x v="0"/>
    <d v="2017-09-22T00:00:00"/>
    <x v="276"/>
    <n v="10"/>
    <n v="3485"/>
  </r>
  <r>
    <s v="9XF2B7RS"/>
    <x v="16"/>
    <x v="2"/>
    <x v="3"/>
    <s v="Fasehatice"/>
    <x v="0"/>
    <d v="2017-09-22T00:00:00"/>
    <x v="182"/>
    <n v="6"/>
    <n v="675"/>
  </r>
  <r>
    <s v="WHV85GOQ"/>
    <x v="18"/>
    <x v="2"/>
    <x v="3"/>
    <s v="Sonron"/>
    <x v="1"/>
    <d v="2017-09-22T00:00:00"/>
    <x v="259"/>
    <n v="67"/>
    <n v="0"/>
  </r>
  <r>
    <s v="MXJAH0R5"/>
    <x v="9"/>
    <x v="2"/>
    <x v="2"/>
    <s v="Plusstrip"/>
    <x v="1"/>
    <d v="2017-09-22T00:00:00"/>
    <x v="259"/>
    <n v="67"/>
    <n v="0"/>
  </r>
  <r>
    <s v="OXW7DBDT"/>
    <x v="11"/>
    <x v="3"/>
    <x v="0"/>
    <s v="Doncon"/>
    <x v="1"/>
    <d v="2017-09-22T00:00:00"/>
    <x v="198"/>
    <n v="41"/>
    <n v="0"/>
  </r>
  <r>
    <s v="W5EGDYPK"/>
    <x v="11"/>
    <x v="3"/>
    <x v="2"/>
    <s v="Newex"/>
    <x v="0"/>
    <d v="2017-09-22T00:00:00"/>
    <x v="275"/>
    <n v="9"/>
    <n v="55"/>
  </r>
  <r>
    <s v="C13104YM"/>
    <x v="12"/>
    <x v="0"/>
    <x v="2"/>
    <s v="Toughzap"/>
    <x v="1"/>
    <d v="2017-09-22T00:00:00"/>
    <x v="241"/>
    <n v="85"/>
    <n v="0"/>
  </r>
  <r>
    <s v="1GA3AFTX"/>
    <x v="12"/>
    <x v="0"/>
    <x v="5"/>
    <s v="Rangreen"/>
    <x v="1"/>
    <d v="2017-09-22T00:00:00"/>
    <x v="238"/>
    <n v="81"/>
    <n v="0"/>
  </r>
  <r>
    <s v="389D515R"/>
    <x v="12"/>
    <x v="0"/>
    <x v="4"/>
    <s v="Inity"/>
    <x v="0"/>
    <d v="2017-09-22T00:00:00"/>
    <x v="275"/>
    <n v="9"/>
    <n v="5775"/>
  </r>
  <r>
    <s v="2751GWVC"/>
    <x v="4"/>
    <x v="3"/>
    <x v="3"/>
    <s v="Hottechi"/>
    <x v="0"/>
    <d v="2017-09-22T00:00:00"/>
    <x v="228"/>
    <n v="57"/>
    <n v="651"/>
  </r>
  <r>
    <s v="0UFUDIYT"/>
    <x v="4"/>
    <x v="3"/>
    <x v="3"/>
    <s v="Scotfind"/>
    <x v="0"/>
    <d v="2017-09-22T00:00:00"/>
    <x v="240"/>
    <n v="61"/>
    <n v="570"/>
  </r>
  <r>
    <s v="Y3QBGJLM"/>
    <x v="4"/>
    <x v="3"/>
    <x v="2"/>
    <s v="Blackzim"/>
    <x v="0"/>
    <d v="2017-09-22T00:00:00"/>
    <x v="264"/>
    <n v="99"/>
    <n v="54"/>
  </r>
  <r>
    <s v="O7U4I96P"/>
    <x v="4"/>
    <x v="3"/>
    <x v="2"/>
    <s v="Scotfind"/>
    <x v="0"/>
    <d v="2017-09-22T00:00:00"/>
    <x v="180"/>
    <n v="7"/>
    <n v="47"/>
  </r>
  <r>
    <s v="Q0R3ZBNT"/>
    <x v="20"/>
    <x v="5"/>
    <x v="2"/>
    <s v="Silis"/>
    <x v="0"/>
    <d v="2017-09-22T00:00:00"/>
    <x v="226"/>
    <n v="47"/>
    <n v="56"/>
  </r>
  <r>
    <s v="FGUWP1NF"/>
    <x v="24"/>
    <x v="4"/>
    <x v="0"/>
    <s v="Vehement Capital Partners"/>
    <x v="1"/>
    <d v="2017-09-23T00:00:00"/>
    <x v="279"/>
    <n v="12"/>
    <n v="0"/>
  </r>
  <r>
    <s v="DH8R6PK5"/>
    <x v="1"/>
    <x v="1"/>
    <x v="1"/>
    <s v="Rangreen"/>
    <x v="1"/>
    <d v="2017-09-23T00:00:00"/>
    <x v="238"/>
    <n v="80"/>
    <n v="0"/>
  </r>
  <r>
    <s v="ZKFWTRRT"/>
    <x v="1"/>
    <x v="1"/>
    <x v="1"/>
    <s v="Bioholding"/>
    <x v="0"/>
    <d v="2017-09-23T00:00:00"/>
    <x v="181"/>
    <n v="7"/>
    <n v="4422"/>
  </r>
  <r>
    <s v="941SDVVZ"/>
    <x v="1"/>
    <x v="1"/>
    <x v="1"/>
    <s v="Hottechi"/>
    <x v="0"/>
    <d v="2017-09-23T00:00:00"/>
    <x v="276"/>
    <n v="9"/>
    <n v="5357"/>
  </r>
  <r>
    <s v="ODINSHYF"/>
    <x v="7"/>
    <x v="1"/>
    <x v="2"/>
    <s v="Bioholding"/>
    <x v="1"/>
    <d v="2017-09-23T00:00:00"/>
    <x v="275"/>
    <n v="8"/>
    <n v="0"/>
  </r>
  <r>
    <s v="0TICPBMF"/>
    <x v="7"/>
    <x v="1"/>
    <x v="0"/>
    <s v="Conecom"/>
    <x v="0"/>
    <d v="2017-09-23T00:00:00"/>
    <x v="172"/>
    <n v="4"/>
    <n v="1047"/>
  </r>
  <r>
    <s v="WANX7LM0"/>
    <x v="7"/>
    <x v="1"/>
    <x v="1"/>
    <s v="Ron-tech"/>
    <x v="0"/>
    <d v="2017-09-23T00:00:00"/>
    <x v="271"/>
    <n v="97"/>
    <n v="5013"/>
  </r>
  <r>
    <s v="9F2MDA5R"/>
    <x v="10"/>
    <x v="3"/>
    <x v="5"/>
    <s v="Finjob"/>
    <x v="0"/>
    <d v="2017-09-23T00:00:00"/>
    <x v="173"/>
    <n v="2"/>
    <n v="3197"/>
  </r>
  <r>
    <s v="JUKJ3RAB"/>
    <x v="29"/>
    <x v="1"/>
    <x v="0"/>
    <s v="Inity"/>
    <x v="1"/>
    <d v="2017-09-23T00:00:00"/>
    <x v="279"/>
    <n v="12"/>
    <n v="0"/>
  </r>
  <r>
    <s v="YD3D41E0"/>
    <x v="29"/>
    <x v="1"/>
    <x v="0"/>
    <s v="Zumgoity"/>
    <x v="0"/>
    <d v="2017-09-23T00:00:00"/>
    <x v="276"/>
    <n v="9"/>
    <n v="1127"/>
  </r>
  <r>
    <s v="RX8711KI"/>
    <x v="16"/>
    <x v="2"/>
    <x v="3"/>
    <s v="Plexzap"/>
    <x v="0"/>
    <d v="2017-09-23T00:00:00"/>
    <x v="265"/>
    <n v="92"/>
    <n v="468"/>
  </r>
  <r>
    <s v="F3BJAMUL"/>
    <x v="16"/>
    <x v="2"/>
    <x v="2"/>
    <s v="Rantouch"/>
    <x v="0"/>
    <d v="2017-09-23T00:00:00"/>
    <x v="231"/>
    <n v="57"/>
    <n v="55"/>
  </r>
  <r>
    <s v="HZS2YVRN"/>
    <x v="18"/>
    <x v="2"/>
    <x v="2"/>
    <s v="Finjob"/>
    <x v="0"/>
    <d v="2017-09-23T00:00:00"/>
    <x v="275"/>
    <n v="8"/>
    <n v="57"/>
  </r>
  <r>
    <s v="W3B077GY"/>
    <x v="23"/>
    <x v="0"/>
    <x v="2"/>
    <s v="Zumgoity"/>
    <x v="1"/>
    <d v="2017-09-23T00:00:00"/>
    <x v="232"/>
    <n v="45"/>
    <n v="0"/>
  </r>
  <r>
    <s v="MGR0TSPK"/>
    <x v="23"/>
    <x v="0"/>
    <x v="0"/>
    <s v="Rangreen"/>
    <x v="0"/>
    <d v="2017-09-23T00:00:00"/>
    <x v="236"/>
    <n v="65"/>
    <n v="946"/>
  </r>
  <r>
    <s v="TEF07JM6"/>
    <x v="5"/>
    <x v="3"/>
    <x v="3"/>
    <s v="Xx-holding"/>
    <x v="1"/>
    <d v="2017-09-23T00:00:00"/>
    <x v="276"/>
    <n v="9"/>
    <n v="0"/>
  </r>
  <r>
    <s v="N8SVXI48"/>
    <x v="9"/>
    <x v="2"/>
    <x v="3"/>
    <s v="Zoomit"/>
    <x v="1"/>
    <d v="2017-09-23T00:00:00"/>
    <x v="225"/>
    <n v="52"/>
    <n v="0"/>
  </r>
  <r>
    <s v="VG1WQW88"/>
    <x v="9"/>
    <x v="2"/>
    <x v="2"/>
    <s v="Golddex"/>
    <x v="1"/>
    <d v="2017-09-23T00:00:00"/>
    <x v="204"/>
    <n v="44"/>
    <n v="0"/>
  </r>
  <r>
    <s v="MEKVHSCB"/>
    <x v="0"/>
    <x v="0"/>
    <x v="2"/>
    <s v="Dontechi"/>
    <x v="1"/>
    <d v="2017-09-23T00:00:00"/>
    <x v="236"/>
    <n v="65"/>
    <n v="0"/>
  </r>
  <r>
    <s v="PBJ62FC3"/>
    <x v="17"/>
    <x v="5"/>
    <x v="1"/>
    <s v="Massive Dynamic"/>
    <x v="1"/>
    <d v="2017-09-23T00:00:00"/>
    <x v="279"/>
    <n v="12"/>
    <n v="0"/>
  </r>
  <r>
    <s v="O04P1WN6"/>
    <x v="4"/>
    <x v="3"/>
    <x v="1"/>
    <s v="Hottechi"/>
    <x v="0"/>
    <d v="2017-09-23T00:00:00"/>
    <x v="267"/>
    <n v="85"/>
    <n v="4415"/>
  </r>
  <r>
    <s v="600FP406"/>
    <x v="15"/>
    <x v="5"/>
    <x v="2"/>
    <s v="Bioplex"/>
    <x v="0"/>
    <d v="2017-09-23T00:00:00"/>
    <x v="276"/>
    <n v="9"/>
    <n v="60"/>
  </r>
  <r>
    <s v="2EFTTOAV"/>
    <x v="2"/>
    <x v="2"/>
    <x v="4"/>
    <s v="Green-Plus"/>
    <x v="0"/>
    <d v="2017-09-23T00:00:00"/>
    <x v="275"/>
    <n v="8"/>
    <n v="5865"/>
  </r>
  <r>
    <s v="DDXFIBEY"/>
    <x v="3"/>
    <x v="0"/>
    <x v="4"/>
    <s v="Treequote"/>
    <x v="1"/>
    <d v="2017-09-24T00:00:00"/>
    <x v="229"/>
    <n v="60"/>
    <n v="0"/>
  </r>
  <r>
    <s v="5BRWXIU3"/>
    <x v="3"/>
    <x v="0"/>
    <x v="2"/>
    <s v="Codehow"/>
    <x v="1"/>
    <d v="2017-09-24T00:00:00"/>
    <x v="236"/>
    <n v="64"/>
    <n v="0"/>
  </r>
  <r>
    <s v="WN9ZY701"/>
    <x v="24"/>
    <x v="4"/>
    <x v="0"/>
    <s v="Kan-code"/>
    <x v="1"/>
    <d v="2017-09-24T00:00:00"/>
    <x v="246"/>
    <n v="81"/>
    <n v="0"/>
  </r>
  <r>
    <s v="DA8D04ED"/>
    <x v="28"/>
    <x v="0"/>
    <x v="5"/>
    <s v="Globex Corporation"/>
    <x v="1"/>
    <d v="2017-09-24T00:00:00"/>
    <x v="278"/>
    <n v="10"/>
    <n v="0"/>
  </r>
  <r>
    <s v="WLQC2XK4"/>
    <x v="28"/>
    <x v="0"/>
    <x v="2"/>
    <s v="Rundofase"/>
    <x v="0"/>
    <d v="2017-09-24T00:00:00"/>
    <x v="276"/>
    <n v="8"/>
    <n v="54"/>
  </r>
  <r>
    <s v="A4CVM3PM"/>
    <x v="26"/>
    <x v="5"/>
    <x v="1"/>
    <s v="Opentech"/>
    <x v="0"/>
    <d v="2017-09-24T00:00:00"/>
    <x v="274"/>
    <n v="94"/>
    <n v="5069"/>
  </r>
  <r>
    <s v="CNLE5EJ2"/>
    <x v="13"/>
    <x v="4"/>
    <x v="4"/>
    <s v="Konex"/>
    <x v="0"/>
    <d v="2017-09-24T00:00:00"/>
    <x v="279"/>
    <n v="11"/>
    <n v="5378"/>
  </r>
  <r>
    <s v="D3HUUVPL"/>
    <x v="13"/>
    <x v="4"/>
    <x v="1"/>
    <s v="Mathtouch"/>
    <x v="0"/>
    <d v="2017-09-24T00:00:00"/>
    <x v="239"/>
    <n v="71"/>
    <n v="5255"/>
  </r>
  <r>
    <s v="2UNDAQZ2"/>
    <x v="1"/>
    <x v="1"/>
    <x v="0"/>
    <s v="Domzoom"/>
    <x v="1"/>
    <d v="2017-09-24T00:00:00"/>
    <x v="278"/>
    <n v="10"/>
    <n v="0"/>
  </r>
  <r>
    <s v="R2E45IQ8"/>
    <x v="1"/>
    <x v="1"/>
    <x v="4"/>
    <s v="Conecom"/>
    <x v="0"/>
    <d v="2017-09-24T00:00:00"/>
    <x v="277"/>
    <n v="9"/>
    <n v="5144"/>
  </r>
  <r>
    <s v="UX0H8B3W"/>
    <x v="25"/>
    <x v="4"/>
    <x v="4"/>
    <s v="Donware"/>
    <x v="1"/>
    <d v="2017-09-24T00:00:00"/>
    <x v="263"/>
    <n v="53"/>
    <n v="0"/>
  </r>
  <r>
    <s v="VM0A3057"/>
    <x v="8"/>
    <x v="2"/>
    <x v="4"/>
    <s v="Plusstrip"/>
    <x v="0"/>
    <d v="2017-09-24T00:00:00"/>
    <x v="277"/>
    <n v="9"/>
    <n v="5527"/>
  </r>
  <r>
    <s v="DX9CCI9C"/>
    <x v="18"/>
    <x v="2"/>
    <x v="5"/>
    <s v="Nam-zim"/>
    <x v="1"/>
    <d v="2017-09-24T00:00:00"/>
    <x v="250"/>
    <n v="86"/>
    <n v="0"/>
  </r>
  <r>
    <s v="8SE1W979"/>
    <x v="23"/>
    <x v="0"/>
    <x v="3"/>
    <s v="Hottechi"/>
    <x v="1"/>
    <d v="2017-09-24T00:00:00"/>
    <x v="276"/>
    <n v="8"/>
    <n v="0"/>
  </r>
  <r>
    <s v="L6AOARQ9"/>
    <x v="23"/>
    <x v="0"/>
    <x v="3"/>
    <s v="dambase"/>
    <x v="0"/>
    <d v="2017-09-24T00:00:00"/>
    <x v="260"/>
    <n v="88"/>
    <n v="452"/>
  </r>
  <r>
    <s v="I83GQQHA"/>
    <x v="5"/>
    <x v="3"/>
    <x v="5"/>
    <s v="Kan-code"/>
    <x v="1"/>
    <d v="2017-09-24T00:00:00"/>
    <x v="279"/>
    <n v="11"/>
    <n v="0"/>
  </r>
  <r>
    <s v="10984DDU"/>
    <x v="0"/>
    <x v="0"/>
    <x v="4"/>
    <s v="Toughzap"/>
    <x v="0"/>
    <d v="2017-09-24T00:00:00"/>
    <x v="269"/>
    <n v="95"/>
    <n v="7300"/>
  </r>
  <r>
    <s v="JQVW0KJV"/>
    <x v="12"/>
    <x v="0"/>
    <x v="2"/>
    <s v="Genco Pura Olive Oil Company"/>
    <x v="1"/>
    <d v="2017-09-24T00:00:00"/>
    <x v="206"/>
    <n v="46"/>
    <n v="0"/>
  </r>
  <r>
    <s v="UWZHNMR4"/>
    <x v="4"/>
    <x v="3"/>
    <x v="4"/>
    <s v="Blackzim"/>
    <x v="0"/>
    <d v="2017-09-24T00:00:00"/>
    <x v="243"/>
    <n v="63"/>
    <n v="5196"/>
  </r>
  <r>
    <s v="TRET6F45"/>
    <x v="4"/>
    <x v="3"/>
    <x v="4"/>
    <s v="Faxquote"/>
    <x v="0"/>
    <d v="2017-09-24T00:00:00"/>
    <x v="273"/>
    <n v="93"/>
    <n v="5624"/>
  </r>
  <r>
    <s v="8DDC9RLE"/>
    <x v="4"/>
    <x v="3"/>
    <x v="5"/>
    <s v="J-Texon"/>
    <x v="0"/>
    <d v="2017-09-24T00:00:00"/>
    <x v="272"/>
    <n v="82"/>
    <n v="4110"/>
  </r>
  <r>
    <s v="TFGYLK6C"/>
    <x v="3"/>
    <x v="0"/>
    <x v="3"/>
    <s v="Inity"/>
    <x v="1"/>
    <d v="2017-09-25T00:00:00"/>
    <x v="278"/>
    <n v="9"/>
    <n v="0"/>
  </r>
  <r>
    <s v="4YXXI2OI"/>
    <x v="3"/>
    <x v="0"/>
    <x v="2"/>
    <s v="Codehow"/>
    <x v="0"/>
    <d v="2017-09-25T00:00:00"/>
    <x v="247"/>
    <n v="84"/>
    <n v="53"/>
  </r>
  <r>
    <s v="3C7A75LH"/>
    <x v="27"/>
    <x v="4"/>
    <x v="1"/>
    <s v="Massive Dynamic"/>
    <x v="0"/>
    <d v="2017-09-25T00:00:00"/>
    <x v="172"/>
    <n v="2"/>
    <n v="5727"/>
  </r>
  <r>
    <s v="02LUGFJS"/>
    <x v="27"/>
    <x v="4"/>
    <x v="1"/>
    <s v="Plussunin"/>
    <x v="0"/>
    <d v="2017-09-25T00:00:00"/>
    <x v="182"/>
    <n v="3"/>
    <n v="4308"/>
  </r>
  <r>
    <s v="KPF0GREK"/>
    <x v="27"/>
    <x v="4"/>
    <x v="5"/>
    <s v="Plussunin"/>
    <x v="0"/>
    <d v="2017-09-25T00:00:00"/>
    <x v="256"/>
    <n v="75"/>
    <n v="3329"/>
  </r>
  <r>
    <s v="HEG2JK9Y"/>
    <x v="13"/>
    <x v="4"/>
    <x v="0"/>
    <s v="Kinnamplus"/>
    <x v="1"/>
    <d v="2017-09-25T00:00:00"/>
    <x v="277"/>
    <n v="8"/>
    <n v="0"/>
  </r>
  <r>
    <s v="1ZCAL93A"/>
    <x v="1"/>
    <x v="1"/>
    <x v="4"/>
    <s v="Hottechi"/>
    <x v="1"/>
    <d v="2017-09-25T00:00:00"/>
    <x v="278"/>
    <n v="9"/>
    <n v="0"/>
  </r>
  <r>
    <s v="5NW6HK74"/>
    <x v="14"/>
    <x v="3"/>
    <x v="2"/>
    <s v="Doncon"/>
    <x v="1"/>
    <d v="2017-09-25T00:00:00"/>
    <x v="278"/>
    <n v="9"/>
    <n v="0"/>
  </r>
  <r>
    <s v="7WFASDCZ"/>
    <x v="29"/>
    <x v="1"/>
    <x v="3"/>
    <s v="Gogozoom"/>
    <x v="1"/>
    <d v="2017-09-25T00:00:00"/>
    <x v="277"/>
    <n v="8"/>
    <n v="0"/>
  </r>
  <r>
    <s v="7XNX75LI"/>
    <x v="29"/>
    <x v="1"/>
    <x v="4"/>
    <s v="Dontechi"/>
    <x v="1"/>
    <d v="2017-09-25T00:00:00"/>
    <x v="249"/>
    <n v="74"/>
    <n v="0"/>
  </r>
  <r>
    <s v="RAUWH0GP"/>
    <x v="16"/>
    <x v="2"/>
    <x v="4"/>
    <s v="Labdrill"/>
    <x v="0"/>
    <d v="2017-09-25T00:00:00"/>
    <x v="236"/>
    <n v="63"/>
    <n v="6105"/>
  </r>
  <r>
    <s v="I86I0TJG"/>
    <x v="18"/>
    <x v="2"/>
    <x v="3"/>
    <s v="Xx-holding"/>
    <x v="0"/>
    <d v="2017-09-25T00:00:00"/>
    <x v="219"/>
    <n v="49"/>
    <n v="549"/>
  </r>
  <r>
    <s v="TFW3KAYZ"/>
    <x v="18"/>
    <x v="2"/>
    <x v="1"/>
    <s v="Doncon"/>
    <x v="0"/>
    <d v="2017-09-25T00:00:00"/>
    <x v="230"/>
    <n v="48"/>
    <n v="4828"/>
  </r>
  <r>
    <s v="9NH8ACMQ"/>
    <x v="22"/>
    <x v="1"/>
    <x v="0"/>
    <s v="Dontechi"/>
    <x v="1"/>
    <d v="2017-09-25T00:00:00"/>
    <x v="278"/>
    <n v="9"/>
    <n v="0"/>
  </r>
  <r>
    <s v="86KARIC1"/>
    <x v="9"/>
    <x v="2"/>
    <x v="3"/>
    <s v="Y-corporation"/>
    <x v="1"/>
    <d v="2017-09-25T00:00:00"/>
    <x v="277"/>
    <n v="8"/>
    <n v="0"/>
  </r>
  <r>
    <s v="N2SLAOZR"/>
    <x v="0"/>
    <x v="0"/>
    <x v="3"/>
    <s v="Finhigh"/>
    <x v="1"/>
    <d v="2017-09-25T00:00:00"/>
    <x v="278"/>
    <n v="9"/>
    <n v="0"/>
  </r>
  <r>
    <s v="02TUKBP3"/>
    <x v="0"/>
    <x v="0"/>
    <x v="2"/>
    <s v="Zumgoity"/>
    <x v="1"/>
    <d v="2017-09-25T00:00:00"/>
    <x v="261"/>
    <n v="66"/>
    <n v="0"/>
  </r>
  <r>
    <s v="KU0YOR3J"/>
    <x v="6"/>
    <x v="1"/>
    <x v="0"/>
    <s v="Zumgoity"/>
    <x v="0"/>
    <d v="2017-09-25T00:00:00"/>
    <x v="278"/>
    <n v="9"/>
    <n v="1189"/>
  </r>
  <r>
    <s v="BRGJCWO1"/>
    <x v="6"/>
    <x v="1"/>
    <x v="2"/>
    <s v="Hottechi"/>
    <x v="0"/>
    <d v="2017-09-25T00:00:00"/>
    <x v="259"/>
    <n v="64"/>
    <n v="51"/>
  </r>
  <r>
    <s v="IEIZU3TY"/>
    <x v="19"/>
    <x v="4"/>
    <x v="0"/>
    <s v="Mathtouch"/>
    <x v="1"/>
    <d v="2017-09-25T00:00:00"/>
    <x v="265"/>
    <n v="90"/>
    <n v="0"/>
  </r>
  <r>
    <s v="35KZ6QTP"/>
    <x v="11"/>
    <x v="3"/>
    <x v="5"/>
    <s v="Xx-holding"/>
    <x v="1"/>
    <d v="2017-09-25T00:00:00"/>
    <x v="277"/>
    <n v="8"/>
    <n v="0"/>
  </r>
  <r>
    <s v="V5ZP09PO"/>
    <x v="12"/>
    <x v="0"/>
    <x v="0"/>
    <s v="Dontechi"/>
    <x v="1"/>
    <d v="2017-09-25T00:00:00"/>
    <x v="277"/>
    <n v="8"/>
    <n v="0"/>
  </r>
  <r>
    <s v="VKB9RFJT"/>
    <x v="12"/>
    <x v="0"/>
    <x v="2"/>
    <s v="Condax"/>
    <x v="0"/>
    <d v="2017-09-25T00:00:00"/>
    <x v="227"/>
    <n v="56"/>
    <n v="55"/>
  </r>
  <r>
    <s v="Y9HHGGOQ"/>
    <x v="12"/>
    <x v="0"/>
    <x v="2"/>
    <s v="dambase"/>
    <x v="0"/>
    <d v="2017-09-25T00:00:00"/>
    <x v="278"/>
    <n v="9"/>
    <n v="53"/>
  </r>
  <r>
    <s v="H3AEZ2BZ"/>
    <x v="4"/>
    <x v="3"/>
    <x v="2"/>
    <s v="Plusstrip"/>
    <x v="1"/>
    <d v="2017-09-25T00:00:00"/>
    <x v="279"/>
    <n v="10"/>
    <n v="0"/>
  </r>
  <r>
    <s v="LUXAXNBV"/>
    <x v="20"/>
    <x v="5"/>
    <x v="4"/>
    <s v="Donquadtech"/>
    <x v="0"/>
    <d v="2017-09-25T00:00:00"/>
    <x v="256"/>
    <n v="75"/>
    <n v="5960"/>
  </r>
  <r>
    <s v="0XBMBVFP"/>
    <x v="2"/>
    <x v="2"/>
    <x v="5"/>
    <s v="Groovestreet"/>
    <x v="0"/>
    <d v="2017-09-25T00:00:00"/>
    <x v="278"/>
    <n v="9"/>
    <n v="3438"/>
  </r>
  <r>
    <s v="8KIMVD15"/>
    <x v="3"/>
    <x v="0"/>
    <x v="2"/>
    <s v="Cancity"/>
    <x v="1"/>
    <d v="2017-09-26T00:00:00"/>
    <x v="280"/>
    <n v="10"/>
    <n v="0"/>
  </r>
  <r>
    <s v="Q06QD8ZW"/>
    <x v="3"/>
    <x v="0"/>
    <x v="2"/>
    <s v="Globex Corporation"/>
    <x v="0"/>
    <d v="2017-09-26T00:00:00"/>
    <x v="196"/>
    <n v="38"/>
    <n v="54"/>
  </r>
  <r>
    <s v="0SD3OBQI"/>
    <x v="24"/>
    <x v="4"/>
    <x v="0"/>
    <s v="Konex"/>
    <x v="1"/>
    <d v="2017-09-26T00:00:00"/>
    <x v="204"/>
    <n v="41"/>
    <n v="0"/>
  </r>
  <r>
    <s v="YKZFQT7K"/>
    <x v="27"/>
    <x v="4"/>
    <x v="3"/>
    <s v="Kinnamplus"/>
    <x v="1"/>
    <d v="2017-09-26T00:00:00"/>
    <x v="279"/>
    <n v="9"/>
    <n v="0"/>
  </r>
  <r>
    <s v="I25J5M7W"/>
    <x v="27"/>
    <x v="4"/>
    <x v="5"/>
    <s v="Iselectrics"/>
    <x v="1"/>
    <d v="2017-09-26T00:00:00"/>
    <x v="182"/>
    <n v="2"/>
    <n v="0"/>
  </r>
  <r>
    <s v="B2Z4BB5U"/>
    <x v="28"/>
    <x v="0"/>
    <x v="4"/>
    <s v="Toughzap"/>
    <x v="1"/>
    <d v="2017-09-26T00:00:00"/>
    <x v="280"/>
    <n v="10"/>
    <n v="0"/>
  </r>
  <r>
    <s v="87ZXBDQS"/>
    <x v="28"/>
    <x v="0"/>
    <x v="2"/>
    <s v="Isdom"/>
    <x v="1"/>
    <d v="2017-09-26T00:00:00"/>
    <x v="281"/>
    <n v="11"/>
    <n v="0"/>
  </r>
  <r>
    <s v="3LYVAV6P"/>
    <x v="28"/>
    <x v="0"/>
    <x v="2"/>
    <s v="Statholdings"/>
    <x v="0"/>
    <d v="2017-09-26T00:00:00"/>
    <x v="277"/>
    <n v="7"/>
    <n v="55"/>
  </r>
  <r>
    <s v="7I2O2ZCR"/>
    <x v="26"/>
    <x v="5"/>
    <x v="0"/>
    <s v="Xx-zobam"/>
    <x v="1"/>
    <d v="2017-09-26T00:00:00"/>
    <x v="231"/>
    <n v="54"/>
    <n v="0"/>
  </r>
  <r>
    <s v="SUX7JFN7"/>
    <x v="13"/>
    <x v="4"/>
    <x v="0"/>
    <s v="Konex"/>
    <x v="1"/>
    <d v="2017-09-26T00:00:00"/>
    <x v="231"/>
    <n v="54"/>
    <n v="0"/>
  </r>
  <r>
    <s v="5DL7R4C3"/>
    <x v="1"/>
    <x v="1"/>
    <x v="1"/>
    <s v="Hottechi"/>
    <x v="1"/>
    <d v="2017-09-26T00:00:00"/>
    <x v="277"/>
    <n v="7"/>
    <n v="0"/>
  </r>
  <r>
    <s v="61ON3Y6O"/>
    <x v="1"/>
    <x v="1"/>
    <x v="2"/>
    <s v="Streethex"/>
    <x v="1"/>
    <d v="2017-09-26T00:00:00"/>
    <x v="276"/>
    <n v="6"/>
    <n v="0"/>
  </r>
  <r>
    <s v="HOEKIDDI"/>
    <x v="25"/>
    <x v="4"/>
    <x v="1"/>
    <s v="Ganjaflex"/>
    <x v="1"/>
    <d v="2017-09-26T00:00:00"/>
    <x v="219"/>
    <n v="48"/>
    <n v="0"/>
  </r>
  <r>
    <s v="10YLM9VF"/>
    <x v="14"/>
    <x v="3"/>
    <x v="1"/>
    <s v="Sonron"/>
    <x v="1"/>
    <d v="2017-09-26T00:00:00"/>
    <x v="282"/>
    <n v="13"/>
    <n v="0"/>
  </r>
  <r>
    <s v="LN0DF2XI"/>
    <x v="14"/>
    <x v="3"/>
    <x v="2"/>
    <s v="Sonron"/>
    <x v="0"/>
    <d v="2017-09-26T00:00:00"/>
    <x v="236"/>
    <n v="62"/>
    <n v="48"/>
  </r>
  <r>
    <s v="ZNE0DAIF"/>
    <x v="10"/>
    <x v="3"/>
    <x v="0"/>
    <s v="Hottechi"/>
    <x v="1"/>
    <d v="2017-09-26T00:00:00"/>
    <x v="252"/>
    <n v="59"/>
    <n v="0"/>
  </r>
  <r>
    <s v="DTCHPCBB"/>
    <x v="10"/>
    <x v="3"/>
    <x v="5"/>
    <s v="Finjob"/>
    <x v="0"/>
    <d v="2017-09-26T00:00:00"/>
    <x v="246"/>
    <n v="79"/>
    <n v="3553"/>
  </r>
  <r>
    <s v="YID2GAED"/>
    <x v="8"/>
    <x v="2"/>
    <x v="4"/>
    <s v="Xx-holding"/>
    <x v="1"/>
    <d v="2017-09-26T00:00:00"/>
    <x v="278"/>
    <n v="8"/>
    <n v="0"/>
  </r>
  <r>
    <s v="QFKL9UK2"/>
    <x v="18"/>
    <x v="2"/>
    <x v="1"/>
    <s v="J-Texon"/>
    <x v="0"/>
    <d v="2017-09-26T00:00:00"/>
    <x v="279"/>
    <n v="9"/>
    <n v="4727"/>
  </r>
  <r>
    <s v="MC3OSDV0"/>
    <x v="18"/>
    <x v="2"/>
    <x v="2"/>
    <s v="Sunnamplex"/>
    <x v="0"/>
    <d v="2017-09-26T00:00:00"/>
    <x v="276"/>
    <n v="6"/>
    <n v="65"/>
  </r>
  <r>
    <s v="C7DOYN5Y"/>
    <x v="23"/>
    <x v="0"/>
    <x v="3"/>
    <s v="Rangreen"/>
    <x v="0"/>
    <d v="2017-09-26T00:00:00"/>
    <x v="266"/>
    <n v="90"/>
    <n v="585"/>
  </r>
  <r>
    <s v="K79T6VNV"/>
    <x v="5"/>
    <x v="3"/>
    <x v="2"/>
    <s v="Plexzap"/>
    <x v="1"/>
    <d v="2017-09-26T00:00:00"/>
    <x v="277"/>
    <n v="7"/>
    <n v="0"/>
  </r>
  <r>
    <s v="DX8R6PA4"/>
    <x v="22"/>
    <x v="1"/>
    <x v="0"/>
    <s v="Domzoom"/>
    <x v="1"/>
    <d v="2017-09-26T00:00:00"/>
    <x v="277"/>
    <n v="7"/>
    <n v="0"/>
  </r>
  <r>
    <s v="FZDD9758"/>
    <x v="22"/>
    <x v="1"/>
    <x v="5"/>
    <s v="Cancity"/>
    <x v="1"/>
    <d v="2017-09-26T00:00:00"/>
    <x v="281"/>
    <n v="11"/>
    <n v="0"/>
  </r>
  <r>
    <s v="0SIFT5DE"/>
    <x v="22"/>
    <x v="1"/>
    <x v="5"/>
    <s v="Rangreen"/>
    <x v="1"/>
    <d v="2017-09-26T00:00:00"/>
    <x v="278"/>
    <n v="8"/>
    <n v="0"/>
  </r>
  <r>
    <s v="MZSCFJZS"/>
    <x v="22"/>
    <x v="1"/>
    <x v="4"/>
    <s v="Konmatfix"/>
    <x v="0"/>
    <d v="2017-09-26T00:00:00"/>
    <x v="281"/>
    <n v="11"/>
    <n v="5708"/>
  </r>
  <r>
    <s v="D6X5T9D4"/>
    <x v="9"/>
    <x v="2"/>
    <x v="2"/>
    <s v="Hottechi"/>
    <x v="1"/>
    <d v="2017-09-26T00:00:00"/>
    <x v="279"/>
    <n v="9"/>
    <n v="0"/>
  </r>
  <r>
    <s v="69Z30MBF"/>
    <x v="0"/>
    <x v="0"/>
    <x v="3"/>
    <s v="Bioholding"/>
    <x v="0"/>
    <d v="2017-09-26T00:00:00"/>
    <x v="224"/>
    <n v="50"/>
    <n v="571"/>
  </r>
  <r>
    <s v="SH0BSL0Z"/>
    <x v="0"/>
    <x v="0"/>
    <x v="3"/>
    <s v="Scottech"/>
    <x v="0"/>
    <d v="2017-09-26T00:00:00"/>
    <x v="265"/>
    <n v="89"/>
    <n v="619"/>
  </r>
  <r>
    <s v="Q5E0NILP"/>
    <x v="19"/>
    <x v="4"/>
    <x v="5"/>
    <s v="Donware"/>
    <x v="0"/>
    <d v="2017-09-26T00:00:00"/>
    <x v="277"/>
    <n v="7"/>
    <n v="2984"/>
  </r>
  <r>
    <s v="RFTDQJ0U"/>
    <x v="17"/>
    <x v="5"/>
    <x v="3"/>
    <s v="Bioplex"/>
    <x v="0"/>
    <d v="2017-09-26T00:00:00"/>
    <x v="275"/>
    <n v="5"/>
    <n v="558"/>
  </r>
  <r>
    <s v="76NU9866"/>
    <x v="17"/>
    <x v="5"/>
    <x v="2"/>
    <s v="Condax"/>
    <x v="0"/>
    <d v="2017-09-26T00:00:00"/>
    <x v="235"/>
    <n v="67"/>
    <n v="57"/>
  </r>
  <r>
    <s v="13O8NTOT"/>
    <x v="15"/>
    <x v="5"/>
    <x v="2"/>
    <s v="Initech"/>
    <x v="0"/>
    <d v="2017-09-26T00:00:00"/>
    <x v="261"/>
    <n v="65"/>
    <n v="61"/>
  </r>
  <r>
    <s v="AS3IYIRO"/>
    <x v="3"/>
    <x v="0"/>
    <x v="3"/>
    <s v="Hottechi"/>
    <x v="0"/>
    <d v="2017-09-27T00:00:00"/>
    <x v="273"/>
    <n v="90"/>
    <n v="543"/>
  </r>
  <r>
    <s v="L1WPBDZG"/>
    <x v="24"/>
    <x v="4"/>
    <x v="1"/>
    <s v="Zotware"/>
    <x v="0"/>
    <d v="2017-09-27T00:00:00"/>
    <x v="238"/>
    <n v="76"/>
    <n v="4125"/>
  </r>
  <r>
    <s v="QK98E62R"/>
    <x v="27"/>
    <x v="4"/>
    <x v="4"/>
    <s v="Ganjaflex"/>
    <x v="0"/>
    <d v="2017-09-27T00:00:00"/>
    <x v="271"/>
    <n v="93"/>
    <n v="5301"/>
  </r>
  <r>
    <s v="F9THW1PW"/>
    <x v="26"/>
    <x v="5"/>
    <x v="3"/>
    <s v="Kinnamplus"/>
    <x v="0"/>
    <d v="2017-09-27T00:00:00"/>
    <x v="279"/>
    <n v="8"/>
    <n v="495"/>
  </r>
  <r>
    <s v="LQJISQSD"/>
    <x v="26"/>
    <x v="5"/>
    <x v="0"/>
    <s v="Bioplex"/>
    <x v="0"/>
    <d v="2017-09-27T00:00:00"/>
    <x v="279"/>
    <n v="8"/>
    <n v="955"/>
  </r>
  <r>
    <s v="84SZ58S9"/>
    <x v="13"/>
    <x v="4"/>
    <x v="0"/>
    <s v="Iselectrics"/>
    <x v="0"/>
    <d v="2017-09-27T00:00:00"/>
    <x v="278"/>
    <n v="7"/>
    <n v="1225"/>
  </r>
  <r>
    <s v="Q5I9JWH7"/>
    <x v="1"/>
    <x v="1"/>
    <x v="1"/>
    <s v="Ron-tech"/>
    <x v="1"/>
    <d v="2017-09-27T00:00:00"/>
    <x v="276"/>
    <n v="5"/>
    <n v="0"/>
  </r>
  <r>
    <s v="6BSKCQCX"/>
    <x v="1"/>
    <x v="1"/>
    <x v="3"/>
    <s v="Conecom"/>
    <x v="0"/>
    <d v="2017-09-27T00:00:00"/>
    <x v="266"/>
    <n v="89"/>
    <n v="608"/>
  </r>
  <r>
    <s v="UKQD4DPD"/>
    <x v="1"/>
    <x v="1"/>
    <x v="1"/>
    <s v="Warephase"/>
    <x v="0"/>
    <d v="2017-09-27T00:00:00"/>
    <x v="219"/>
    <n v="47"/>
    <n v="4515"/>
  </r>
  <r>
    <s v="SI874ZK5"/>
    <x v="25"/>
    <x v="4"/>
    <x v="1"/>
    <s v="Silis"/>
    <x v="1"/>
    <d v="2017-09-27T00:00:00"/>
    <x v="280"/>
    <n v="9"/>
    <n v="0"/>
  </r>
  <r>
    <s v="6XP6FVMN"/>
    <x v="14"/>
    <x v="3"/>
    <x v="5"/>
    <s v="Green-Plus"/>
    <x v="0"/>
    <d v="2017-09-27T00:00:00"/>
    <x v="247"/>
    <n v="82"/>
    <n v="3772"/>
  </r>
  <r>
    <s v="NDMEB0VG"/>
    <x v="21"/>
    <x v="5"/>
    <x v="5"/>
    <s v="Kan-code"/>
    <x v="1"/>
    <d v="2017-09-27T00:00:00"/>
    <x v="279"/>
    <n v="8"/>
    <n v="0"/>
  </r>
  <r>
    <s v="IGFQGZDK"/>
    <x v="7"/>
    <x v="1"/>
    <x v="3"/>
    <s v="Bioholding"/>
    <x v="0"/>
    <d v="2017-09-27T00:00:00"/>
    <x v="249"/>
    <n v="72"/>
    <n v="540"/>
  </r>
  <r>
    <s v="Y2DLFFN6"/>
    <x v="7"/>
    <x v="1"/>
    <x v="5"/>
    <s v="Cancity"/>
    <x v="0"/>
    <d v="2017-09-27T00:00:00"/>
    <x v="181"/>
    <n v="3"/>
    <n v="2800"/>
  </r>
  <r>
    <s v="I6UCM2J9"/>
    <x v="7"/>
    <x v="1"/>
    <x v="5"/>
    <s v="Stanredtax"/>
    <x v="0"/>
    <d v="2017-09-27T00:00:00"/>
    <x v="279"/>
    <n v="8"/>
    <n v="3250"/>
  </r>
  <r>
    <s v="PT0I4XSM"/>
    <x v="10"/>
    <x v="3"/>
    <x v="0"/>
    <s v="Plexzap"/>
    <x v="0"/>
    <d v="2017-09-27T00:00:00"/>
    <x v="281"/>
    <n v="10"/>
    <n v="1232"/>
  </r>
  <r>
    <s v="X718EF6Y"/>
    <x v="10"/>
    <x v="3"/>
    <x v="5"/>
    <s v="Hatfan"/>
    <x v="0"/>
    <d v="2017-09-27T00:00:00"/>
    <x v="278"/>
    <n v="7"/>
    <n v="2811"/>
  </r>
  <r>
    <s v="VUAFV8SS"/>
    <x v="8"/>
    <x v="2"/>
    <x v="0"/>
    <s v="Lexiqvolax"/>
    <x v="0"/>
    <d v="2017-09-27T00:00:00"/>
    <x v="242"/>
    <n v="71"/>
    <n v="1178"/>
  </r>
  <r>
    <s v="SXPV3WCV"/>
    <x v="29"/>
    <x v="1"/>
    <x v="1"/>
    <s v="Treequote"/>
    <x v="0"/>
    <d v="2017-09-27T00:00:00"/>
    <x v="254"/>
    <n v="86"/>
    <n v="4869"/>
  </r>
  <r>
    <s v="9PH1EWCH"/>
    <x v="16"/>
    <x v="2"/>
    <x v="5"/>
    <s v="Cheers"/>
    <x v="1"/>
    <d v="2017-09-27T00:00:00"/>
    <x v="258"/>
    <n v="67"/>
    <n v="0"/>
  </r>
  <r>
    <s v="THPCTGNI"/>
    <x v="23"/>
    <x v="0"/>
    <x v="4"/>
    <s v="Inity"/>
    <x v="1"/>
    <d v="2017-09-27T00:00:00"/>
    <x v="276"/>
    <n v="5"/>
    <n v="0"/>
  </r>
  <r>
    <s v="XR4PPDOB"/>
    <x v="23"/>
    <x v="0"/>
    <x v="3"/>
    <s v="Condax"/>
    <x v="0"/>
    <d v="2017-09-27T00:00:00"/>
    <x v="247"/>
    <n v="82"/>
    <n v="507"/>
  </r>
  <r>
    <s v="EK06CNRW"/>
    <x v="23"/>
    <x v="0"/>
    <x v="5"/>
    <s v="Bioholding"/>
    <x v="0"/>
    <d v="2017-09-27T00:00:00"/>
    <x v="280"/>
    <n v="9"/>
    <n v="3681"/>
  </r>
  <r>
    <s v="Q25T8PKX"/>
    <x v="5"/>
    <x v="3"/>
    <x v="0"/>
    <s v="Doncon"/>
    <x v="1"/>
    <d v="2017-09-27T00:00:00"/>
    <x v="275"/>
    <n v="4"/>
    <n v="0"/>
  </r>
  <r>
    <s v="V86S5LWV"/>
    <x v="22"/>
    <x v="1"/>
    <x v="0"/>
    <s v="Dontechi"/>
    <x v="1"/>
    <d v="2017-09-27T00:00:00"/>
    <x v="276"/>
    <n v="5"/>
    <n v="0"/>
  </r>
  <r>
    <s v="K8Y7CK9T"/>
    <x v="22"/>
    <x v="1"/>
    <x v="4"/>
    <s v="Treequote"/>
    <x v="0"/>
    <d v="2017-09-27T00:00:00"/>
    <x v="279"/>
    <n v="8"/>
    <n v="5280"/>
  </r>
  <r>
    <s v="ADS3CQ4B"/>
    <x v="11"/>
    <x v="3"/>
    <x v="2"/>
    <s v="Finjob"/>
    <x v="0"/>
    <d v="2017-09-27T00:00:00"/>
    <x v="236"/>
    <n v="61"/>
    <n v="50"/>
  </r>
  <r>
    <s v="9UBU6UW4"/>
    <x v="12"/>
    <x v="0"/>
    <x v="2"/>
    <s v="Genco Pura Olive Oil Company"/>
    <x v="0"/>
    <d v="2017-09-27T00:00:00"/>
    <x v="180"/>
    <n v="2"/>
    <n v="59"/>
  </r>
  <r>
    <s v="ZP9HW0LH"/>
    <x v="4"/>
    <x v="3"/>
    <x v="5"/>
    <s v="Kan-code"/>
    <x v="0"/>
    <d v="2017-09-27T00:00:00"/>
    <x v="277"/>
    <n v="6"/>
    <n v="3794"/>
  </r>
  <r>
    <s v="WV41OJHX"/>
    <x v="20"/>
    <x v="5"/>
    <x v="5"/>
    <s v="Ganjaflex"/>
    <x v="0"/>
    <d v="2017-09-27T00:00:00"/>
    <x v="277"/>
    <n v="6"/>
    <n v="3786"/>
  </r>
  <r>
    <s v="FTUJY4FP"/>
    <x v="27"/>
    <x v="4"/>
    <x v="0"/>
    <s v="Condax"/>
    <x v="1"/>
    <d v="2017-09-28T00:00:00"/>
    <x v="281"/>
    <n v="9"/>
    <n v="0"/>
  </r>
  <r>
    <s v="ORBIW519"/>
    <x v="25"/>
    <x v="4"/>
    <x v="5"/>
    <s v="Plussunin"/>
    <x v="1"/>
    <d v="2017-09-28T00:00:00"/>
    <x v="250"/>
    <n v="82"/>
    <n v="0"/>
  </r>
  <r>
    <s v="369V78M2"/>
    <x v="25"/>
    <x v="4"/>
    <x v="1"/>
    <s v="Mathtouch"/>
    <x v="0"/>
    <d v="2017-09-28T00:00:00"/>
    <x v="281"/>
    <n v="9"/>
    <n v="5553"/>
  </r>
  <r>
    <s v="792JYPG1"/>
    <x v="25"/>
    <x v="4"/>
    <x v="5"/>
    <s v="Konex"/>
    <x v="0"/>
    <d v="2017-09-28T00:00:00"/>
    <x v="283"/>
    <n v="10"/>
    <n v="3557"/>
  </r>
  <r>
    <s v="Y6Q7Z0SO"/>
    <x v="14"/>
    <x v="3"/>
    <x v="2"/>
    <s v="Green-Plus"/>
    <x v="0"/>
    <d v="2017-09-28T00:00:00"/>
    <x v="283"/>
    <n v="10"/>
    <n v="63"/>
  </r>
  <r>
    <s v="9IM813OI"/>
    <x v="7"/>
    <x v="1"/>
    <x v="3"/>
    <s v="Conecom"/>
    <x v="1"/>
    <d v="2017-09-28T00:00:00"/>
    <x v="209"/>
    <n v="44"/>
    <n v="0"/>
  </r>
  <r>
    <s v="GXY3QZ2V"/>
    <x v="23"/>
    <x v="0"/>
    <x v="5"/>
    <s v="Scottech"/>
    <x v="0"/>
    <d v="2017-09-28T00:00:00"/>
    <x v="280"/>
    <n v="8"/>
    <n v="3704"/>
  </r>
  <r>
    <s v="IVX52FRZ"/>
    <x v="22"/>
    <x v="1"/>
    <x v="0"/>
    <s v="Gogozoom"/>
    <x v="1"/>
    <d v="2017-09-28T00:00:00"/>
    <x v="196"/>
    <n v="36"/>
    <n v="0"/>
  </r>
  <r>
    <s v="2CN1G52G"/>
    <x v="22"/>
    <x v="1"/>
    <x v="5"/>
    <s v="Hottechi"/>
    <x v="1"/>
    <d v="2017-09-28T00:00:00"/>
    <x v="277"/>
    <n v="5"/>
    <n v="0"/>
  </r>
  <r>
    <s v="OR0PEAIV"/>
    <x v="22"/>
    <x v="1"/>
    <x v="0"/>
    <s v="Ron-tech"/>
    <x v="0"/>
    <d v="2017-09-28T00:00:00"/>
    <x v="261"/>
    <n v="63"/>
    <n v="1133"/>
  </r>
  <r>
    <s v="EGOU8GB1"/>
    <x v="9"/>
    <x v="2"/>
    <x v="0"/>
    <s v="Konex"/>
    <x v="0"/>
    <d v="2017-09-28T00:00:00"/>
    <x v="256"/>
    <n v="72"/>
    <n v="1292"/>
  </r>
  <r>
    <s v="IIKN6Q8E"/>
    <x v="11"/>
    <x v="3"/>
    <x v="5"/>
    <s v="Plusstrip"/>
    <x v="0"/>
    <d v="2017-09-28T00:00:00"/>
    <x v="239"/>
    <n v="67"/>
    <n v="3278"/>
  </r>
  <r>
    <s v="VTX8GPN8"/>
    <x v="12"/>
    <x v="0"/>
    <x v="2"/>
    <s v="Codehow"/>
    <x v="0"/>
    <d v="2017-09-28T00:00:00"/>
    <x v="279"/>
    <n v="7"/>
    <n v="55"/>
  </r>
  <r>
    <s v="DVGY4X7E"/>
    <x v="4"/>
    <x v="3"/>
    <x v="3"/>
    <s v="Finjob"/>
    <x v="0"/>
    <d v="2017-09-28T00:00:00"/>
    <x v="268"/>
    <n v="86"/>
    <n v="498"/>
  </r>
  <r>
    <s v="W9LAIASV"/>
    <x v="4"/>
    <x v="3"/>
    <x v="2"/>
    <s v="Sunnamplex"/>
    <x v="0"/>
    <d v="2017-09-28T00:00:00"/>
    <x v="264"/>
    <n v="93"/>
    <n v="55"/>
  </r>
  <r>
    <s v="1JFYPP8R"/>
    <x v="2"/>
    <x v="2"/>
    <x v="3"/>
    <s v="Cheers"/>
    <x v="0"/>
    <d v="2017-09-28T00:00:00"/>
    <x v="279"/>
    <n v="7"/>
    <n v="571"/>
  </r>
  <r>
    <s v="A62JDGQK"/>
    <x v="13"/>
    <x v="4"/>
    <x v="1"/>
    <s v="Bubba Gump"/>
    <x v="0"/>
    <d v="2017-09-29T00:00:00"/>
    <x v="279"/>
    <n v="6"/>
    <n v="4942"/>
  </r>
  <r>
    <s v="K25Z2KKH"/>
    <x v="1"/>
    <x v="1"/>
    <x v="0"/>
    <s v="Streethex"/>
    <x v="1"/>
    <d v="2017-09-29T00:00:00"/>
    <x v="279"/>
    <n v="6"/>
    <n v="0"/>
  </r>
  <r>
    <s v="U3F5X6BB"/>
    <x v="25"/>
    <x v="4"/>
    <x v="2"/>
    <s v="Bioplex"/>
    <x v="1"/>
    <d v="2017-09-29T00:00:00"/>
    <x v="242"/>
    <n v="69"/>
    <n v="0"/>
  </r>
  <r>
    <s v="VJD27D8U"/>
    <x v="14"/>
    <x v="3"/>
    <x v="1"/>
    <s v="Singletechno"/>
    <x v="0"/>
    <d v="2017-09-29T00:00:00"/>
    <x v="275"/>
    <n v="2"/>
    <n v="5340"/>
  </r>
  <r>
    <s v="9TMPRT6R"/>
    <x v="21"/>
    <x v="5"/>
    <x v="3"/>
    <s v="Vehement Capital Partners"/>
    <x v="1"/>
    <d v="2017-09-29T00:00:00"/>
    <x v="277"/>
    <n v="4"/>
    <n v="0"/>
  </r>
  <r>
    <s v="CE81S7UN"/>
    <x v="21"/>
    <x v="5"/>
    <x v="5"/>
    <s v="Zotware"/>
    <x v="1"/>
    <d v="2017-09-29T00:00:00"/>
    <x v="283"/>
    <n v="9"/>
    <n v="0"/>
  </r>
  <r>
    <s v="LEPH90QI"/>
    <x v="7"/>
    <x v="1"/>
    <x v="4"/>
    <s v="Isdom"/>
    <x v="0"/>
    <d v="2017-09-29T00:00:00"/>
    <x v="282"/>
    <n v="10"/>
    <n v="5689"/>
  </r>
  <r>
    <s v="X1QNN2DG"/>
    <x v="8"/>
    <x v="2"/>
    <x v="3"/>
    <s v="Rantouch"/>
    <x v="1"/>
    <d v="2017-09-29T00:00:00"/>
    <x v="283"/>
    <n v="9"/>
    <n v="0"/>
  </r>
  <r>
    <s v="J8G6HTCM"/>
    <x v="8"/>
    <x v="2"/>
    <x v="2"/>
    <s v="Lexiqvolax"/>
    <x v="1"/>
    <d v="2017-09-29T00:00:00"/>
    <x v="284"/>
    <n v="12"/>
    <n v="0"/>
  </r>
  <r>
    <s v="94P229FH"/>
    <x v="23"/>
    <x v="0"/>
    <x v="2"/>
    <s v="Dontechi"/>
    <x v="0"/>
    <d v="2017-09-29T00:00:00"/>
    <x v="264"/>
    <n v="92"/>
    <n v="52"/>
  </r>
  <r>
    <s v="Q6F9JWTY"/>
    <x v="23"/>
    <x v="0"/>
    <x v="5"/>
    <s v="Rangreen"/>
    <x v="0"/>
    <d v="2017-09-29T00:00:00"/>
    <x v="248"/>
    <n v="72"/>
    <n v="3131"/>
  </r>
  <r>
    <s v="75JW1GRR"/>
    <x v="5"/>
    <x v="3"/>
    <x v="0"/>
    <s v="Konex"/>
    <x v="1"/>
    <d v="2017-09-29T00:00:00"/>
    <x v="282"/>
    <n v="10"/>
    <n v="0"/>
  </r>
  <r>
    <s v="P7X2J5DO"/>
    <x v="5"/>
    <x v="3"/>
    <x v="4"/>
    <s v="Singletechno"/>
    <x v="1"/>
    <d v="2017-09-29T00:00:00"/>
    <x v="280"/>
    <n v="7"/>
    <n v="0"/>
  </r>
  <r>
    <s v="LKBDKJLM"/>
    <x v="5"/>
    <x v="3"/>
    <x v="2"/>
    <s v="Blackzim"/>
    <x v="1"/>
    <d v="2017-09-29T00:00:00"/>
    <x v="236"/>
    <n v="59"/>
    <n v="0"/>
  </r>
  <r>
    <s v="9OT0018Y"/>
    <x v="5"/>
    <x v="3"/>
    <x v="5"/>
    <s v="Goodsilron"/>
    <x v="1"/>
    <d v="2017-09-29T00:00:00"/>
    <x v="285"/>
    <n v="11"/>
    <n v="0"/>
  </r>
  <r>
    <s v="I6RH33SU"/>
    <x v="22"/>
    <x v="1"/>
    <x v="5"/>
    <s v="Toughzap"/>
    <x v="0"/>
    <d v="2017-09-29T00:00:00"/>
    <x v="279"/>
    <n v="6"/>
    <n v="3957"/>
  </r>
  <r>
    <s v="STCU1IXE"/>
    <x v="6"/>
    <x v="1"/>
    <x v="3"/>
    <s v="Treequote"/>
    <x v="0"/>
    <d v="2017-09-29T00:00:00"/>
    <x v="264"/>
    <n v="92"/>
    <n v="523"/>
  </r>
  <r>
    <s v="E3CR358L"/>
    <x v="6"/>
    <x v="1"/>
    <x v="0"/>
    <s v="Treequote"/>
    <x v="0"/>
    <d v="2017-09-29T00:00:00"/>
    <x v="260"/>
    <n v="83"/>
    <n v="1156"/>
  </r>
  <r>
    <s v="BTOD096J"/>
    <x v="19"/>
    <x v="4"/>
    <x v="1"/>
    <s v="Bubba Gump"/>
    <x v="1"/>
    <d v="2017-09-29T00:00:00"/>
    <x v="280"/>
    <n v="7"/>
    <n v="0"/>
  </r>
  <r>
    <s v="1B2WYHTY"/>
    <x v="11"/>
    <x v="3"/>
    <x v="5"/>
    <s v="Plexzap"/>
    <x v="0"/>
    <d v="2017-09-29T00:00:00"/>
    <x v="261"/>
    <n v="62"/>
    <n v="3509"/>
  </r>
  <r>
    <s v="LB5622YN"/>
    <x v="12"/>
    <x v="0"/>
    <x v="2"/>
    <s v="Hottechi"/>
    <x v="1"/>
    <d v="2017-09-29T00:00:00"/>
    <x v="283"/>
    <n v="9"/>
    <n v="0"/>
  </r>
  <r>
    <s v="HIX9V4W1"/>
    <x v="12"/>
    <x v="0"/>
    <x v="5"/>
    <s v="Dontechi"/>
    <x v="1"/>
    <d v="2017-09-29T00:00:00"/>
    <x v="277"/>
    <n v="4"/>
    <n v="0"/>
  </r>
  <r>
    <s v="XQ6FMG3L"/>
    <x v="4"/>
    <x v="3"/>
    <x v="3"/>
    <s v="Lexiqvolax"/>
    <x v="1"/>
    <d v="2017-09-29T00:00:00"/>
    <x v="280"/>
    <n v="7"/>
    <n v="0"/>
  </r>
  <r>
    <s v="W40IER4O"/>
    <x v="4"/>
    <x v="3"/>
    <x v="2"/>
    <s v="Sonron"/>
    <x v="0"/>
    <d v="2017-09-29T00:00:00"/>
    <x v="249"/>
    <n v="70"/>
    <n v="59"/>
  </r>
  <r>
    <s v="88PIK8A6"/>
    <x v="15"/>
    <x v="5"/>
    <x v="2"/>
    <s v="Kinnamplus"/>
    <x v="1"/>
    <d v="2017-09-29T00:00:00"/>
    <x v="283"/>
    <n v="9"/>
    <n v="0"/>
  </r>
  <r>
    <s v="6K31TYOR"/>
    <x v="2"/>
    <x v="2"/>
    <x v="3"/>
    <s v="J-Texon"/>
    <x v="0"/>
    <d v="2017-09-29T00:00:00"/>
    <x v="279"/>
    <n v="6"/>
    <n v="502"/>
  </r>
  <r>
    <s v="H29XGJ5H"/>
    <x v="3"/>
    <x v="0"/>
    <x v="3"/>
    <s v="Rangreen"/>
    <x v="1"/>
    <d v="2017-09-30T00:00:00"/>
    <x v="239"/>
    <n v="65"/>
    <n v="0"/>
  </r>
  <r>
    <s v="FSBZ3KOY"/>
    <x v="3"/>
    <x v="0"/>
    <x v="4"/>
    <s v="Toughzap"/>
    <x v="1"/>
    <d v="2017-09-30T00:00:00"/>
    <x v="275"/>
    <n v="1"/>
    <n v="0"/>
  </r>
  <r>
    <s v="T4SSD24J"/>
    <x v="24"/>
    <x v="4"/>
    <x v="3"/>
    <s v="Silis"/>
    <x v="0"/>
    <d v="2017-09-30T00:00:00"/>
    <x v="251"/>
    <n v="66"/>
    <n v="541"/>
  </r>
  <r>
    <s v="ZDB6D35R"/>
    <x v="27"/>
    <x v="4"/>
    <x v="4"/>
    <s v="Ontomedia"/>
    <x v="0"/>
    <d v="2017-09-30T00:00:00"/>
    <x v="250"/>
    <n v="80"/>
    <n v="5026"/>
  </r>
  <r>
    <s v="8RVTZBQO"/>
    <x v="28"/>
    <x v="0"/>
    <x v="5"/>
    <s v="Dontechi"/>
    <x v="0"/>
    <d v="2017-09-30T00:00:00"/>
    <x v="285"/>
    <n v="10"/>
    <n v="3148"/>
  </r>
  <r>
    <s v="CMM4A6NJ"/>
    <x v="1"/>
    <x v="1"/>
    <x v="0"/>
    <s v="Isdom"/>
    <x v="1"/>
    <d v="2017-09-30T00:00:00"/>
    <x v="280"/>
    <n v="6"/>
    <n v="0"/>
  </r>
  <r>
    <s v="7PMUB7T4"/>
    <x v="1"/>
    <x v="1"/>
    <x v="1"/>
    <s v="Bioholding"/>
    <x v="1"/>
    <d v="2017-09-30T00:00:00"/>
    <x v="286"/>
    <n v="12"/>
    <n v="0"/>
  </r>
  <r>
    <s v="KTHAX2XV"/>
    <x v="1"/>
    <x v="1"/>
    <x v="1"/>
    <s v="Isdom"/>
    <x v="1"/>
    <d v="2017-09-30T00:00:00"/>
    <x v="279"/>
    <n v="5"/>
    <n v="0"/>
  </r>
  <r>
    <s v="IHOTG9ZQ"/>
    <x v="1"/>
    <x v="1"/>
    <x v="5"/>
    <s v="Rundofase"/>
    <x v="0"/>
    <d v="2017-09-30T00:00:00"/>
    <x v="282"/>
    <n v="9"/>
    <n v="3006"/>
  </r>
  <r>
    <s v="O2BF1KAT"/>
    <x v="21"/>
    <x v="5"/>
    <x v="2"/>
    <s v="Mathtouch"/>
    <x v="1"/>
    <d v="2017-09-30T00:00:00"/>
    <x v="250"/>
    <n v="80"/>
    <n v="0"/>
  </r>
  <r>
    <s v="12HOWQMI"/>
    <x v="21"/>
    <x v="5"/>
    <x v="1"/>
    <s v="Kan-code"/>
    <x v="0"/>
    <d v="2017-09-30T00:00:00"/>
    <x v="281"/>
    <n v="7"/>
    <n v="5203"/>
  </r>
  <r>
    <s v="CXY4CXX1"/>
    <x v="7"/>
    <x v="1"/>
    <x v="2"/>
    <s v="Condax"/>
    <x v="1"/>
    <d v="2017-09-30T00:00:00"/>
    <x v="281"/>
    <n v="7"/>
    <n v="0"/>
  </r>
  <r>
    <s v="IIOVCSHC"/>
    <x v="10"/>
    <x v="3"/>
    <x v="5"/>
    <s v="Xx-holding"/>
    <x v="0"/>
    <d v="2017-09-30T00:00:00"/>
    <x v="248"/>
    <n v="71"/>
    <n v="2927"/>
  </r>
  <r>
    <s v="3E09X4S2"/>
    <x v="18"/>
    <x v="2"/>
    <x v="3"/>
    <s v="Rantouch"/>
    <x v="1"/>
    <d v="2017-09-30T00:00:00"/>
    <x v="283"/>
    <n v="8"/>
    <n v="0"/>
  </r>
  <r>
    <s v="6BATTRKM"/>
    <x v="23"/>
    <x v="0"/>
    <x v="3"/>
    <s v="Finhigh"/>
    <x v="1"/>
    <d v="2017-09-30T00:00:00"/>
    <x v="281"/>
    <n v="7"/>
    <n v="0"/>
  </r>
  <r>
    <s v="GCWTH2MD"/>
    <x v="23"/>
    <x v="0"/>
    <x v="5"/>
    <s v="Isdom"/>
    <x v="1"/>
    <d v="2017-09-30T00:00:00"/>
    <x v="244"/>
    <n v="81"/>
    <n v="0"/>
  </r>
  <r>
    <s v="C563WHG1"/>
    <x v="23"/>
    <x v="0"/>
    <x v="4"/>
    <s v="Betatech"/>
    <x v="0"/>
    <d v="2017-09-30T00:00:00"/>
    <x v="284"/>
    <n v="11"/>
    <n v="6156"/>
  </r>
  <r>
    <s v="D9WBSJRC"/>
    <x v="22"/>
    <x v="1"/>
    <x v="1"/>
    <s v="Warephase"/>
    <x v="0"/>
    <d v="2017-09-30T00:00:00"/>
    <x v="282"/>
    <n v="9"/>
    <n v="5007"/>
  </r>
  <r>
    <s v="X8P0Q1EU"/>
    <x v="9"/>
    <x v="2"/>
    <x v="2"/>
    <s v="Scotfind"/>
    <x v="0"/>
    <d v="2017-09-30T00:00:00"/>
    <x v="257"/>
    <n v="67"/>
    <n v="59"/>
  </r>
  <r>
    <s v="PBGB323I"/>
    <x v="0"/>
    <x v="0"/>
    <x v="3"/>
    <s v="Cancity"/>
    <x v="0"/>
    <d v="2017-09-30T00:00:00"/>
    <x v="281"/>
    <n v="7"/>
    <n v="549"/>
  </r>
  <r>
    <s v="V5THS9V8"/>
    <x v="6"/>
    <x v="1"/>
    <x v="0"/>
    <s v="Isdom"/>
    <x v="0"/>
    <d v="2017-09-30T00:00:00"/>
    <x v="236"/>
    <n v="58"/>
    <n v="1117"/>
  </r>
  <r>
    <s v="579RHB6S"/>
    <x v="12"/>
    <x v="0"/>
    <x v="2"/>
    <s v="Stanredtax"/>
    <x v="0"/>
    <d v="2017-09-30T00:00:00"/>
    <x v="283"/>
    <n v="8"/>
    <n v="57"/>
  </r>
  <r>
    <s v="9HWUTUXQ"/>
    <x v="4"/>
    <x v="3"/>
    <x v="3"/>
    <s v="Lexiqvolax"/>
    <x v="1"/>
    <d v="2017-09-30T00:00:00"/>
    <x v="282"/>
    <n v="9"/>
    <n v="0"/>
  </r>
  <r>
    <s v="T58F1T8V"/>
    <x v="15"/>
    <x v="5"/>
    <x v="2"/>
    <s v="Acme Corporation"/>
    <x v="1"/>
    <d v="2017-09-30T00:00:00"/>
    <x v="283"/>
    <n v="8"/>
    <n v="0"/>
  </r>
  <r>
    <s v="U3UT9B1U"/>
    <x v="15"/>
    <x v="5"/>
    <x v="2"/>
    <s v="Silis"/>
    <x v="0"/>
    <d v="2017-09-30T00:00:00"/>
    <x v="265"/>
    <n v="85"/>
    <n v="55"/>
  </r>
  <r>
    <s v="HY7D36UC"/>
    <x v="15"/>
    <x v="5"/>
    <x v="2"/>
    <s v="Umbrella Corporation"/>
    <x v="0"/>
    <d v="2017-09-30T00:00:00"/>
    <x v="254"/>
    <n v="83"/>
    <n v="63"/>
  </r>
  <r>
    <s v="9YVTJF6C"/>
    <x v="2"/>
    <x v="2"/>
    <x v="0"/>
    <s v="Rantouch"/>
    <x v="0"/>
    <d v="2017-09-30T00:00:00"/>
    <x v="283"/>
    <n v="8"/>
    <n v="1108"/>
  </r>
  <r>
    <s v="JGZVNKMT"/>
    <x v="2"/>
    <x v="2"/>
    <x v="0"/>
    <s v="Y-corporation"/>
    <x v="0"/>
    <d v="2017-09-30T00:00:00"/>
    <x v="248"/>
    <n v="71"/>
    <n v="944"/>
  </r>
  <r>
    <s v="5B3BKUMD"/>
    <x v="3"/>
    <x v="0"/>
    <x v="3"/>
    <s v="Finhigh"/>
    <x v="1"/>
    <d v="2017-10-01T00:00:00"/>
    <x v="284"/>
    <n v="10"/>
    <n v="0"/>
  </r>
  <r>
    <s v="MGHWZSN2"/>
    <x v="24"/>
    <x v="4"/>
    <x v="5"/>
    <s v="The New York Inquirer"/>
    <x v="1"/>
    <d v="2017-10-01T00:00:00"/>
    <x v="280"/>
    <n v="5"/>
    <n v="0"/>
  </r>
  <r>
    <s v="84N2YHUB"/>
    <x v="27"/>
    <x v="4"/>
    <x v="3"/>
    <s v="Konex"/>
    <x v="1"/>
    <d v="2017-10-01T00:00:00"/>
    <x v="237"/>
    <n v="61"/>
    <n v="0"/>
  </r>
  <r>
    <s v="IFVL4WL5"/>
    <x v="28"/>
    <x v="0"/>
    <x v="4"/>
    <s v="Streethex"/>
    <x v="0"/>
    <d v="2017-10-01T00:00:00"/>
    <x v="248"/>
    <n v="70"/>
    <n v="3704"/>
  </r>
  <r>
    <s v="8EPT4HEV"/>
    <x v="26"/>
    <x v="5"/>
    <x v="4"/>
    <s v="Konex"/>
    <x v="1"/>
    <d v="2017-10-01T00:00:00"/>
    <x v="281"/>
    <n v="6"/>
    <n v="0"/>
  </r>
  <r>
    <s v="HZNNKQ0T"/>
    <x v="26"/>
    <x v="5"/>
    <x v="0"/>
    <s v="Donquadtech"/>
    <x v="0"/>
    <d v="2017-10-01T00:00:00"/>
    <x v="277"/>
    <n v="2"/>
    <n v="1076"/>
  </r>
  <r>
    <s v="Z6ETLZQU"/>
    <x v="26"/>
    <x v="5"/>
    <x v="4"/>
    <s v="Mathtouch"/>
    <x v="0"/>
    <d v="2017-10-01T00:00:00"/>
    <x v="247"/>
    <n v="78"/>
    <n v="5528"/>
  </r>
  <r>
    <s v="7MSQSYWR"/>
    <x v="13"/>
    <x v="4"/>
    <x v="0"/>
    <s v="Initech"/>
    <x v="1"/>
    <d v="2017-10-01T00:00:00"/>
    <x v="285"/>
    <n v="9"/>
    <n v="0"/>
  </r>
  <r>
    <s v="5VJIXV02"/>
    <x v="13"/>
    <x v="4"/>
    <x v="1"/>
    <s v="Yearin"/>
    <x v="1"/>
    <d v="2017-10-01T00:00:00"/>
    <x v="237"/>
    <n v="61"/>
    <n v="0"/>
  </r>
  <r>
    <s v="G23RCHB6"/>
    <x v="1"/>
    <x v="1"/>
    <x v="1"/>
    <s v="Rundofase"/>
    <x v="1"/>
    <d v="2017-10-01T00:00:00"/>
    <x v="283"/>
    <n v="7"/>
    <n v="0"/>
  </r>
  <r>
    <s v="RMFG5C6C"/>
    <x v="1"/>
    <x v="1"/>
    <x v="1"/>
    <s v="Globex Corporation"/>
    <x v="0"/>
    <d v="2017-10-01T00:00:00"/>
    <x v="282"/>
    <n v="8"/>
    <n v="4594"/>
  </r>
  <r>
    <s v="U2JOATN3"/>
    <x v="1"/>
    <x v="1"/>
    <x v="1"/>
    <s v="Scottech"/>
    <x v="0"/>
    <d v="2017-10-01T00:00:00"/>
    <x v="257"/>
    <n v="66"/>
    <n v="6166"/>
  </r>
  <r>
    <s v="JGZ3F67I"/>
    <x v="25"/>
    <x v="4"/>
    <x v="3"/>
    <s v="Kinnamplus"/>
    <x v="1"/>
    <d v="2017-10-01T00:00:00"/>
    <x v="281"/>
    <n v="6"/>
    <n v="0"/>
  </r>
  <r>
    <s v="FHCSKQ4K"/>
    <x v="25"/>
    <x v="4"/>
    <x v="4"/>
    <s v="Bluth Company"/>
    <x v="0"/>
    <d v="2017-10-01T00:00:00"/>
    <x v="264"/>
    <n v="90"/>
    <n v="5270"/>
  </r>
  <r>
    <s v="TU58PHME"/>
    <x v="21"/>
    <x v="5"/>
    <x v="4"/>
    <s v="Sumace"/>
    <x v="1"/>
    <d v="2017-10-01T00:00:00"/>
    <x v="220"/>
    <n v="47"/>
    <n v="0"/>
  </r>
  <r>
    <s v="9ZVX7NVU"/>
    <x v="10"/>
    <x v="3"/>
    <x v="0"/>
    <s v="Xx-holding"/>
    <x v="1"/>
    <d v="2017-10-01T00:00:00"/>
    <x v="283"/>
    <n v="7"/>
    <n v="0"/>
  </r>
  <r>
    <s v="I4OJHXIN"/>
    <x v="10"/>
    <x v="3"/>
    <x v="5"/>
    <s v="Cheers"/>
    <x v="0"/>
    <d v="2017-10-01T00:00:00"/>
    <x v="279"/>
    <n v="4"/>
    <n v="3169"/>
  </r>
  <r>
    <s v="NE300YJ0"/>
    <x v="29"/>
    <x v="1"/>
    <x v="3"/>
    <s v="Treequote"/>
    <x v="0"/>
    <d v="2017-10-01T00:00:00"/>
    <x v="252"/>
    <n v="54"/>
    <n v="571"/>
  </r>
  <r>
    <s v="TYLSS719"/>
    <x v="16"/>
    <x v="2"/>
    <x v="3"/>
    <s v="Goodsilron"/>
    <x v="1"/>
    <d v="2017-10-01T00:00:00"/>
    <x v="258"/>
    <n v="63"/>
    <n v="0"/>
  </r>
  <r>
    <s v="M3SQPUB1"/>
    <x v="16"/>
    <x v="2"/>
    <x v="4"/>
    <s v="Green-Plus"/>
    <x v="0"/>
    <d v="2017-10-01T00:00:00"/>
    <x v="287"/>
    <n v="12"/>
    <n v="6304"/>
  </r>
  <r>
    <s v="PEIZDYXE"/>
    <x v="5"/>
    <x v="3"/>
    <x v="3"/>
    <s v="Cheers"/>
    <x v="1"/>
    <d v="2017-10-01T00:00:00"/>
    <x v="276"/>
    <n v="1"/>
    <n v="0"/>
  </r>
  <r>
    <s v="HGG0EZ00"/>
    <x v="5"/>
    <x v="3"/>
    <x v="1"/>
    <s v="Groovestreet"/>
    <x v="1"/>
    <d v="2017-10-01T00:00:00"/>
    <x v="279"/>
    <n v="4"/>
    <n v="0"/>
  </r>
  <r>
    <s v="XRRMX8K6"/>
    <x v="22"/>
    <x v="1"/>
    <x v="3"/>
    <s v="Statholdings"/>
    <x v="1"/>
    <d v="2017-10-01T00:00:00"/>
    <x v="286"/>
    <n v="11"/>
    <n v="0"/>
  </r>
  <r>
    <s v="BJLJV8XE"/>
    <x v="22"/>
    <x v="1"/>
    <x v="1"/>
    <s v="Condax"/>
    <x v="0"/>
    <d v="2017-10-01T00:00:00"/>
    <x v="272"/>
    <n v="75"/>
    <n v="4578"/>
  </r>
  <r>
    <s v="AQH7ORZZ"/>
    <x v="19"/>
    <x v="4"/>
    <x v="2"/>
    <s v="Bluth Company"/>
    <x v="0"/>
    <d v="2017-10-01T00:00:00"/>
    <x v="247"/>
    <n v="78"/>
    <n v="62"/>
  </r>
  <r>
    <s v="GLG1IOHT"/>
    <x v="11"/>
    <x v="3"/>
    <x v="2"/>
    <s v="J-Texon"/>
    <x v="0"/>
    <d v="2017-10-01T00:00:00"/>
    <x v="283"/>
    <n v="7"/>
    <n v="51"/>
  </r>
  <r>
    <s v="89MUGU6K"/>
    <x v="17"/>
    <x v="5"/>
    <x v="1"/>
    <s v="Bluth Company"/>
    <x v="0"/>
    <d v="2017-10-01T00:00:00"/>
    <x v="261"/>
    <n v="60"/>
    <n v="4881"/>
  </r>
  <r>
    <s v="F5OETS8V"/>
    <x v="4"/>
    <x v="3"/>
    <x v="3"/>
    <s v="Golddex"/>
    <x v="0"/>
    <d v="2017-10-01T00:00:00"/>
    <x v="247"/>
    <n v="78"/>
    <n v="544"/>
  </r>
  <r>
    <s v="CU7KT53A"/>
    <x v="4"/>
    <x v="3"/>
    <x v="5"/>
    <s v="Goodsilron"/>
    <x v="0"/>
    <d v="2017-10-01T00:00:00"/>
    <x v="241"/>
    <n v="76"/>
    <n v="2941"/>
  </r>
  <r>
    <s v="0BYU67KG"/>
    <x v="20"/>
    <x v="5"/>
    <x v="5"/>
    <s v="Ganjaflex"/>
    <x v="1"/>
    <d v="2017-10-01T00:00:00"/>
    <x v="253"/>
    <n v="73"/>
    <n v="0"/>
  </r>
  <r>
    <s v="SLXPTSGS"/>
    <x v="20"/>
    <x v="5"/>
    <x v="2"/>
    <s v="Condax"/>
    <x v="0"/>
    <d v="2017-10-01T00:00:00"/>
    <x v="284"/>
    <n v="10"/>
    <n v="44"/>
  </r>
  <r>
    <s v="FZGGKS2D"/>
    <x v="2"/>
    <x v="2"/>
    <x v="4"/>
    <s v="Doncon"/>
    <x v="0"/>
    <d v="2017-10-01T00:00:00"/>
    <x v="268"/>
    <n v="83"/>
    <n v="4910"/>
  </r>
  <r>
    <s v="6HDTZCCM"/>
    <x v="3"/>
    <x v="0"/>
    <x v="4"/>
    <s v="Warephase"/>
    <x v="1"/>
    <d v="2017-10-02T00:00:00"/>
    <x v="288"/>
    <n v="12"/>
    <n v="0"/>
  </r>
  <r>
    <s v="XUEHL04Z"/>
    <x v="24"/>
    <x v="4"/>
    <x v="0"/>
    <s v="Konex"/>
    <x v="1"/>
    <d v="2017-10-02T00:00:00"/>
    <x v="278"/>
    <n v="2"/>
    <n v="0"/>
  </r>
  <r>
    <s v="CTZ5I5R5"/>
    <x v="27"/>
    <x v="4"/>
    <x v="4"/>
    <s v="Bioplex"/>
    <x v="0"/>
    <d v="2017-10-02T00:00:00"/>
    <x v="251"/>
    <n v="64"/>
    <n v="5469"/>
  </r>
  <r>
    <s v="988QUSNK"/>
    <x v="28"/>
    <x v="0"/>
    <x v="5"/>
    <s v="Scottech"/>
    <x v="1"/>
    <d v="2017-10-02T00:00:00"/>
    <x v="277"/>
    <n v="1"/>
    <n v="0"/>
  </r>
  <r>
    <s v="2P0VIX4N"/>
    <x v="28"/>
    <x v="0"/>
    <x v="5"/>
    <s v="Treequote"/>
    <x v="1"/>
    <d v="2017-10-02T00:00:00"/>
    <x v="244"/>
    <n v="79"/>
    <n v="0"/>
  </r>
  <r>
    <s v="TAPH7KQO"/>
    <x v="28"/>
    <x v="0"/>
    <x v="3"/>
    <s v="Zumgoity"/>
    <x v="0"/>
    <d v="2017-10-02T00:00:00"/>
    <x v="242"/>
    <n v="66"/>
    <n v="568"/>
  </r>
  <r>
    <s v="TWGFQS8L"/>
    <x v="1"/>
    <x v="1"/>
    <x v="0"/>
    <s v="Cancity"/>
    <x v="1"/>
    <d v="2017-10-02T00:00:00"/>
    <x v="286"/>
    <n v="10"/>
    <n v="0"/>
  </r>
  <r>
    <s v="MRPSU52W"/>
    <x v="1"/>
    <x v="1"/>
    <x v="5"/>
    <s v="Genco Pura Olive Oil Company"/>
    <x v="1"/>
    <d v="2017-10-02T00:00:00"/>
    <x v="282"/>
    <n v="7"/>
    <n v="0"/>
  </r>
  <r>
    <s v="UKXRWZ3P"/>
    <x v="1"/>
    <x v="1"/>
    <x v="4"/>
    <s v="Codehow"/>
    <x v="0"/>
    <d v="2017-10-02T00:00:00"/>
    <x v="278"/>
    <n v="2"/>
    <n v="5263"/>
  </r>
  <r>
    <s v="C5XXGXUE"/>
    <x v="1"/>
    <x v="1"/>
    <x v="1"/>
    <s v="Toughzap"/>
    <x v="0"/>
    <d v="2017-10-02T00:00:00"/>
    <x v="282"/>
    <n v="7"/>
    <n v="4201"/>
  </r>
  <r>
    <s v="2IYQ5ALK"/>
    <x v="29"/>
    <x v="1"/>
    <x v="3"/>
    <s v="Warephase"/>
    <x v="1"/>
    <d v="2017-10-02T00:00:00"/>
    <x v="281"/>
    <n v="5"/>
    <n v="0"/>
  </r>
  <r>
    <s v="K4GL9NDX"/>
    <x v="29"/>
    <x v="1"/>
    <x v="0"/>
    <s v="dambase"/>
    <x v="1"/>
    <d v="2017-10-02T00:00:00"/>
    <x v="267"/>
    <n v="76"/>
    <n v="0"/>
  </r>
  <r>
    <s v="OFKWBRP7"/>
    <x v="29"/>
    <x v="1"/>
    <x v="0"/>
    <s v="Dontechi"/>
    <x v="1"/>
    <d v="2017-10-02T00:00:00"/>
    <x v="285"/>
    <n v="8"/>
    <n v="0"/>
  </r>
  <r>
    <s v="1AGL4X1J"/>
    <x v="29"/>
    <x v="1"/>
    <x v="0"/>
    <s v="Isdom"/>
    <x v="1"/>
    <d v="2017-10-02T00:00:00"/>
    <x v="247"/>
    <n v="77"/>
    <n v="0"/>
  </r>
  <r>
    <s v="TSU40NIZ"/>
    <x v="16"/>
    <x v="2"/>
    <x v="1"/>
    <s v="Groovestreet"/>
    <x v="1"/>
    <d v="2017-10-02T00:00:00"/>
    <x v="278"/>
    <n v="2"/>
    <n v="0"/>
  </r>
  <r>
    <s v="VSN0PA06"/>
    <x v="16"/>
    <x v="2"/>
    <x v="0"/>
    <s v="Sunnamplex"/>
    <x v="0"/>
    <d v="2017-10-02T00:00:00"/>
    <x v="277"/>
    <n v="1"/>
    <n v="1048"/>
  </r>
  <r>
    <s v="FQODPHUL"/>
    <x v="18"/>
    <x v="2"/>
    <x v="3"/>
    <s v="Hatfan"/>
    <x v="0"/>
    <d v="2017-10-02T00:00:00"/>
    <x v="216"/>
    <n v="33"/>
    <n v="631"/>
  </r>
  <r>
    <s v="KRUY5G5I"/>
    <x v="23"/>
    <x v="0"/>
    <x v="5"/>
    <s v="Hottechi"/>
    <x v="1"/>
    <d v="2017-10-02T00:00:00"/>
    <x v="287"/>
    <n v="11"/>
    <n v="0"/>
  </r>
  <r>
    <s v="SCYV3JPO"/>
    <x v="23"/>
    <x v="0"/>
    <x v="3"/>
    <s v="Betatech"/>
    <x v="0"/>
    <d v="2017-10-02T00:00:00"/>
    <x v="286"/>
    <n v="10"/>
    <n v="536"/>
  </r>
  <r>
    <s v="T91ZAQRH"/>
    <x v="23"/>
    <x v="0"/>
    <x v="0"/>
    <s v="Genco Pura Olive Oil Company"/>
    <x v="0"/>
    <d v="2017-10-02T00:00:00"/>
    <x v="247"/>
    <n v="77"/>
    <n v="1127"/>
  </r>
  <r>
    <s v="R293SULP"/>
    <x v="22"/>
    <x v="1"/>
    <x v="0"/>
    <s v="Ron-tech"/>
    <x v="1"/>
    <d v="2017-10-02T00:00:00"/>
    <x v="278"/>
    <n v="2"/>
    <n v="0"/>
  </r>
  <r>
    <s v="UDKH3AM0"/>
    <x v="22"/>
    <x v="1"/>
    <x v="2"/>
    <s v="Cancity"/>
    <x v="0"/>
    <d v="2017-10-02T00:00:00"/>
    <x v="282"/>
    <n v="7"/>
    <n v="56"/>
  </r>
  <r>
    <s v="I4T9W7NQ"/>
    <x v="9"/>
    <x v="2"/>
    <x v="3"/>
    <s v="Hottechi"/>
    <x v="1"/>
    <d v="2017-10-02T00:00:00"/>
    <x v="272"/>
    <n v="74"/>
    <n v="0"/>
  </r>
  <r>
    <s v="H4ZSZQ9V"/>
    <x v="19"/>
    <x v="4"/>
    <x v="1"/>
    <s v="Bluth Company"/>
    <x v="0"/>
    <d v="2017-10-02T00:00:00"/>
    <x v="285"/>
    <n v="8"/>
    <n v="4186"/>
  </r>
  <r>
    <s v="2GQAAHG6"/>
    <x v="19"/>
    <x v="4"/>
    <x v="5"/>
    <s v="Konex"/>
    <x v="0"/>
    <d v="2017-10-02T00:00:00"/>
    <x v="286"/>
    <n v="10"/>
    <n v="3670"/>
  </r>
  <r>
    <s v="7OGPA4I3"/>
    <x v="19"/>
    <x v="4"/>
    <x v="5"/>
    <s v="Umbrella Corporation"/>
    <x v="0"/>
    <d v="2017-10-02T00:00:00"/>
    <x v="286"/>
    <n v="10"/>
    <n v="3482"/>
  </r>
  <r>
    <s v="54XJLU62"/>
    <x v="17"/>
    <x v="5"/>
    <x v="0"/>
    <s v="Gekko &amp; Co"/>
    <x v="1"/>
    <d v="2017-10-02T00:00:00"/>
    <x v="286"/>
    <n v="10"/>
    <n v="0"/>
  </r>
  <r>
    <s v="XSSK506P"/>
    <x v="12"/>
    <x v="0"/>
    <x v="2"/>
    <s v="Funholding"/>
    <x v="1"/>
    <d v="2017-10-02T00:00:00"/>
    <x v="278"/>
    <n v="2"/>
    <n v="0"/>
  </r>
  <r>
    <s v="AJKE7ACY"/>
    <x v="15"/>
    <x v="5"/>
    <x v="2"/>
    <s v="Kinnamplus"/>
    <x v="0"/>
    <d v="2017-10-02T00:00:00"/>
    <x v="284"/>
    <n v="9"/>
    <n v="50"/>
  </r>
  <r>
    <s v="JPPLGVUS"/>
    <x v="15"/>
    <x v="5"/>
    <x v="5"/>
    <s v="Massive Dynamic"/>
    <x v="0"/>
    <d v="2017-10-02T00:00:00"/>
    <x v="270"/>
    <n v="90"/>
    <n v="3629"/>
  </r>
  <r>
    <s v="O7B3XCKF"/>
    <x v="2"/>
    <x v="2"/>
    <x v="3"/>
    <s v="Hottechi"/>
    <x v="1"/>
    <d v="2017-10-02T00:00:00"/>
    <x v="277"/>
    <n v="1"/>
    <n v="0"/>
  </r>
  <r>
    <s v="5A7S6Z6P"/>
    <x v="2"/>
    <x v="2"/>
    <x v="1"/>
    <s v="Groovestreet"/>
    <x v="1"/>
    <d v="2017-10-02T00:00:00"/>
    <x v="284"/>
    <n v="9"/>
    <n v="0"/>
  </r>
  <r>
    <s v="OOB372R5"/>
    <x v="2"/>
    <x v="2"/>
    <x v="3"/>
    <s v="Condax"/>
    <x v="0"/>
    <d v="2017-10-02T00:00:00"/>
    <x v="286"/>
    <n v="10"/>
    <n v="544"/>
  </r>
  <r>
    <s v="L67B6CU2"/>
    <x v="3"/>
    <x v="0"/>
    <x v="4"/>
    <s v="Rundofase"/>
    <x v="1"/>
    <d v="2017-10-03T00:00:00"/>
    <x v="282"/>
    <n v="6"/>
    <n v="0"/>
  </r>
  <r>
    <s v="6V0QV9CU"/>
    <x v="28"/>
    <x v="0"/>
    <x v="5"/>
    <s v="Stanredtax"/>
    <x v="0"/>
    <d v="2017-10-03T00:00:00"/>
    <x v="285"/>
    <n v="7"/>
    <n v="3415"/>
  </r>
  <r>
    <s v="0MXZ36G7"/>
    <x v="26"/>
    <x v="5"/>
    <x v="3"/>
    <s v="Bubba Gump"/>
    <x v="0"/>
    <d v="2017-10-03T00:00:00"/>
    <x v="278"/>
    <n v="1"/>
    <n v="616"/>
  </r>
  <r>
    <s v="LMCHDMJX"/>
    <x v="13"/>
    <x v="4"/>
    <x v="0"/>
    <s v="Donware"/>
    <x v="0"/>
    <d v="2017-10-03T00:00:00"/>
    <x v="283"/>
    <n v="5"/>
    <n v="1050"/>
  </r>
  <r>
    <s v="4HBU57OV"/>
    <x v="1"/>
    <x v="1"/>
    <x v="2"/>
    <s v="Toughzap"/>
    <x v="0"/>
    <d v="2017-10-03T00:00:00"/>
    <x v="285"/>
    <n v="7"/>
    <n v="58"/>
  </r>
  <r>
    <s v="AOIM2Y7M"/>
    <x v="25"/>
    <x v="4"/>
    <x v="5"/>
    <s v="Zotware"/>
    <x v="0"/>
    <d v="2017-10-03T00:00:00"/>
    <x v="279"/>
    <n v="2"/>
    <n v="3858"/>
  </r>
  <r>
    <s v="5KC100IN"/>
    <x v="14"/>
    <x v="3"/>
    <x v="2"/>
    <s v="Condax"/>
    <x v="1"/>
    <d v="2017-10-03T00:00:00"/>
    <x v="287"/>
    <n v="10"/>
    <n v="0"/>
  </r>
  <r>
    <s v="OOFWSKFF"/>
    <x v="7"/>
    <x v="1"/>
    <x v="3"/>
    <s v="Hottechi"/>
    <x v="1"/>
    <d v="2017-10-03T00:00:00"/>
    <x v="278"/>
    <n v="1"/>
    <n v="0"/>
  </r>
  <r>
    <s v="LV7HHGM4"/>
    <x v="7"/>
    <x v="1"/>
    <x v="4"/>
    <s v="Funholding"/>
    <x v="1"/>
    <d v="2017-10-03T00:00:00"/>
    <x v="279"/>
    <n v="2"/>
    <n v="0"/>
  </r>
  <r>
    <s v="HBZEI375"/>
    <x v="7"/>
    <x v="1"/>
    <x v="5"/>
    <s v="Ron-tech"/>
    <x v="1"/>
    <d v="2017-10-03T00:00:00"/>
    <x v="285"/>
    <n v="7"/>
    <n v="0"/>
  </r>
  <r>
    <s v="GRQZZNQB"/>
    <x v="7"/>
    <x v="1"/>
    <x v="5"/>
    <s v="Inity"/>
    <x v="0"/>
    <d v="2017-10-03T00:00:00"/>
    <x v="226"/>
    <n v="36"/>
    <n v="3207"/>
  </r>
  <r>
    <s v="1D8XLZQ8"/>
    <x v="10"/>
    <x v="3"/>
    <x v="5"/>
    <s v="Konex"/>
    <x v="0"/>
    <d v="2017-10-03T00:00:00"/>
    <x v="234"/>
    <n v="49"/>
    <n v="3795"/>
  </r>
  <r>
    <s v="CAX04DY1"/>
    <x v="29"/>
    <x v="1"/>
    <x v="2"/>
    <s v="Rundofase"/>
    <x v="1"/>
    <d v="2017-10-03T00:00:00"/>
    <x v="263"/>
    <n v="44"/>
    <n v="0"/>
  </r>
  <r>
    <s v="ZVEH26GP"/>
    <x v="16"/>
    <x v="2"/>
    <x v="0"/>
    <s v="J-Texon"/>
    <x v="0"/>
    <d v="2017-10-03T00:00:00"/>
    <x v="283"/>
    <n v="5"/>
    <n v="1028"/>
  </r>
  <r>
    <s v="G7QR0SCP"/>
    <x v="16"/>
    <x v="2"/>
    <x v="2"/>
    <s v="Doncon"/>
    <x v="0"/>
    <d v="2017-10-03T00:00:00"/>
    <x v="289"/>
    <n v="12"/>
    <n v="64"/>
  </r>
  <r>
    <s v="DUOS7AO8"/>
    <x v="22"/>
    <x v="1"/>
    <x v="1"/>
    <s v="Rangreen"/>
    <x v="1"/>
    <d v="2017-10-03T00:00:00"/>
    <x v="252"/>
    <n v="52"/>
    <n v="0"/>
  </r>
  <r>
    <s v="CCCQGBSY"/>
    <x v="19"/>
    <x v="4"/>
    <x v="0"/>
    <s v="Bluth Company"/>
    <x v="0"/>
    <d v="2017-10-03T00:00:00"/>
    <x v="256"/>
    <n v="67"/>
    <n v="1284"/>
  </r>
  <r>
    <s v="C5Z2806X"/>
    <x v="19"/>
    <x v="4"/>
    <x v="1"/>
    <s v="Iselectrics"/>
    <x v="0"/>
    <d v="2017-10-03T00:00:00"/>
    <x v="269"/>
    <n v="86"/>
    <n v="5044"/>
  </r>
  <r>
    <s v="2CY7OS6A"/>
    <x v="11"/>
    <x v="3"/>
    <x v="2"/>
    <s v="Y-corporation"/>
    <x v="1"/>
    <d v="2017-10-03T00:00:00"/>
    <x v="280"/>
    <n v="3"/>
    <n v="0"/>
  </r>
  <r>
    <s v="FZKX09GE"/>
    <x v="12"/>
    <x v="0"/>
    <x v="5"/>
    <s v="Rangreen"/>
    <x v="0"/>
    <d v="2017-10-03T00:00:00"/>
    <x v="282"/>
    <n v="6"/>
    <n v="3254"/>
  </r>
  <r>
    <s v="R2PBFVU7"/>
    <x v="4"/>
    <x v="3"/>
    <x v="1"/>
    <s v="Hottechi"/>
    <x v="1"/>
    <d v="2017-10-03T00:00:00"/>
    <x v="283"/>
    <n v="5"/>
    <n v="0"/>
  </r>
  <r>
    <s v="D4SJ5G2G"/>
    <x v="15"/>
    <x v="5"/>
    <x v="2"/>
    <s v="Xx-zobam"/>
    <x v="1"/>
    <d v="2017-10-03T00:00:00"/>
    <x v="268"/>
    <n v="81"/>
    <n v="0"/>
  </r>
  <r>
    <s v="N2ESTUQT"/>
    <x v="20"/>
    <x v="5"/>
    <x v="1"/>
    <s v="Vehement Capital Partners"/>
    <x v="0"/>
    <d v="2017-10-03T00:00:00"/>
    <x v="285"/>
    <n v="7"/>
    <n v="5127"/>
  </r>
  <r>
    <s v="3QSM7X3W"/>
    <x v="2"/>
    <x v="2"/>
    <x v="1"/>
    <s v="Green-Plus"/>
    <x v="0"/>
    <d v="2017-10-03T00:00:00"/>
    <x v="204"/>
    <n v="34"/>
    <n v="4194"/>
  </r>
  <r>
    <s v="UG4BHJRQ"/>
    <x v="2"/>
    <x v="2"/>
    <x v="1"/>
    <s v="Singletechno"/>
    <x v="0"/>
    <d v="2017-10-03T00:00:00"/>
    <x v="284"/>
    <n v="8"/>
    <n v="4105"/>
  </r>
  <r>
    <s v="NMF60XWK"/>
    <x v="3"/>
    <x v="0"/>
    <x v="2"/>
    <s v="Cancity"/>
    <x v="1"/>
    <d v="2017-10-04T00:00:00"/>
    <x v="287"/>
    <n v="9"/>
    <n v="0"/>
  </r>
  <r>
    <s v="L6WEVHEN"/>
    <x v="3"/>
    <x v="0"/>
    <x v="2"/>
    <s v="Gogozoom"/>
    <x v="0"/>
    <d v="2017-10-04T00:00:00"/>
    <x v="241"/>
    <n v="73"/>
    <n v="59"/>
  </r>
  <r>
    <s v="EYWXCFXJ"/>
    <x v="24"/>
    <x v="4"/>
    <x v="4"/>
    <s v="Bluth Company"/>
    <x v="1"/>
    <d v="2017-10-04T00:00:00"/>
    <x v="195"/>
    <n v="28"/>
    <n v="0"/>
  </r>
  <r>
    <s v="QC9B7V93"/>
    <x v="24"/>
    <x v="4"/>
    <x v="5"/>
    <s v="Acme Corporation"/>
    <x v="1"/>
    <d v="2017-10-04T00:00:00"/>
    <x v="284"/>
    <n v="7"/>
    <n v="0"/>
  </r>
  <r>
    <s v="CPVW06O2"/>
    <x v="24"/>
    <x v="4"/>
    <x v="2"/>
    <s v="Bubba Gump"/>
    <x v="0"/>
    <d v="2017-10-04T00:00:00"/>
    <x v="284"/>
    <n v="7"/>
    <n v="54"/>
  </r>
  <r>
    <s v="2KNVLXA4"/>
    <x v="27"/>
    <x v="4"/>
    <x v="4"/>
    <s v="Plussunin"/>
    <x v="0"/>
    <d v="2017-10-04T00:00:00"/>
    <x v="288"/>
    <n v="10"/>
    <n v="5989"/>
  </r>
  <r>
    <s v="YI8JSLKX"/>
    <x v="13"/>
    <x v="4"/>
    <x v="1"/>
    <s v="Silis"/>
    <x v="1"/>
    <d v="2017-10-04T00:00:00"/>
    <x v="289"/>
    <n v="11"/>
    <n v="0"/>
  </r>
  <r>
    <s v="E4O6XJ9E"/>
    <x v="1"/>
    <x v="1"/>
    <x v="1"/>
    <s v="Betatech"/>
    <x v="1"/>
    <d v="2017-10-04T00:00:00"/>
    <x v="286"/>
    <n v="8"/>
    <n v="0"/>
  </r>
  <r>
    <s v="L7TT9ZL4"/>
    <x v="1"/>
    <x v="1"/>
    <x v="4"/>
    <s v="Finhigh"/>
    <x v="0"/>
    <d v="2017-10-04T00:00:00"/>
    <x v="260"/>
    <n v="78"/>
    <n v="4735"/>
  </r>
  <r>
    <s v="JD6WHH6G"/>
    <x v="1"/>
    <x v="1"/>
    <x v="1"/>
    <s v="Rangreen"/>
    <x v="0"/>
    <d v="2017-10-04T00:00:00"/>
    <x v="285"/>
    <n v="6"/>
    <n v="5055"/>
  </r>
  <r>
    <s v="93OFIHMF"/>
    <x v="8"/>
    <x v="2"/>
    <x v="4"/>
    <s v="Fasehatice"/>
    <x v="0"/>
    <d v="2017-10-04T00:00:00"/>
    <x v="251"/>
    <n v="62"/>
    <n v="4527"/>
  </r>
  <r>
    <s v="9E7VMZ1J"/>
    <x v="29"/>
    <x v="1"/>
    <x v="3"/>
    <s v="dambase"/>
    <x v="1"/>
    <d v="2017-10-04T00:00:00"/>
    <x v="268"/>
    <n v="80"/>
    <n v="0"/>
  </r>
  <r>
    <s v="BUNGSHKB"/>
    <x v="29"/>
    <x v="1"/>
    <x v="1"/>
    <s v="Scottech"/>
    <x v="1"/>
    <d v="2017-10-04T00:00:00"/>
    <x v="289"/>
    <n v="11"/>
    <n v="0"/>
  </r>
  <r>
    <s v="MK2YTCZN"/>
    <x v="29"/>
    <x v="1"/>
    <x v="2"/>
    <s v="Inity"/>
    <x v="0"/>
    <d v="2017-10-04T00:00:00"/>
    <x v="280"/>
    <n v="2"/>
    <n v="58"/>
  </r>
  <r>
    <s v="MZTB3C70"/>
    <x v="18"/>
    <x v="2"/>
    <x v="3"/>
    <s v="J-Texon"/>
    <x v="1"/>
    <d v="2017-10-04T00:00:00"/>
    <x v="220"/>
    <n v="44"/>
    <n v="0"/>
  </r>
  <r>
    <s v="LHG76MIU"/>
    <x v="5"/>
    <x v="3"/>
    <x v="2"/>
    <s v="Rantouch"/>
    <x v="0"/>
    <d v="2017-10-04T00:00:00"/>
    <x v="258"/>
    <n v="60"/>
    <n v="62"/>
  </r>
  <r>
    <s v="SGAJAIP9"/>
    <x v="9"/>
    <x v="2"/>
    <x v="1"/>
    <s v="Blackzim"/>
    <x v="0"/>
    <d v="2017-10-04T00:00:00"/>
    <x v="244"/>
    <n v="77"/>
    <n v="5026"/>
  </r>
  <r>
    <s v="UZ9SEIZ9"/>
    <x v="4"/>
    <x v="3"/>
    <x v="2"/>
    <s v="Nam-zim"/>
    <x v="1"/>
    <d v="2017-10-04T00:00:00"/>
    <x v="287"/>
    <n v="9"/>
    <n v="0"/>
  </r>
  <r>
    <s v="KDY5FEUO"/>
    <x v="4"/>
    <x v="3"/>
    <x v="3"/>
    <s v="Y-corporation"/>
    <x v="0"/>
    <d v="2017-10-04T00:00:00"/>
    <x v="244"/>
    <n v="77"/>
    <n v="496"/>
  </r>
  <r>
    <s v="ZRMZJVWK"/>
    <x v="2"/>
    <x v="2"/>
    <x v="1"/>
    <s v="Plusstrip"/>
    <x v="0"/>
    <d v="2017-10-04T00:00:00"/>
    <x v="269"/>
    <n v="85"/>
    <n v="5491"/>
  </r>
  <r>
    <s v="JAG873Y3"/>
    <x v="3"/>
    <x v="0"/>
    <x v="2"/>
    <s v="Hottechi"/>
    <x v="1"/>
    <d v="2017-10-05T00:00:00"/>
    <x v="286"/>
    <n v="7"/>
    <n v="0"/>
  </r>
  <r>
    <s v="WQTR95J3"/>
    <x v="28"/>
    <x v="0"/>
    <x v="3"/>
    <s v="Stanredtax"/>
    <x v="0"/>
    <d v="2017-10-05T00:00:00"/>
    <x v="284"/>
    <n v="6"/>
    <n v="622"/>
  </r>
  <r>
    <s v="1FHY3UGF"/>
    <x v="26"/>
    <x v="5"/>
    <x v="1"/>
    <s v="Zotware"/>
    <x v="1"/>
    <d v="2017-10-05T00:00:00"/>
    <x v="287"/>
    <n v="8"/>
    <n v="0"/>
  </r>
  <r>
    <s v="B9KFRY53"/>
    <x v="1"/>
    <x v="1"/>
    <x v="0"/>
    <s v="Rangreen"/>
    <x v="0"/>
    <d v="2017-10-05T00:00:00"/>
    <x v="285"/>
    <n v="5"/>
    <n v="1132"/>
  </r>
  <r>
    <s v="ZRCY8P4P"/>
    <x v="1"/>
    <x v="1"/>
    <x v="4"/>
    <s v="Condax"/>
    <x v="0"/>
    <d v="2017-10-05T00:00:00"/>
    <x v="246"/>
    <n v="70"/>
    <n v="5422"/>
  </r>
  <r>
    <s v="M3RME16Q"/>
    <x v="1"/>
    <x v="1"/>
    <x v="1"/>
    <s v="Inity"/>
    <x v="0"/>
    <d v="2017-10-05T00:00:00"/>
    <x v="288"/>
    <n v="9"/>
    <n v="5170"/>
  </r>
  <r>
    <s v="YPRHMUIB"/>
    <x v="1"/>
    <x v="1"/>
    <x v="1"/>
    <s v="Stanredtax"/>
    <x v="0"/>
    <d v="2017-10-05T00:00:00"/>
    <x v="254"/>
    <n v="78"/>
    <n v="5009"/>
  </r>
  <r>
    <s v="HM4ZINFJ"/>
    <x v="25"/>
    <x v="4"/>
    <x v="5"/>
    <s v="Zathunicon"/>
    <x v="1"/>
    <d v="2017-10-05T00:00:00"/>
    <x v="285"/>
    <n v="5"/>
    <n v="0"/>
  </r>
  <r>
    <s v="6WIQG92N"/>
    <x v="14"/>
    <x v="3"/>
    <x v="6"/>
    <s v="Konex"/>
    <x v="1"/>
    <d v="2017-10-05T00:00:00"/>
    <x v="290"/>
    <n v="13"/>
    <n v="0"/>
  </r>
  <r>
    <s v="3JMB4J8E"/>
    <x v="21"/>
    <x v="5"/>
    <x v="4"/>
    <s v="Acme Corporation"/>
    <x v="0"/>
    <d v="2017-10-05T00:00:00"/>
    <x v="281"/>
    <n v="2"/>
    <n v="5331"/>
  </r>
  <r>
    <s v="FTZ4VYH4"/>
    <x v="10"/>
    <x v="3"/>
    <x v="5"/>
    <s v="Scotfind"/>
    <x v="1"/>
    <d v="2017-10-05T00:00:00"/>
    <x v="253"/>
    <n v="69"/>
    <n v="0"/>
  </r>
  <r>
    <s v="GEJKKFOL"/>
    <x v="8"/>
    <x v="2"/>
    <x v="3"/>
    <s v="Groovestreet"/>
    <x v="1"/>
    <d v="2017-10-05T00:00:00"/>
    <x v="285"/>
    <n v="5"/>
    <n v="0"/>
  </r>
  <r>
    <s v="UYWQ5N0R"/>
    <x v="8"/>
    <x v="2"/>
    <x v="1"/>
    <s v="Labdrill"/>
    <x v="1"/>
    <d v="2017-10-05T00:00:00"/>
    <x v="229"/>
    <n v="49"/>
    <n v="0"/>
  </r>
  <r>
    <s v="NDAFT4KV"/>
    <x v="8"/>
    <x v="2"/>
    <x v="0"/>
    <s v="Hatfan"/>
    <x v="0"/>
    <d v="2017-10-05T00:00:00"/>
    <x v="290"/>
    <n v="13"/>
    <n v="1132"/>
  </r>
  <r>
    <s v="BO1GBSM0"/>
    <x v="8"/>
    <x v="2"/>
    <x v="4"/>
    <s v="Blackzim"/>
    <x v="0"/>
    <d v="2017-10-05T00:00:00"/>
    <x v="284"/>
    <n v="6"/>
    <n v="5004"/>
  </r>
  <r>
    <s v="FSVEMKSG"/>
    <x v="29"/>
    <x v="1"/>
    <x v="3"/>
    <s v="Inity"/>
    <x v="0"/>
    <d v="2017-10-05T00:00:00"/>
    <x v="285"/>
    <n v="5"/>
    <n v="556"/>
  </r>
  <r>
    <s v="V0XQVHQV"/>
    <x v="29"/>
    <x v="1"/>
    <x v="2"/>
    <s v="Gogozoom"/>
    <x v="0"/>
    <d v="2017-10-05T00:00:00"/>
    <x v="286"/>
    <n v="7"/>
    <n v="53"/>
  </r>
  <r>
    <s v="TFZMFOH9"/>
    <x v="16"/>
    <x v="2"/>
    <x v="1"/>
    <s v="Finjob"/>
    <x v="0"/>
    <d v="2017-10-05T00:00:00"/>
    <x v="252"/>
    <n v="50"/>
    <n v="4362"/>
  </r>
  <r>
    <s v="8T9ANK4E"/>
    <x v="22"/>
    <x v="1"/>
    <x v="3"/>
    <s v="Warephase"/>
    <x v="0"/>
    <d v="2017-10-05T00:00:00"/>
    <x v="265"/>
    <n v="80"/>
    <n v="550"/>
  </r>
  <r>
    <s v="76WXMI88"/>
    <x v="0"/>
    <x v="0"/>
    <x v="2"/>
    <s v="Stanredtax"/>
    <x v="0"/>
    <d v="2017-10-05T00:00:00"/>
    <x v="269"/>
    <n v="84"/>
    <n v="50"/>
  </r>
  <r>
    <s v="ZH8XR8YT"/>
    <x v="6"/>
    <x v="1"/>
    <x v="0"/>
    <s v="Dontechi"/>
    <x v="1"/>
    <d v="2017-10-05T00:00:00"/>
    <x v="287"/>
    <n v="8"/>
    <n v="0"/>
  </r>
  <r>
    <s v="PR9HQKA7"/>
    <x v="6"/>
    <x v="1"/>
    <x v="0"/>
    <s v="Dontechi"/>
    <x v="1"/>
    <d v="2017-10-05T00:00:00"/>
    <x v="289"/>
    <n v="10"/>
    <n v="0"/>
  </r>
  <r>
    <s v="NMHDWGNT"/>
    <x v="6"/>
    <x v="1"/>
    <x v="1"/>
    <s v="Funholding"/>
    <x v="1"/>
    <d v="2017-10-05T00:00:00"/>
    <x v="289"/>
    <n v="10"/>
    <n v="0"/>
  </r>
  <r>
    <s v="WX3CPDYD"/>
    <x v="19"/>
    <x v="4"/>
    <x v="1"/>
    <s v="Gekko &amp; Co"/>
    <x v="0"/>
    <d v="2017-10-05T00:00:00"/>
    <x v="270"/>
    <n v="87"/>
    <n v="4651"/>
  </r>
  <r>
    <s v="3DF5FIAM"/>
    <x v="19"/>
    <x v="4"/>
    <x v="5"/>
    <s v="Umbrella Corporation"/>
    <x v="0"/>
    <d v="2017-10-05T00:00:00"/>
    <x v="267"/>
    <n v="73"/>
    <n v="3285"/>
  </r>
  <r>
    <s v="018KKT5I"/>
    <x v="11"/>
    <x v="3"/>
    <x v="3"/>
    <s v="Faxquote"/>
    <x v="1"/>
    <d v="2017-10-05T00:00:00"/>
    <x v="284"/>
    <n v="6"/>
    <n v="0"/>
  </r>
  <r>
    <s v="9AOPLD0O"/>
    <x v="17"/>
    <x v="5"/>
    <x v="5"/>
    <s v="Umbrella Corporation"/>
    <x v="0"/>
    <d v="2017-10-05T00:00:00"/>
    <x v="284"/>
    <n v="6"/>
    <n v="3002"/>
  </r>
  <r>
    <s v="J54XWY0O"/>
    <x v="12"/>
    <x v="0"/>
    <x v="3"/>
    <s v="Betatech"/>
    <x v="1"/>
    <d v="2017-10-05T00:00:00"/>
    <x v="291"/>
    <n v="11"/>
    <n v="0"/>
  </r>
  <r>
    <s v="FJEL0TDN"/>
    <x v="12"/>
    <x v="0"/>
    <x v="2"/>
    <s v="Conecom"/>
    <x v="0"/>
    <d v="2017-10-05T00:00:00"/>
    <x v="281"/>
    <n v="2"/>
    <n v="58"/>
  </r>
  <r>
    <s v="I5JTM3EK"/>
    <x v="4"/>
    <x v="3"/>
    <x v="2"/>
    <s v="Zoomit"/>
    <x v="1"/>
    <d v="2017-10-05T00:00:00"/>
    <x v="283"/>
    <n v="3"/>
    <n v="0"/>
  </r>
  <r>
    <s v="3Q5R6HAY"/>
    <x v="4"/>
    <x v="3"/>
    <x v="5"/>
    <s v="Doncon"/>
    <x v="0"/>
    <d v="2017-10-05T00:00:00"/>
    <x v="283"/>
    <n v="3"/>
    <n v="3435"/>
  </r>
  <r>
    <s v="VOEOU1U6"/>
    <x v="2"/>
    <x v="2"/>
    <x v="2"/>
    <s v="Xx-holding"/>
    <x v="1"/>
    <d v="2017-10-05T00:00:00"/>
    <x v="281"/>
    <n v="2"/>
    <n v="0"/>
  </r>
  <r>
    <s v="52IHI8JD"/>
    <x v="3"/>
    <x v="0"/>
    <x v="2"/>
    <s v="Funholding"/>
    <x v="1"/>
    <d v="2017-10-06T00:00:00"/>
    <x v="252"/>
    <n v="49"/>
    <n v="0"/>
  </r>
  <r>
    <s v="7QPQ40X9"/>
    <x v="3"/>
    <x v="0"/>
    <x v="5"/>
    <s v="Ron-tech"/>
    <x v="1"/>
    <d v="2017-10-06T00:00:00"/>
    <x v="283"/>
    <n v="2"/>
    <n v="0"/>
  </r>
  <r>
    <s v="KFZ37330"/>
    <x v="24"/>
    <x v="4"/>
    <x v="3"/>
    <s v="Konex"/>
    <x v="0"/>
    <d v="2017-10-06T00:00:00"/>
    <x v="246"/>
    <n v="69"/>
    <n v="492"/>
  </r>
  <r>
    <s v="T64JVA4T"/>
    <x v="24"/>
    <x v="4"/>
    <x v="1"/>
    <s v="Xx-zobam"/>
    <x v="0"/>
    <d v="2017-10-06T00:00:00"/>
    <x v="281"/>
    <n v="1"/>
    <n v="4401"/>
  </r>
  <r>
    <s v="Y5C1Q7UR"/>
    <x v="27"/>
    <x v="4"/>
    <x v="2"/>
    <s v="Zathunicon"/>
    <x v="0"/>
    <d v="2017-10-06T00:00:00"/>
    <x v="273"/>
    <n v="81"/>
    <n v="50"/>
  </r>
  <r>
    <s v="VN0XOAB6"/>
    <x v="27"/>
    <x v="4"/>
    <x v="5"/>
    <s v="Bubba Gump"/>
    <x v="0"/>
    <d v="2017-10-06T00:00:00"/>
    <x v="230"/>
    <n v="37"/>
    <n v="3333"/>
  </r>
  <r>
    <s v="MVZG0BSG"/>
    <x v="26"/>
    <x v="5"/>
    <x v="0"/>
    <s v="Donware"/>
    <x v="0"/>
    <d v="2017-10-06T00:00:00"/>
    <x v="291"/>
    <n v="10"/>
    <n v="1095"/>
  </r>
  <r>
    <s v="EM1W738H"/>
    <x v="1"/>
    <x v="1"/>
    <x v="4"/>
    <s v="dambase"/>
    <x v="0"/>
    <d v="2017-10-06T00:00:00"/>
    <x v="240"/>
    <n v="47"/>
    <n v="5595"/>
  </r>
  <r>
    <s v="13WLN2MJ"/>
    <x v="1"/>
    <x v="1"/>
    <x v="1"/>
    <s v="Finhigh"/>
    <x v="0"/>
    <d v="2017-10-06T00:00:00"/>
    <x v="283"/>
    <n v="2"/>
    <n v="4461"/>
  </r>
  <r>
    <s v="M4NNI01I"/>
    <x v="25"/>
    <x v="4"/>
    <x v="0"/>
    <s v="Yearin"/>
    <x v="1"/>
    <d v="2017-10-06T00:00:00"/>
    <x v="291"/>
    <n v="10"/>
    <n v="0"/>
  </r>
  <r>
    <s v="U3FTUG3T"/>
    <x v="7"/>
    <x v="1"/>
    <x v="3"/>
    <s v="Streethex"/>
    <x v="0"/>
    <d v="2017-10-06T00:00:00"/>
    <x v="227"/>
    <n v="45"/>
    <n v="415"/>
  </r>
  <r>
    <s v="RS13M1ZP"/>
    <x v="7"/>
    <x v="1"/>
    <x v="5"/>
    <s v="Stanredtax"/>
    <x v="0"/>
    <d v="2017-10-06T00:00:00"/>
    <x v="283"/>
    <n v="2"/>
    <n v="3212"/>
  </r>
  <r>
    <s v="10B65ZN9"/>
    <x v="8"/>
    <x v="2"/>
    <x v="3"/>
    <s v="Groovestreet"/>
    <x v="0"/>
    <d v="2017-10-06T00:00:00"/>
    <x v="270"/>
    <n v="86"/>
    <n v="457"/>
  </r>
  <r>
    <s v="V4YBVSJ4"/>
    <x v="29"/>
    <x v="1"/>
    <x v="0"/>
    <s v="Condax"/>
    <x v="1"/>
    <d v="2017-10-06T00:00:00"/>
    <x v="292"/>
    <n v="11"/>
    <n v="0"/>
  </r>
  <r>
    <s v="LVMPJ8JN"/>
    <x v="29"/>
    <x v="1"/>
    <x v="3"/>
    <s v="Codehow"/>
    <x v="0"/>
    <d v="2017-10-06T00:00:00"/>
    <x v="270"/>
    <n v="86"/>
    <n v="546"/>
  </r>
  <r>
    <s v="OV0LOPAA"/>
    <x v="23"/>
    <x v="0"/>
    <x v="0"/>
    <s v="Statholdings"/>
    <x v="1"/>
    <d v="2017-10-06T00:00:00"/>
    <x v="286"/>
    <n v="6"/>
    <n v="0"/>
  </r>
  <r>
    <s v="0ISX53T3"/>
    <x v="23"/>
    <x v="0"/>
    <x v="3"/>
    <s v="Globex Corporation"/>
    <x v="0"/>
    <d v="2017-10-06T00:00:00"/>
    <x v="260"/>
    <n v="76"/>
    <n v="453"/>
  </r>
  <r>
    <s v="KL8PCQXC"/>
    <x v="5"/>
    <x v="3"/>
    <x v="1"/>
    <s v="Hatfan"/>
    <x v="1"/>
    <d v="2017-10-06T00:00:00"/>
    <x v="289"/>
    <n v="9"/>
    <n v="0"/>
  </r>
  <r>
    <s v="Q4KZSJ6Q"/>
    <x v="0"/>
    <x v="0"/>
    <x v="3"/>
    <s v="dambase"/>
    <x v="0"/>
    <d v="2017-10-06T00:00:00"/>
    <x v="281"/>
    <n v="1"/>
    <n v="510"/>
  </r>
  <r>
    <s v="1IABHXOP"/>
    <x v="0"/>
    <x v="0"/>
    <x v="3"/>
    <s v="Gogozoom"/>
    <x v="0"/>
    <d v="2017-10-06T00:00:00"/>
    <x v="288"/>
    <n v="8"/>
    <n v="552"/>
  </r>
  <r>
    <s v="2RE0MZGV"/>
    <x v="19"/>
    <x v="4"/>
    <x v="5"/>
    <s v="Zencorporation"/>
    <x v="0"/>
    <d v="2017-10-06T00:00:00"/>
    <x v="281"/>
    <n v="1"/>
    <n v="3203"/>
  </r>
  <r>
    <s v="JLKLRCFZ"/>
    <x v="17"/>
    <x v="5"/>
    <x v="4"/>
    <s v="The New York Inquirer"/>
    <x v="0"/>
    <d v="2017-10-06T00:00:00"/>
    <x v="288"/>
    <n v="8"/>
    <n v="6228"/>
  </r>
  <r>
    <s v="2X9KWWCP"/>
    <x v="12"/>
    <x v="0"/>
    <x v="2"/>
    <s v="dambase"/>
    <x v="0"/>
    <d v="2017-10-06T00:00:00"/>
    <x v="284"/>
    <n v="5"/>
    <n v="59"/>
  </r>
  <r>
    <s v="IF2BUC3Q"/>
    <x v="20"/>
    <x v="5"/>
    <x v="1"/>
    <s v="Mathtouch"/>
    <x v="1"/>
    <d v="2017-10-06T00:00:00"/>
    <x v="283"/>
    <n v="2"/>
    <n v="0"/>
  </r>
  <r>
    <s v="GU4HXZ55"/>
    <x v="2"/>
    <x v="2"/>
    <x v="0"/>
    <s v="Condax"/>
    <x v="0"/>
    <d v="2017-10-06T00:00:00"/>
    <x v="268"/>
    <n v="78"/>
    <n v="1129"/>
  </r>
  <r>
    <s v="JQK0EF45"/>
    <x v="3"/>
    <x v="0"/>
    <x v="4"/>
    <s v="Streethex"/>
    <x v="0"/>
    <d v="2017-10-07T00:00:00"/>
    <x v="287"/>
    <n v="6"/>
    <n v="5349"/>
  </r>
  <r>
    <s v="YUUD6GIT"/>
    <x v="24"/>
    <x v="4"/>
    <x v="0"/>
    <s v="Umbrella Corporation"/>
    <x v="0"/>
    <d v="2017-10-07T00:00:00"/>
    <x v="231"/>
    <n v="43"/>
    <n v="1148"/>
  </r>
  <r>
    <s v="FBDZ4LCK"/>
    <x v="27"/>
    <x v="4"/>
    <x v="3"/>
    <s v="Zotware"/>
    <x v="1"/>
    <d v="2017-10-07T00:00:00"/>
    <x v="283"/>
    <n v="1"/>
    <n v="0"/>
  </r>
  <r>
    <s v="SQMPV6L6"/>
    <x v="28"/>
    <x v="0"/>
    <x v="2"/>
    <s v="Toughzap"/>
    <x v="0"/>
    <d v="2017-10-07T00:00:00"/>
    <x v="293"/>
    <n v="12"/>
    <n v="52"/>
  </r>
  <r>
    <s v="N9ZBEJFI"/>
    <x v="28"/>
    <x v="0"/>
    <x v="5"/>
    <s v="Finhigh"/>
    <x v="0"/>
    <d v="2017-10-07T00:00:00"/>
    <x v="269"/>
    <n v="82"/>
    <n v="3253"/>
  </r>
  <r>
    <s v="EKXXH9IK"/>
    <x v="13"/>
    <x v="4"/>
    <x v="0"/>
    <s v="Gekko &amp; Co"/>
    <x v="0"/>
    <d v="2017-10-07T00:00:00"/>
    <x v="216"/>
    <n v="28"/>
    <n v="1267"/>
  </r>
  <r>
    <s v="OC6ZMTK5"/>
    <x v="13"/>
    <x v="4"/>
    <x v="0"/>
    <s v="Initech"/>
    <x v="0"/>
    <d v="2017-10-07T00:00:00"/>
    <x v="287"/>
    <n v="6"/>
    <n v="1096"/>
  </r>
  <r>
    <s v="M57LZE5F"/>
    <x v="1"/>
    <x v="1"/>
    <x v="5"/>
    <s v="Hottechi"/>
    <x v="1"/>
    <d v="2017-10-07T00:00:00"/>
    <x v="268"/>
    <n v="77"/>
    <n v="0"/>
  </r>
  <r>
    <s v="1XO519P4"/>
    <x v="1"/>
    <x v="1"/>
    <x v="2"/>
    <s v="Genco Pura Olive Oil Company"/>
    <x v="0"/>
    <d v="2017-10-07T00:00:00"/>
    <x v="264"/>
    <n v="84"/>
    <n v="54"/>
  </r>
  <r>
    <s v="UBWO7HIV"/>
    <x v="10"/>
    <x v="3"/>
    <x v="5"/>
    <s v="Green-Plus"/>
    <x v="0"/>
    <d v="2017-10-07T00:00:00"/>
    <x v="253"/>
    <n v="67"/>
    <n v="3293"/>
  </r>
  <r>
    <s v="00X8VEYH"/>
    <x v="29"/>
    <x v="1"/>
    <x v="1"/>
    <s v="Rundofase"/>
    <x v="0"/>
    <d v="2017-10-07T00:00:00"/>
    <x v="254"/>
    <n v="76"/>
    <n v="4404"/>
  </r>
  <r>
    <s v="ZJ11PBUV"/>
    <x v="29"/>
    <x v="1"/>
    <x v="1"/>
    <s v="Zumgoity"/>
    <x v="0"/>
    <d v="2017-10-07T00:00:00"/>
    <x v="282"/>
    <n v="2"/>
    <n v="5212"/>
  </r>
  <r>
    <s v="GJX7YGIF"/>
    <x v="16"/>
    <x v="2"/>
    <x v="3"/>
    <s v="Plexzap"/>
    <x v="1"/>
    <d v="2017-10-07T00:00:00"/>
    <x v="255"/>
    <n v="49"/>
    <n v="0"/>
  </r>
  <r>
    <s v="MF6S92GQ"/>
    <x v="18"/>
    <x v="2"/>
    <x v="3"/>
    <s v="Dalttechnology"/>
    <x v="0"/>
    <d v="2017-10-07T00:00:00"/>
    <x v="249"/>
    <n v="62"/>
    <n v="488"/>
  </r>
  <r>
    <s v="KTZDTM8W"/>
    <x v="23"/>
    <x v="0"/>
    <x v="3"/>
    <s v="Globex Corporation"/>
    <x v="0"/>
    <d v="2017-10-07T00:00:00"/>
    <x v="287"/>
    <n v="6"/>
    <n v="594"/>
  </r>
  <r>
    <s v="SH0S5N6U"/>
    <x v="5"/>
    <x v="3"/>
    <x v="3"/>
    <s v="Singletechno"/>
    <x v="0"/>
    <d v="2017-10-07T00:00:00"/>
    <x v="264"/>
    <n v="84"/>
    <n v="464"/>
  </r>
  <r>
    <s v="M3306MKK"/>
    <x v="5"/>
    <x v="3"/>
    <x v="2"/>
    <s v="Cheers"/>
    <x v="0"/>
    <d v="2017-10-07T00:00:00"/>
    <x v="253"/>
    <n v="67"/>
    <n v="53"/>
  </r>
  <r>
    <s v="5H27L6YI"/>
    <x v="22"/>
    <x v="1"/>
    <x v="0"/>
    <s v="Finhigh"/>
    <x v="1"/>
    <d v="2017-10-07T00:00:00"/>
    <x v="289"/>
    <n v="8"/>
    <n v="0"/>
  </r>
  <r>
    <s v="FCEJCRKY"/>
    <x v="22"/>
    <x v="1"/>
    <x v="3"/>
    <s v="Streethex"/>
    <x v="0"/>
    <d v="2017-10-07T00:00:00"/>
    <x v="283"/>
    <n v="1"/>
    <n v="661"/>
  </r>
  <r>
    <s v="FTVBHHFC"/>
    <x v="22"/>
    <x v="1"/>
    <x v="0"/>
    <s v="Genco Pura Olive Oil Company"/>
    <x v="0"/>
    <d v="2017-10-07T00:00:00"/>
    <x v="288"/>
    <n v="7"/>
    <n v="1240"/>
  </r>
  <r>
    <s v="CXE6ORIJ"/>
    <x v="22"/>
    <x v="1"/>
    <x v="5"/>
    <s v="Isdom"/>
    <x v="0"/>
    <d v="2017-10-07T00:00:00"/>
    <x v="244"/>
    <n v="74"/>
    <n v="2763"/>
  </r>
  <r>
    <s v="QFIEJY21"/>
    <x v="9"/>
    <x v="2"/>
    <x v="3"/>
    <s v="Condax"/>
    <x v="0"/>
    <d v="2017-10-07T00:00:00"/>
    <x v="251"/>
    <n v="59"/>
    <n v="610"/>
  </r>
  <r>
    <s v="4OUTIJAR"/>
    <x v="9"/>
    <x v="2"/>
    <x v="2"/>
    <s v="Hatfan"/>
    <x v="0"/>
    <d v="2017-10-07T00:00:00"/>
    <x v="246"/>
    <n v="68"/>
    <n v="59"/>
  </r>
  <r>
    <s v="R19OP4QL"/>
    <x v="0"/>
    <x v="0"/>
    <x v="3"/>
    <s v="Rangreen"/>
    <x v="0"/>
    <d v="2017-10-07T00:00:00"/>
    <x v="293"/>
    <n v="12"/>
    <n v="577"/>
  </r>
  <r>
    <s v="UU7QH2WX"/>
    <x v="11"/>
    <x v="3"/>
    <x v="2"/>
    <s v="Kan-code"/>
    <x v="1"/>
    <d v="2017-10-07T00:00:00"/>
    <x v="289"/>
    <n v="8"/>
    <n v="0"/>
  </r>
  <r>
    <s v="O7WVUMZ5"/>
    <x v="4"/>
    <x v="3"/>
    <x v="0"/>
    <s v="Finjob"/>
    <x v="0"/>
    <d v="2017-10-07T00:00:00"/>
    <x v="282"/>
    <n v="2"/>
    <n v="1139"/>
  </r>
  <r>
    <s v="NRMFYPAD"/>
    <x v="3"/>
    <x v="0"/>
    <x v="4"/>
    <s v="Treequote"/>
    <x v="0"/>
    <d v="2017-10-08T00:00:00"/>
    <x v="264"/>
    <n v="83"/>
    <n v="6038"/>
  </r>
  <r>
    <s v="63HMAJCZ"/>
    <x v="24"/>
    <x v="4"/>
    <x v="1"/>
    <s v="Umbrella Corporation"/>
    <x v="0"/>
    <d v="2017-10-08T00:00:00"/>
    <x v="288"/>
    <n v="6"/>
    <n v="4605"/>
  </r>
  <r>
    <s v="MR49QBLO"/>
    <x v="24"/>
    <x v="4"/>
    <x v="5"/>
    <s v="Konex"/>
    <x v="0"/>
    <d v="2017-10-08T00:00:00"/>
    <x v="234"/>
    <n v="44"/>
    <n v="3264"/>
  </r>
  <r>
    <s v="V7C6RT5S"/>
    <x v="27"/>
    <x v="4"/>
    <x v="5"/>
    <s v="Betasoloin"/>
    <x v="0"/>
    <d v="2017-10-08T00:00:00"/>
    <x v="292"/>
    <n v="9"/>
    <n v="3472"/>
  </r>
  <r>
    <s v="G1POINXI"/>
    <x v="28"/>
    <x v="0"/>
    <x v="0"/>
    <s v="Rangreen"/>
    <x v="0"/>
    <d v="2017-10-08T00:00:00"/>
    <x v="289"/>
    <n v="7"/>
    <n v="1186"/>
  </r>
  <r>
    <s v="S181FZ0Y"/>
    <x v="26"/>
    <x v="5"/>
    <x v="3"/>
    <s v="Zotware"/>
    <x v="1"/>
    <d v="2017-10-08T00:00:00"/>
    <x v="291"/>
    <n v="8"/>
    <n v="0"/>
  </r>
  <r>
    <s v="5J7T0GZU"/>
    <x v="13"/>
    <x v="4"/>
    <x v="1"/>
    <s v="Sumace"/>
    <x v="0"/>
    <d v="2017-10-08T00:00:00"/>
    <x v="246"/>
    <n v="67"/>
    <n v="4964"/>
  </r>
  <r>
    <s v="0IAJNXTD"/>
    <x v="1"/>
    <x v="1"/>
    <x v="2"/>
    <s v="Domzoom"/>
    <x v="1"/>
    <d v="2017-10-08T00:00:00"/>
    <x v="285"/>
    <n v="2"/>
    <n v="0"/>
  </r>
  <r>
    <s v="RMQME3N0"/>
    <x v="25"/>
    <x v="4"/>
    <x v="0"/>
    <s v="Massive Dynamic"/>
    <x v="1"/>
    <d v="2017-10-08T00:00:00"/>
    <x v="234"/>
    <n v="44"/>
    <n v="0"/>
  </r>
  <r>
    <s v="G8C3GRPO"/>
    <x v="21"/>
    <x v="5"/>
    <x v="5"/>
    <s v="Vehement Capital Partners"/>
    <x v="0"/>
    <d v="2017-10-08T00:00:00"/>
    <x v="294"/>
    <n v="12"/>
    <n v="2812"/>
  </r>
  <r>
    <s v="IY3U40F8"/>
    <x v="7"/>
    <x v="1"/>
    <x v="0"/>
    <s v="Globex Corporation"/>
    <x v="1"/>
    <d v="2017-10-08T00:00:00"/>
    <x v="288"/>
    <n v="6"/>
    <n v="0"/>
  </r>
  <r>
    <s v="OZFSBIDF"/>
    <x v="7"/>
    <x v="1"/>
    <x v="1"/>
    <s v="Toughzap"/>
    <x v="1"/>
    <d v="2017-10-08T00:00:00"/>
    <x v="282"/>
    <n v="1"/>
    <n v="0"/>
  </r>
  <r>
    <s v="IEJHIQYI"/>
    <x v="10"/>
    <x v="3"/>
    <x v="5"/>
    <s v="Blackzim"/>
    <x v="0"/>
    <d v="2017-10-08T00:00:00"/>
    <x v="254"/>
    <n v="75"/>
    <n v="3517"/>
  </r>
  <r>
    <s v="6SQHVC0S"/>
    <x v="29"/>
    <x v="1"/>
    <x v="1"/>
    <s v="dambase"/>
    <x v="1"/>
    <d v="2017-10-08T00:00:00"/>
    <x v="273"/>
    <n v="79"/>
    <n v="0"/>
  </r>
  <r>
    <s v="DIGZWVHI"/>
    <x v="16"/>
    <x v="2"/>
    <x v="3"/>
    <s v="Sunnamplex"/>
    <x v="1"/>
    <d v="2017-10-08T00:00:00"/>
    <x v="282"/>
    <n v="1"/>
    <n v="0"/>
  </r>
  <r>
    <s v="1ZT4IROS"/>
    <x v="16"/>
    <x v="2"/>
    <x v="3"/>
    <s v="Xx-holding"/>
    <x v="0"/>
    <d v="2017-10-08T00:00:00"/>
    <x v="285"/>
    <n v="2"/>
    <n v="608"/>
  </r>
  <r>
    <s v="60QEB2FZ"/>
    <x v="18"/>
    <x v="2"/>
    <x v="4"/>
    <s v="Fasehatice"/>
    <x v="0"/>
    <d v="2017-10-08T00:00:00"/>
    <x v="291"/>
    <n v="8"/>
    <n v="4989"/>
  </r>
  <r>
    <s v="2PX317QP"/>
    <x v="18"/>
    <x v="2"/>
    <x v="1"/>
    <s v="Newex"/>
    <x v="0"/>
    <d v="2017-10-08T00:00:00"/>
    <x v="229"/>
    <n v="46"/>
    <n v="4780"/>
  </r>
  <r>
    <s v="2T0GMDKK"/>
    <x v="5"/>
    <x v="3"/>
    <x v="0"/>
    <s v="Blackzim"/>
    <x v="1"/>
    <d v="2017-10-08T00:00:00"/>
    <x v="285"/>
    <n v="2"/>
    <n v="0"/>
  </r>
  <r>
    <s v="ZK6HTTBB"/>
    <x v="5"/>
    <x v="3"/>
    <x v="2"/>
    <s v="Labdrill"/>
    <x v="1"/>
    <d v="2017-10-08T00:00:00"/>
    <x v="288"/>
    <n v="6"/>
    <n v="0"/>
  </r>
  <r>
    <s v="V74YPMJ4"/>
    <x v="11"/>
    <x v="3"/>
    <x v="2"/>
    <s v="Zoomit"/>
    <x v="1"/>
    <d v="2017-10-08T00:00:00"/>
    <x v="294"/>
    <n v="12"/>
    <n v="0"/>
  </r>
  <r>
    <s v="8ZIX3LAF"/>
    <x v="4"/>
    <x v="3"/>
    <x v="5"/>
    <s v="Newex"/>
    <x v="0"/>
    <d v="2017-10-08T00:00:00"/>
    <x v="282"/>
    <n v="1"/>
    <n v="3023"/>
  </r>
  <r>
    <s v="IVMMNSJB"/>
    <x v="3"/>
    <x v="0"/>
    <x v="4"/>
    <s v="Conecom"/>
    <x v="1"/>
    <d v="2017-10-09T00:00:00"/>
    <x v="292"/>
    <n v="8"/>
    <n v="0"/>
  </r>
  <r>
    <s v="H9M21153"/>
    <x v="3"/>
    <x v="0"/>
    <x v="5"/>
    <s v="Ron-tech"/>
    <x v="0"/>
    <d v="2017-10-09T00:00:00"/>
    <x v="294"/>
    <n v="11"/>
    <n v="3100"/>
  </r>
  <r>
    <s v="JV0KXH4X"/>
    <x v="24"/>
    <x v="4"/>
    <x v="4"/>
    <s v="Donquadtech"/>
    <x v="0"/>
    <d v="2017-10-09T00:00:00"/>
    <x v="264"/>
    <n v="82"/>
    <n v="6406"/>
  </r>
  <r>
    <s v="V9UM2K16"/>
    <x v="26"/>
    <x v="5"/>
    <x v="4"/>
    <s v="Kinnamplus"/>
    <x v="0"/>
    <d v="2017-10-09T00:00:00"/>
    <x v="289"/>
    <n v="6"/>
    <n v="5711"/>
  </r>
  <r>
    <s v="SRV6TQ2E"/>
    <x v="13"/>
    <x v="4"/>
    <x v="2"/>
    <s v="Ontomedia"/>
    <x v="0"/>
    <d v="2017-10-09T00:00:00"/>
    <x v="290"/>
    <n v="9"/>
    <n v="58"/>
  </r>
  <r>
    <s v="94GJ7WZV"/>
    <x v="1"/>
    <x v="1"/>
    <x v="1"/>
    <s v="Statholdings"/>
    <x v="1"/>
    <d v="2017-10-09T00:00:00"/>
    <x v="285"/>
    <n v="1"/>
    <n v="0"/>
  </r>
  <r>
    <s v="B24YQ6LA"/>
    <x v="21"/>
    <x v="5"/>
    <x v="3"/>
    <s v="Zotware"/>
    <x v="0"/>
    <d v="2017-10-09T00:00:00"/>
    <x v="285"/>
    <n v="1"/>
    <n v="552"/>
  </r>
  <r>
    <s v="RYELEM60"/>
    <x v="21"/>
    <x v="5"/>
    <x v="5"/>
    <s v="The New York Inquirer"/>
    <x v="0"/>
    <d v="2017-10-09T00:00:00"/>
    <x v="294"/>
    <n v="11"/>
    <n v="3215"/>
  </r>
  <r>
    <s v="RL26ZS8F"/>
    <x v="7"/>
    <x v="1"/>
    <x v="3"/>
    <s v="Konmatfix"/>
    <x v="1"/>
    <d v="2017-10-09T00:00:00"/>
    <x v="236"/>
    <n v="49"/>
    <n v="0"/>
  </r>
  <r>
    <s v="JKIAA2TF"/>
    <x v="8"/>
    <x v="2"/>
    <x v="0"/>
    <s v="Finjob"/>
    <x v="0"/>
    <d v="2017-10-09T00:00:00"/>
    <x v="229"/>
    <n v="45"/>
    <n v="1112"/>
  </r>
  <r>
    <s v="HTK2UHC8"/>
    <x v="29"/>
    <x v="1"/>
    <x v="3"/>
    <s v="Stanredtax"/>
    <x v="1"/>
    <d v="2017-10-09T00:00:00"/>
    <x v="295"/>
    <n v="12"/>
    <n v="0"/>
  </r>
  <r>
    <s v="SPRK2YOB"/>
    <x v="29"/>
    <x v="1"/>
    <x v="0"/>
    <s v="Warephase"/>
    <x v="0"/>
    <d v="2017-10-09T00:00:00"/>
    <x v="255"/>
    <n v="47"/>
    <n v="1190"/>
  </r>
  <r>
    <s v="8F7VHV02"/>
    <x v="16"/>
    <x v="2"/>
    <x v="3"/>
    <s v="Finjob"/>
    <x v="0"/>
    <d v="2017-10-09T00:00:00"/>
    <x v="254"/>
    <n v="74"/>
    <n v="446"/>
  </r>
  <r>
    <s v="7FGVY6GK"/>
    <x v="16"/>
    <x v="2"/>
    <x v="3"/>
    <s v="Konex"/>
    <x v="0"/>
    <d v="2017-10-09T00:00:00"/>
    <x v="285"/>
    <n v="1"/>
    <n v="565"/>
  </r>
  <r>
    <s v="6IZZL97A"/>
    <x v="18"/>
    <x v="2"/>
    <x v="3"/>
    <s v="Singletechno"/>
    <x v="1"/>
    <d v="2017-10-09T00:00:00"/>
    <x v="290"/>
    <n v="9"/>
    <n v="0"/>
  </r>
  <r>
    <s v="C35YI5NJ"/>
    <x v="5"/>
    <x v="3"/>
    <x v="1"/>
    <s v="Singletechno"/>
    <x v="0"/>
    <d v="2017-10-09T00:00:00"/>
    <x v="266"/>
    <n v="77"/>
    <n v="4753"/>
  </r>
  <r>
    <s v="6U30UYDT"/>
    <x v="22"/>
    <x v="1"/>
    <x v="0"/>
    <s v="Genco Pura Olive Oil Company"/>
    <x v="1"/>
    <d v="2017-10-09T00:00:00"/>
    <x v="261"/>
    <n v="52"/>
    <n v="0"/>
  </r>
  <r>
    <s v="ZXOHD0KE"/>
    <x v="9"/>
    <x v="2"/>
    <x v="3"/>
    <s v="Sunnamplex"/>
    <x v="1"/>
    <d v="2017-10-09T00:00:00"/>
    <x v="293"/>
    <n v="10"/>
    <n v="0"/>
  </r>
  <r>
    <s v="77Q6KD0O"/>
    <x v="6"/>
    <x v="1"/>
    <x v="3"/>
    <s v="Statholdings"/>
    <x v="1"/>
    <d v="2017-10-09T00:00:00"/>
    <x v="295"/>
    <n v="12"/>
    <n v="0"/>
  </r>
  <r>
    <s v="JIH6P53I"/>
    <x v="6"/>
    <x v="1"/>
    <x v="0"/>
    <s v="Stanredtax"/>
    <x v="0"/>
    <d v="2017-10-09T00:00:00"/>
    <x v="285"/>
    <n v="1"/>
    <n v="1129"/>
  </r>
  <r>
    <s v="WKTVP5WY"/>
    <x v="11"/>
    <x v="3"/>
    <x v="2"/>
    <s v="Sunnamplex"/>
    <x v="0"/>
    <d v="2017-10-09T00:00:00"/>
    <x v="285"/>
    <n v="1"/>
    <n v="56"/>
  </r>
  <r>
    <s v="10N0ZBYO"/>
    <x v="11"/>
    <x v="3"/>
    <x v="5"/>
    <s v="Singletechno"/>
    <x v="0"/>
    <d v="2017-10-09T00:00:00"/>
    <x v="284"/>
    <n v="2"/>
    <n v="3435"/>
  </r>
  <r>
    <s v="IUVAUQ6I"/>
    <x v="12"/>
    <x v="0"/>
    <x v="5"/>
    <s v="Rangreen"/>
    <x v="0"/>
    <d v="2017-10-09T00:00:00"/>
    <x v="288"/>
    <n v="5"/>
    <n v="3860"/>
  </r>
  <r>
    <s v="YH5L64AP"/>
    <x v="15"/>
    <x v="5"/>
    <x v="2"/>
    <s v="Yearin"/>
    <x v="1"/>
    <d v="2017-10-09T00:00:00"/>
    <x v="268"/>
    <n v="75"/>
    <n v="0"/>
  </r>
  <r>
    <s v="A71ENBVA"/>
    <x v="2"/>
    <x v="2"/>
    <x v="3"/>
    <s v="Hottechi"/>
    <x v="1"/>
    <d v="2017-10-09T00:00:00"/>
    <x v="292"/>
    <n v="8"/>
    <n v="0"/>
  </r>
  <r>
    <s v="4X8WU71C"/>
    <x v="2"/>
    <x v="2"/>
    <x v="5"/>
    <s v="Condax"/>
    <x v="1"/>
    <d v="2017-10-09T00:00:00"/>
    <x v="284"/>
    <n v="2"/>
    <n v="0"/>
  </r>
  <r>
    <s v="03H4RXBI"/>
    <x v="2"/>
    <x v="2"/>
    <x v="3"/>
    <s v="Y-corporation"/>
    <x v="0"/>
    <d v="2017-10-09T00:00:00"/>
    <x v="267"/>
    <n v="69"/>
    <n v="482"/>
  </r>
  <r>
    <s v="MQVOQZL7"/>
    <x v="3"/>
    <x v="0"/>
    <x v="2"/>
    <s v="Codehow"/>
    <x v="1"/>
    <d v="2017-10-10T00:00:00"/>
    <x v="293"/>
    <n v="9"/>
    <n v="0"/>
  </r>
  <r>
    <s v="OHD4TPKZ"/>
    <x v="3"/>
    <x v="0"/>
    <x v="0"/>
    <s v="Gogozoom"/>
    <x v="0"/>
    <d v="2017-10-10T00:00:00"/>
    <x v="284"/>
    <n v="1"/>
    <n v="1166"/>
  </r>
  <r>
    <s v="V4PVZC5L"/>
    <x v="24"/>
    <x v="4"/>
    <x v="2"/>
    <s v="Kinnamplus"/>
    <x v="1"/>
    <d v="2017-10-10T00:00:00"/>
    <x v="290"/>
    <n v="8"/>
    <n v="0"/>
  </r>
  <r>
    <s v="9G85W8XE"/>
    <x v="26"/>
    <x v="5"/>
    <x v="0"/>
    <s v="Kan-code"/>
    <x v="1"/>
    <d v="2017-10-10T00:00:00"/>
    <x v="289"/>
    <n v="5"/>
    <n v="0"/>
  </r>
  <r>
    <s v="S6DXPVLA"/>
    <x v="13"/>
    <x v="4"/>
    <x v="0"/>
    <s v="Yearin"/>
    <x v="1"/>
    <d v="2017-10-10T00:00:00"/>
    <x v="219"/>
    <n v="34"/>
    <n v="0"/>
  </r>
  <r>
    <s v="MKI4TLUN"/>
    <x v="13"/>
    <x v="4"/>
    <x v="1"/>
    <s v="Zencorporation"/>
    <x v="0"/>
    <d v="2017-10-10T00:00:00"/>
    <x v="247"/>
    <n v="69"/>
    <n v="5112"/>
  </r>
  <r>
    <s v="H41YA4SB"/>
    <x v="1"/>
    <x v="1"/>
    <x v="0"/>
    <s v="Toughzap"/>
    <x v="1"/>
    <d v="2017-10-10T00:00:00"/>
    <x v="273"/>
    <n v="77"/>
    <n v="0"/>
  </r>
  <r>
    <s v="MW4MSIWW"/>
    <x v="1"/>
    <x v="1"/>
    <x v="1"/>
    <s v="Warephase"/>
    <x v="1"/>
    <d v="2017-10-10T00:00:00"/>
    <x v="288"/>
    <n v="4"/>
    <n v="0"/>
  </r>
  <r>
    <s v="XSQOEHEA"/>
    <x v="10"/>
    <x v="3"/>
    <x v="5"/>
    <s v="Lexiqvolax"/>
    <x v="1"/>
    <d v="2017-10-10T00:00:00"/>
    <x v="289"/>
    <n v="5"/>
    <n v="0"/>
  </r>
  <r>
    <s v="GQT2DFWZ"/>
    <x v="29"/>
    <x v="1"/>
    <x v="5"/>
    <s v="Treequote"/>
    <x v="0"/>
    <d v="2017-10-10T00:00:00"/>
    <x v="294"/>
    <n v="10"/>
    <n v="3892"/>
  </r>
  <r>
    <s v="IQ9GMTBR"/>
    <x v="16"/>
    <x v="2"/>
    <x v="3"/>
    <s v="Dalttechnology"/>
    <x v="0"/>
    <d v="2017-10-10T00:00:00"/>
    <x v="284"/>
    <n v="1"/>
    <n v="473"/>
  </r>
  <r>
    <s v="ZR8H455M"/>
    <x v="18"/>
    <x v="2"/>
    <x v="3"/>
    <s v="Groovestreet"/>
    <x v="1"/>
    <d v="2017-10-10T00:00:00"/>
    <x v="288"/>
    <n v="4"/>
    <n v="0"/>
  </r>
  <r>
    <s v="3F2EMUQ7"/>
    <x v="18"/>
    <x v="2"/>
    <x v="0"/>
    <s v="Scotfind"/>
    <x v="1"/>
    <d v="2017-10-10T00:00:00"/>
    <x v="284"/>
    <n v="1"/>
    <n v="0"/>
  </r>
  <r>
    <s v="VB26KWQ6"/>
    <x v="18"/>
    <x v="2"/>
    <x v="3"/>
    <s v="Faxquote"/>
    <x v="0"/>
    <d v="2017-10-10T00:00:00"/>
    <x v="227"/>
    <n v="41"/>
    <n v="511"/>
  </r>
  <r>
    <s v="7J1UD7ZW"/>
    <x v="18"/>
    <x v="2"/>
    <x v="3"/>
    <s v="Hottechi"/>
    <x v="0"/>
    <d v="2017-10-10T00:00:00"/>
    <x v="286"/>
    <n v="2"/>
    <n v="509"/>
  </r>
  <r>
    <s v="VR6NO9FA"/>
    <x v="18"/>
    <x v="2"/>
    <x v="3"/>
    <s v="Labdrill"/>
    <x v="0"/>
    <d v="2017-10-10T00:00:00"/>
    <x v="296"/>
    <n v="12"/>
    <n v="528"/>
  </r>
  <r>
    <s v="O8QGRK5P"/>
    <x v="18"/>
    <x v="2"/>
    <x v="3"/>
    <s v="Sunnamplex"/>
    <x v="0"/>
    <d v="2017-10-10T00:00:00"/>
    <x v="288"/>
    <n v="4"/>
    <n v="549"/>
  </r>
  <r>
    <s v="BOD1GBJU"/>
    <x v="23"/>
    <x v="0"/>
    <x v="3"/>
    <s v="Rundofase"/>
    <x v="1"/>
    <d v="2017-10-10T00:00:00"/>
    <x v="266"/>
    <n v="76"/>
    <n v="0"/>
  </r>
  <r>
    <s v="TN3IRRND"/>
    <x v="23"/>
    <x v="0"/>
    <x v="2"/>
    <s v="Gogozoom"/>
    <x v="1"/>
    <d v="2017-10-10T00:00:00"/>
    <x v="293"/>
    <n v="9"/>
    <n v="0"/>
  </r>
  <r>
    <s v="PR224V1P"/>
    <x v="22"/>
    <x v="1"/>
    <x v="3"/>
    <s v="Scottech"/>
    <x v="1"/>
    <d v="2017-10-10T00:00:00"/>
    <x v="293"/>
    <n v="9"/>
    <n v="0"/>
  </r>
  <r>
    <s v="60RDU2SZ"/>
    <x v="22"/>
    <x v="1"/>
    <x v="5"/>
    <s v="Globex Corporation"/>
    <x v="0"/>
    <d v="2017-10-10T00:00:00"/>
    <x v="292"/>
    <n v="7"/>
    <n v="3578"/>
  </r>
  <r>
    <s v="X2I316HD"/>
    <x v="0"/>
    <x v="0"/>
    <x v="3"/>
    <s v="dambase"/>
    <x v="0"/>
    <d v="2017-10-10T00:00:00"/>
    <x v="271"/>
    <n v="80"/>
    <n v="523"/>
  </r>
  <r>
    <s v="K5DNNWYT"/>
    <x v="17"/>
    <x v="5"/>
    <x v="1"/>
    <s v="Zencorporation"/>
    <x v="0"/>
    <d v="2017-10-10T00:00:00"/>
    <x v="284"/>
    <n v="1"/>
    <n v="4575"/>
  </r>
  <r>
    <s v="941E65Z7"/>
    <x v="4"/>
    <x v="3"/>
    <x v="1"/>
    <s v="Plusstrip"/>
    <x v="0"/>
    <d v="2017-10-10T00:00:00"/>
    <x v="286"/>
    <n v="2"/>
    <n v="4552"/>
  </r>
  <r>
    <s v="77UHLYMA"/>
    <x v="2"/>
    <x v="2"/>
    <x v="3"/>
    <s v="Konex"/>
    <x v="1"/>
    <d v="2017-10-10T00:00:00"/>
    <x v="284"/>
    <n v="1"/>
    <n v="0"/>
  </r>
  <r>
    <s v="VR1XYM23"/>
    <x v="2"/>
    <x v="2"/>
    <x v="3"/>
    <s v="Blackzim"/>
    <x v="0"/>
    <d v="2017-10-10T00:00:00"/>
    <x v="268"/>
    <n v="74"/>
    <n v="551"/>
  </r>
  <r>
    <s v="TQ6BTW2Z"/>
    <x v="2"/>
    <x v="2"/>
    <x v="3"/>
    <s v="Faxquote"/>
    <x v="0"/>
    <d v="2017-10-10T00:00:00"/>
    <x v="290"/>
    <n v="8"/>
    <n v="545"/>
  </r>
  <r>
    <s v="IVSOSC0E"/>
    <x v="2"/>
    <x v="2"/>
    <x v="0"/>
    <s v="Y-corporation"/>
    <x v="0"/>
    <d v="2017-10-10T00:00:00"/>
    <x v="289"/>
    <n v="5"/>
    <n v="1134"/>
  </r>
  <r>
    <s v="KI4LTBV6"/>
    <x v="3"/>
    <x v="0"/>
    <x v="5"/>
    <s v="Statholdings"/>
    <x v="1"/>
    <d v="2017-10-11T00:00:00"/>
    <x v="287"/>
    <n v="2"/>
    <n v="0"/>
  </r>
  <r>
    <s v="4VZ0JIVZ"/>
    <x v="3"/>
    <x v="0"/>
    <x v="5"/>
    <s v="Scottech"/>
    <x v="0"/>
    <d v="2017-10-11T00:00:00"/>
    <x v="291"/>
    <n v="5"/>
    <n v="3434"/>
  </r>
  <r>
    <s v="FNCXBWHQ"/>
    <x v="24"/>
    <x v="4"/>
    <x v="3"/>
    <s v="Condax"/>
    <x v="0"/>
    <d v="2017-10-11T00:00:00"/>
    <x v="274"/>
    <n v="77"/>
    <n v="505"/>
  </r>
  <r>
    <s v="Q306R9K4"/>
    <x v="24"/>
    <x v="4"/>
    <x v="0"/>
    <s v="Ganjaflex"/>
    <x v="0"/>
    <d v="2017-10-11T00:00:00"/>
    <x v="295"/>
    <n v="10"/>
    <n v="1066"/>
  </r>
  <r>
    <s v="KHRY7J40"/>
    <x v="27"/>
    <x v="4"/>
    <x v="3"/>
    <s v="Zathunicon"/>
    <x v="0"/>
    <d v="2017-10-11T00:00:00"/>
    <x v="230"/>
    <n v="32"/>
    <n v="580"/>
  </r>
  <r>
    <s v="AP9MLRZJ"/>
    <x v="26"/>
    <x v="5"/>
    <x v="1"/>
    <s v="Initech"/>
    <x v="0"/>
    <d v="2017-10-11T00:00:00"/>
    <x v="244"/>
    <n v="70"/>
    <n v="4501"/>
  </r>
  <r>
    <s v="46JP2TQB"/>
    <x v="1"/>
    <x v="1"/>
    <x v="0"/>
    <s v="Globex Corporation"/>
    <x v="1"/>
    <d v="2017-10-11T00:00:00"/>
    <x v="293"/>
    <n v="8"/>
    <n v="0"/>
  </r>
  <r>
    <s v="W48N7MRO"/>
    <x v="1"/>
    <x v="1"/>
    <x v="4"/>
    <s v="Rundofase"/>
    <x v="1"/>
    <d v="2017-10-11T00:00:00"/>
    <x v="287"/>
    <n v="2"/>
    <n v="0"/>
  </r>
  <r>
    <s v="X4LSK4OE"/>
    <x v="1"/>
    <x v="1"/>
    <x v="4"/>
    <s v="Treequote"/>
    <x v="0"/>
    <d v="2017-10-11T00:00:00"/>
    <x v="196"/>
    <n v="23"/>
    <n v="6182"/>
  </r>
  <r>
    <s v="M1ZZYSTB"/>
    <x v="25"/>
    <x v="4"/>
    <x v="1"/>
    <s v="Bubba Gump"/>
    <x v="0"/>
    <d v="2017-10-11T00:00:00"/>
    <x v="286"/>
    <n v="1"/>
    <n v="4763"/>
  </r>
  <r>
    <s v="0UOIGVEO"/>
    <x v="25"/>
    <x v="4"/>
    <x v="5"/>
    <s v="Gekko &amp; Co"/>
    <x v="0"/>
    <d v="2017-10-11T00:00:00"/>
    <x v="294"/>
    <n v="9"/>
    <n v="3024"/>
  </r>
  <r>
    <s v="AK9OXW30"/>
    <x v="21"/>
    <x v="5"/>
    <x v="2"/>
    <s v="Ganjaflex"/>
    <x v="1"/>
    <d v="2017-10-11T00:00:00"/>
    <x v="286"/>
    <n v="1"/>
    <n v="0"/>
  </r>
  <r>
    <s v="CFGYG1EC"/>
    <x v="8"/>
    <x v="2"/>
    <x v="3"/>
    <s v="Green-Plus"/>
    <x v="1"/>
    <d v="2017-10-11T00:00:00"/>
    <x v="287"/>
    <n v="2"/>
    <n v="0"/>
  </r>
  <r>
    <s v="TS3P4VMD"/>
    <x v="8"/>
    <x v="2"/>
    <x v="4"/>
    <s v="Goodsilron"/>
    <x v="0"/>
    <d v="2017-10-11T00:00:00"/>
    <x v="293"/>
    <n v="8"/>
    <n v="6751"/>
  </r>
  <r>
    <s v="8PEB9FHX"/>
    <x v="8"/>
    <x v="2"/>
    <x v="2"/>
    <s v="Goodsilron"/>
    <x v="0"/>
    <d v="2017-10-11T00:00:00"/>
    <x v="290"/>
    <n v="7"/>
    <n v="54"/>
  </r>
  <r>
    <s v="V1YT1LP1"/>
    <x v="29"/>
    <x v="1"/>
    <x v="3"/>
    <s v="Stanredtax"/>
    <x v="0"/>
    <d v="2017-10-11T00:00:00"/>
    <x v="266"/>
    <n v="75"/>
    <n v="592"/>
  </r>
  <r>
    <s v="DTIZX4YN"/>
    <x v="29"/>
    <x v="1"/>
    <x v="0"/>
    <s v="Cancity"/>
    <x v="0"/>
    <d v="2017-10-11T00:00:00"/>
    <x v="296"/>
    <n v="11"/>
    <n v="969"/>
  </r>
  <r>
    <s v="KMBY0IGV"/>
    <x v="16"/>
    <x v="2"/>
    <x v="2"/>
    <s v="Dalttechnology"/>
    <x v="0"/>
    <d v="2017-10-11T00:00:00"/>
    <x v="286"/>
    <n v="1"/>
    <n v="48"/>
  </r>
  <r>
    <s v="XULGG5K8"/>
    <x v="18"/>
    <x v="2"/>
    <x v="3"/>
    <s v="Konex"/>
    <x v="1"/>
    <d v="2017-10-11T00:00:00"/>
    <x v="287"/>
    <n v="2"/>
    <n v="0"/>
  </r>
  <r>
    <s v="KP8ZZ3Y6"/>
    <x v="18"/>
    <x v="2"/>
    <x v="0"/>
    <s v="Labdrill"/>
    <x v="1"/>
    <d v="2017-10-11T00:00:00"/>
    <x v="268"/>
    <n v="73"/>
    <n v="0"/>
  </r>
  <r>
    <s v="SBF5S7LF"/>
    <x v="18"/>
    <x v="2"/>
    <x v="4"/>
    <s v="Hatfan"/>
    <x v="0"/>
    <d v="2017-10-11T00:00:00"/>
    <x v="295"/>
    <n v="10"/>
    <n v="6555"/>
  </r>
  <r>
    <s v="YIA65LM2"/>
    <x v="23"/>
    <x v="0"/>
    <x v="5"/>
    <s v="Treequote"/>
    <x v="1"/>
    <d v="2017-10-11T00:00:00"/>
    <x v="293"/>
    <n v="8"/>
    <n v="0"/>
  </r>
  <r>
    <s v="TVBY6CND"/>
    <x v="22"/>
    <x v="1"/>
    <x v="4"/>
    <s v="Bioholding"/>
    <x v="0"/>
    <d v="2017-10-11T00:00:00"/>
    <x v="272"/>
    <n v="65"/>
    <n v="5271"/>
  </r>
  <r>
    <s v="EC9H6XHB"/>
    <x v="17"/>
    <x v="5"/>
    <x v="2"/>
    <s v="Kan-code"/>
    <x v="1"/>
    <d v="2017-10-11T00:00:00"/>
    <x v="240"/>
    <n v="42"/>
    <n v="0"/>
  </r>
  <r>
    <s v="47QKNXLO"/>
    <x v="17"/>
    <x v="5"/>
    <x v="3"/>
    <s v="Yearin"/>
    <x v="0"/>
    <d v="2017-10-11T00:00:00"/>
    <x v="248"/>
    <n v="60"/>
    <n v="472"/>
  </r>
  <r>
    <s v="VW2PJALW"/>
    <x v="12"/>
    <x v="0"/>
    <x v="4"/>
    <s v="Cancity"/>
    <x v="0"/>
    <d v="2017-10-11T00:00:00"/>
    <x v="245"/>
    <n v="49"/>
    <n v="5211"/>
  </r>
  <r>
    <s v="GVLIYD9A"/>
    <x v="4"/>
    <x v="3"/>
    <x v="3"/>
    <s v="Y-corporation"/>
    <x v="0"/>
    <d v="2017-10-11T00:00:00"/>
    <x v="262"/>
    <n v="61"/>
    <n v="430"/>
  </r>
  <r>
    <s v="II1GOQWL"/>
    <x v="2"/>
    <x v="2"/>
    <x v="3"/>
    <s v="Fasehatice"/>
    <x v="1"/>
    <d v="2017-10-11T00:00:00"/>
    <x v="294"/>
    <n v="9"/>
    <n v="0"/>
  </r>
  <r>
    <s v="4P5BOQB5"/>
    <x v="2"/>
    <x v="2"/>
    <x v="1"/>
    <s v="Singletechno"/>
    <x v="0"/>
    <d v="2017-10-11T00:00:00"/>
    <x v="254"/>
    <n v="72"/>
    <n v="4545"/>
  </r>
  <r>
    <s v="QYYOVTHC"/>
    <x v="24"/>
    <x v="4"/>
    <x v="0"/>
    <s v="Umbrella Corporation"/>
    <x v="1"/>
    <d v="2017-10-12T00:00:00"/>
    <x v="293"/>
    <n v="7"/>
    <n v="0"/>
  </r>
  <r>
    <s v="AADN7F5T"/>
    <x v="1"/>
    <x v="1"/>
    <x v="2"/>
    <s v="Zumgoity"/>
    <x v="1"/>
    <d v="2017-10-12T00:00:00"/>
    <x v="292"/>
    <n v="5"/>
    <n v="0"/>
  </r>
  <r>
    <s v="U8CWFFRH"/>
    <x v="29"/>
    <x v="1"/>
    <x v="5"/>
    <s v="Ron-tech"/>
    <x v="1"/>
    <d v="2017-10-12T00:00:00"/>
    <x v="287"/>
    <n v="1"/>
    <n v="0"/>
  </r>
  <r>
    <s v="35HVN8Q3"/>
    <x v="29"/>
    <x v="1"/>
    <x v="3"/>
    <s v="Scottech"/>
    <x v="0"/>
    <d v="2017-10-12T00:00:00"/>
    <x v="295"/>
    <n v="9"/>
    <n v="528"/>
  </r>
  <r>
    <s v="PNNZM0OZ"/>
    <x v="29"/>
    <x v="1"/>
    <x v="1"/>
    <s v="Conecom"/>
    <x v="0"/>
    <d v="2017-10-12T00:00:00"/>
    <x v="269"/>
    <n v="77"/>
    <n v="5064"/>
  </r>
  <r>
    <s v="UYZQCWAC"/>
    <x v="29"/>
    <x v="1"/>
    <x v="5"/>
    <s v="Conecom"/>
    <x v="0"/>
    <d v="2017-10-12T00:00:00"/>
    <x v="257"/>
    <n v="55"/>
    <n v="3203"/>
  </r>
  <r>
    <s v="K0YFUK4X"/>
    <x v="16"/>
    <x v="2"/>
    <x v="3"/>
    <s v="Scotfind"/>
    <x v="0"/>
    <d v="2017-10-12T00:00:00"/>
    <x v="198"/>
    <n v="21"/>
    <n v="549"/>
  </r>
  <r>
    <s v="TUL0TZSR"/>
    <x v="18"/>
    <x v="2"/>
    <x v="3"/>
    <s v="Dalttechnology"/>
    <x v="0"/>
    <d v="2017-10-12T00:00:00"/>
    <x v="297"/>
    <n v="11"/>
    <n v="594"/>
  </r>
  <r>
    <s v="LS2A22IA"/>
    <x v="23"/>
    <x v="0"/>
    <x v="3"/>
    <s v="Globex Corporation"/>
    <x v="1"/>
    <d v="2017-10-12T00:00:00"/>
    <x v="295"/>
    <n v="9"/>
    <n v="0"/>
  </r>
  <r>
    <s v="L5K0S1U3"/>
    <x v="23"/>
    <x v="0"/>
    <x v="3"/>
    <s v="Globex Corporation"/>
    <x v="1"/>
    <d v="2017-10-12T00:00:00"/>
    <x v="296"/>
    <n v="10"/>
    <n v="0"/>
  </r>
  <r>
    <s v="82LY53FE"/>
    <x v="5"/>
    <x v="3"/>
    <x v="3"/>
    <s v="Labdrill"/>
    <x v="0"/>
    <d v="2017-10-12T00:00:00"/>
    <x v="195"/>
    <n v="20"/>
    <n v="529"/>
  </r>
  <r>
    <s v="XRJTRP20"/>
    <x v="9"/>
    <x v="2"/>
    <x v="1"/>
    <s v="Fasehatice"/>
    <x v="0"/>
    <d v="2017-10-12T00:00:00"/>
    <x v="292"/>
    <n v="5"/>
    <n v="4505"/>
  </r>
  <r>
    <s v="D00FIU21"/>
    <x v="0"/>
    <x v="0"/>
    <x v="3"/>
    <s v="Finhigh"/>
    <x v="0"/>
    <d v="2017-10-12T00:00:00"/>
    <x v="262"/>
    <n v="60"/>
    <n v="457"/>
  </r>
  <r>
    <s v="C48I5WD9"/>
    <x v="0"/>
    <x v="0"/>
    <x v="5"/>
    <s v="Warephase"/>
    <x v="0"/>
    <d v="2017-10-12T00:00:00"/>
    <x v="287"/>
    <n v="1"/>
    <n v="3090"/>
  </r>
  <r>
    <s v="HG0N3NJ4"/>
    <x v="19"/>
    <x v="4"/>
    <x v="2"/>
    <s v="Zencorporation"/>
    <x v="0"/>
    <d v="2017-10-12T00:00:00"/>
    <x v="288"/>
    <n v="2"/>
    <n v="53"/>
  </r>
  <r>
    <s v="5ZUKTSJV"/>
    <x v="15"/>
    <x v="5"/>
    <x v="0"/>
    <s v="Gekko &amp; Co"/>
    <x v="0"/>
    <d v="2017-10-12T00:00:00"/>
    <x v="292"/>
    <n v="5"/>
    <n v="1004"/>
  </r>
  <r>
    <s v="CD5B8P8U"/>
    <x v="2"/>
    <x v="2"/>
    <x v="5"/>
    <s v="Hottechi"/>
    <x v="1"/>
    <d v="2017-10-12T00:00:00"/>
    <x v="293"/>
    <n v="7"/>
    <n v="0"/>
  </r>
  <r>
    <s v="MBYY3F5P"/>
    <x v="2"/>
    <x v="2"/>
    <x v="3"/>
    <s v="J-Texon"/>
    <x v="0"/>
    <d v="2017-10-12T00:00:00"/>
    <x v="295"/>
    <n v="9"/>
    <n v="696"/>
  </r>
  <r>
    <s v="0V9YEQDU"/>
    <x v="3"/>
    <x v="0"/>
    <x v="2"/>
    <s v="Treequote"/>
    <x v="1"/>
    <d v="2017-10-13T00:00:00"/>
    <x v="296"/>
    <n v="9"/>
    <n v="0"/>
  </r>
  <r>
    <s v="76GEYK0T"/>
    <x v="27"/>
    <x v="4"/>
    <x v="0"/>
    <s v="Opentech"/>
    <x v="0"/>
    <d v="2017-10-13T00:00:00"/>
    <x v="297"/>
    <n v="10"/>
    <n v="888"/>
  </r>
  <r>
    <s v="0QUXNGR1"/>
    <x v="28"/>
    <x v="0"/>
    <x v="5"/>
    <s v="Warephase"/>
    <x v="1"/>
    <d v="2017-10-13T00:00:00"/>
    <x v="290"/>
    <n v="5"/>
    <n v="0"/>
  </r>
  <r>
    <s v="4N9E1F86"/>
    <x v="26"/>
    <x v="5"/>
    <x v="0"/>
    <s v="Zathunicon"/>
    <x v="1"/>
    <d v="2017-10-13T00:00:00"/>
    <x v="294"/>
    <n v="7"/>
    <n v="0"/>
  </r>
  <r>
    <s v="895XMROB"/>
    <x v="26"/>
    <x v="5"/>
    <x v="4"/>
    <s v="Yearin"/>
    <x v="1"/>
    <d v="2017-10-13T00:00:00"/>
    <x v="234"/>
    <n v="39"/>
    <n v="0"/>
  </r>
  <r>
    <s v="LFMLZPA5"/>
    <x v="13"/>
    <x v="4"/>
    <x v="1"/>
    <s v="Konex"/>
    <x v="1"/>
    <d v="2017-10-13T00:00:00"/>
    <x v="296"/>
    <n v="9"/>
    <n v="0"/>
  </r>
  <r>
    <s v="H54N095V"/>
    <x v="1"/>
    <x v="1"/>
    <x v="1"/>
    <s v="Gogozoom"/>
    <x v="0"/>
    <d v="2017-10-13T00:00:00"/>
    <x v="298"/>
    <n v="11"/>
    <n v="4767"/>
  </r>
  <r>
    <s v="FQPECFYO"/>
    <x v="1"/>
    <x v="1"/>
    <x v="1"/>
    <s v="Hottechi"/>
    <x v="0"/>
    <d v="2017-10-13T00:00:00"/>
    <x v="244"/>
    <n v="68"/>
    <n v="4869"/>
  </r>
  <r>
    <s v="933OT3AE"/>
    <x v="1"/>
    <x v="1"/>
    <x v="5"/>
    <s v="Ron-tech"/>
    <x v="0"/>
    <d v="2017-10-13T00:00:00"/>
    <x v="288"/>
    <n v="1"/>
    <n v="3475"/>
  </r>
  <r>
    <s v="5HDKACI4"/>
    <x v="25"/>
    <x v="4"/>
    <x v="3"/>
    <s v="Initech"/>
    <x v="1"/>
    <d v="2017-10-13T00:00:00"/>
    <x v="289"/>
    <n v="2"/>
    <n v="0"/>
  </r>
  <r>
    <s v="GVEUKZ72"/>
    <x v="25"/>
    <x v="4"/>
    <x v="2"/>
    <s v="Donware"/>
    <x v="1"/>
    <d v="2017-10-13T00:00:00"/>
    <x v="256"/>
    <n v="57"/>
    <n v="0"/>
  </r>
  <r>
    <s v="YHOVVBSP"/>
    <x v="25"/>
    <x v="4"/>
    <x v="5"/>
    <s v="Kan-code"/>
    <x v="1"/>
    <d v="2017-10-13T00:00:00"/>
    <x v="248"/>
    <n v="58"/>
    <n v="0"/>
  </r>
  <r>
    <s v="ZN6HXJ5F"/>
    <x v="10"/>
    <x v="3"/>
    <x v="0"/>
    <s v="Rantouch"/>
    <x v="1"/>
    <d v="2017-10-13T00:00:00"/>
    <x v="294"/>
    <n v="7"/>
    <n v="0"/>
  </r>
  <r>
    <s v="3IQ19UZ2"/>
    <x v="10"/>
    <x v="3"/>
    <x v="5"/>
    <s v="Kan-code"/>
    <x v="0"/>
    <d v="2017-10-13T00:00:00"/>
    <x v="288"/>
    <n v="1"/>
    <n v="3250"/>
  </r>
  <r>
    <s v="R2CG5WED"/>
    <x v="8"/>
    <x v="2"/>
    <x v="4"/>
    <s v="Singletechno"/>
    <x v="1"/>
    <d v="2017-10-13T00:00:00"/>
    <x v="258"/>
    <n v="51"/>
    <n v="0"/>
  </r>
  <r>
    <s v="GH0FU105"/>
    <x v="5"/>
    <x v="3"/>
    <x v="5"/>
    <s v="Nam-zim"/>
    <x v="1"/>
    <d v="2017-10-13T00:00:00"/>
    <x v="290"/>
    <n v="5"/>
    <n v="0"/>
  </r>
  <r>
    <s v="NDIZ18GW"/>
    <x v="9"/>
    <x v="2"/>
    <x v="5"/>
    <s v="Cheers"/>
    <x v="1"/>
    <d v="2017-10-13T00:00:00"/>
    <x v="299"/>
    <n v="12"/>
    <n v="0"/>
  </r>
  <r>
    <s v="BRIOGGKC"/>
    <x v="0"/>
    <x v="0"/>
    <x v="5"/>
    <s v="Inity"/>
    <x v="1"/>
    <d v="2017-10-13T00:00:00"/>
    <x v="245"/>
    <n v="47"/>
    <n v="0"/>
  </r>
  <r>
    <s v="GZYL4SG1"/>
    <x v="0"/>
    <x v="0"/>
    <x v="0"/>
    <s v="Rangreen"/>
    <x v="0"/>
    <d v="2017-10-13T00:00:00"/>
    <x v="300"/>
    <n v="13"/>
    <n v="978"/>
  </r>
  <r>
    <s v="7ZASHEBX"/>
    <x v="19"/>
    <x v="4"/>
    <x v="2"/>
    <s v="Bubba Gump"/>
    <x v="0"/>
    <d v="2017-10-13T00:00:00"/>
    <x v="246"/>
    <n v="62"/>
    <n v="49"/>
  </r>
  <r>
    <s v="WJ9JNMJ2"/>
    <x v="12"/>
    <x v="0"/>
    <x v="2"/>
    <s v="Stanredtax"/>
    <x v="0"/>
    <d v="2017-10-13T00:00:00"/>
    <x v="298"/>
    <n v="11"/>
    <n v="49"/>
  </r>
  <r>
    <s v="N3OWNMD3"/>
    <x v="4"/>
    <x v="3"/>
    <x v="4"/>
    <s v="Xx-holding"/>
    <x v="1"/>
    <d v="2017-10-13T00:00:00"/>
    <x v="296"/>
    <n v="9"/>
    <n v="0"/>
  </r>
  <r>
    <s v="8U3LICIW"/>
    <x v="4"/>
    <x v="3"/>
    <x v="3"/>
    <s v="Hottechi"/>
    <x v="0"/>
    <d v="2017-10-13T00:00:00"/>
    <x v="248"/>
    <n v="58"/>
    <n v="563"/>
  </r>
  <r>
    <s v="JALBPRSF"/>
    <x v="15"/>
    <x v="5"/>
    <x v="0"/>
    <s v="Umbrella Corporation"/>
    <x v="1"/>
    <d v="2017-10-13T00:00:00"/>
    <x v="295"/>
    <n v="8"/>
    <n v="0"/>
  </r>
  <r>
    <s v="0E1HHXGB"/>
    <x v="15"/>
    <x v="5"/>
    <x v="2"/>
    <s v="Donware"/>
    <x v="1"/>
    <d v="2017-10-13T00:00:00"/>
    <x v="289"/>
    <n v="2"/>
    <n v="0"/>
  </r>
  <r>
    <s v="MJXPSHYT"/>
    <x v="15"/>
    <x v="5"/>
    <x v="2"/>
    <s v="Zencorporation"/>
    <x v="0"/>
    <d v="2017-10-13T00:00:00"/>
    <x v="298"/>
    <n v="11"/>
    <n v="53"/>
  </r>
  <r>
    <s v="AF8SULB0"/>
    <x v="28"/>
    <x v="0"/>
    <x v="0"/>
    <s v="Rangreen"/>
    <x v="0"/>
    <d v="2017-10-14T00:00:00"/>
    <x v="300"/>
    <n v="12"/>
    <n v="1168"/>
  </r>
  <r>
    <s v="N8BM4XEP"/>
    <x v="26"/>
    <x v="5"/>
    <x v="3"/>
    <s v="The New York Inquirer"/>
    <x v="0"/>
    <d v="2017-10-14T00:00:00"/>
    <x v="220"/>
    <n v="34"/>
    <n v="560"/>
  </r>
  <r>
    <s v="FZGBRGHF"/>
    <x v="13"/>
    <x v="4"/>
    <x v="0"/>
    <s v="Gekko &amp; Co"/>
    <x v="1"/>
    <d v="2017-10-14T00:00:00"/>
    <x v="264"/>
    <n v="77"/>
    <n v="0"/>
  </r>
  <r>
    <s v="36PET9WM"/>
    <x v="1"/>
    <x v="1"/>
    <x v="1"/>
    <s v="Stanredtax"/>
    <x v="1"/>
    <d v="2017-10-14T00:00:00"/>
    <x v="289"/>
    <n v="1"/>
    <n v="0"/>
  </r>
  <r>
    <s v="GRO3S3HV"/>
    <x v="1"/>
    <x v="1"/>
    <x v="2"/>
    <s v="Bioholding"/>
    <x v="1"/>
    <d v="2017-10-14T00:00:00"/>
    <x v="295"/>
    <n v="7"/>
    <n v="0"/>
  </r>
  <r>
    <s v="KG9R5M1Y"/>
    <x v="1"/>
    <x v="1"/>
    <x v="1"/>
    <s v="Dontechi"/>
    <x v="0"/>
    <d v="2017-10-14T00:00:00"/>
    <x v="290"/>
    <n v="4"/>
    <n v="4810"/>
  </r>
  <r>
    <s v="R0S5FZ1G"/>
    <x v="25"/>
    <x v="4"/>
    <x v="2"/>
    <s v="Donware"/>
    <x v="1"/>
    <d v="2017-10-14T00:00:00"/>
    <x v="195"/>
    <n v="18"/>
    <n v="0"/>
  </r>
  <r>
    <s v="3W1Y39BY"/>
    <x v="25"/>
    <x v="4"/>
    <x v="1"/>
    <s v="Silis"/>
    <x v="0"/>
    <d v="2017-10-14T00:00:00"/>
    <x v="298"/>
    <n v="10"/>
    <n v="4521"/>
  </r>
  <r>
    <s v="G58GOO4N"/>
    <x v="21"/>
    <x v="5"/>
    <x v="3"/>
    <s v="Opentech"/>
    <x v="1"/>
    <d v="2017-10-14T00:00:00"/>
    <x v="290"/>
    <n v="4"/>
    <n v="0"/>
  </r>
  <r>
    <s v="JF0F2J5W"/>
    <x v="21"/>
    <x v="5"/>
    <x v="0"/>
    <s v="Donquadtech"/>
    <x v="1"/>
    <d v="2017-10-14T00:00:00"/>
    <x v="289"/>
    <n v="1"/>
    <n v="0"/>
  </r>
  <r>
    <s v="93AE6QM4"/>
    <x v="10"/>
    <x v="3"/>
    <x v="0"/>
    <s v="Hatfan"/>
    <x v="0"/>
    <d v="2017-10-14T00:00:00"/>
    <x v="289"/>
    <n v="1"/>
    <n v="881"/>
  </r>
  <r>
    <s v="0YM4VJDP"/>
    <x v="8"/>
    <x v="2"/>
    <x v="3"/>
    <s v="Finjob"/>
    <x v="1"/>
    <d v="2017-10-14T00:00:00"/>
    <x v="261"/>
    <n v="47"/>
    <n v="0"/>
  </r>
  <r>
    <s v="ICD9OMSF"/>
    <x v="29"/>
    <x v="1"/>
    <x v="3"/>
    <s v="Conecom"/>
    <x v="0"/>
    <d v="2017-10-14T00:00:00"/>
    <x v="296"/>
    <n v="8"/>
    <n v="472"/>
  </r>
  <r>
    <s v="IHJEX21Z"/>
    <x v="16"/>
    <x v="2"/>
    <x v="3"/>
    <s v="Newex"/>
    <x v="0"/>
    <d v="2017-10-14T00:00:00"/>
    <x v="258"/>
    <n v="50"/>
    <n v="562"/>
  </r>
  <r>
    <s v="8JORJ1SS"/>
    <x v="23"/>
    <x v="0"/>
    <x v="3"/>
    <s v="Conecom"/>
    <x v="1"/>
    <d v="2017-10-14T00:00:00"/>
    <x v="294"/>
    <n v="6"/>
    <n v="0"/>
  </r>
  <r>
    <s v="0NKINI7S"/>
    <x v="23"/>
    <x v="0"/>
    <x v="2"/>
    <s v="Toughzap"/>
    <x v="0"/>
    <d v="2017-10-14T00:00:00"/>
    <x v="291"/>
    <n v="2"/>
    <n v="42"/>
  </r>
  <r>
    <s v="QFLFLCD0"/>
    <x v="22"/>
    <x v="1"/>
    <x v="1"/>
    <s v="Streethex"/>
    <x v="1"/>
    <d v="2017-10-14T00:00:00"/>
    <x v="290"/>
    <n v="4"/>
    <n v="0"/>
  </r>
  <r>
    <s v="OB3OK8BQ"/>
    <x v="22"/>
    <x v="1"/>
    <x v="3"/>
    <s v="Dontechi"/>
    <x v="0"/>
    <d v="2017-10-14T00:00:00"/>
    <x v="273"/>
    <n v="73"/>
    <n v="615"/>
  </r>
  <r>
    <s v="5S3RN7H2"/>
    <x v="6"/>
    <x v="1"/>
    <x v="0"/>
    <s v="Ron-tech"/>
    <x v="1"/>
    <d v="2017-10-14T00:00:00"/>
    <x v="270"/>
    <n v="78"/>
    <n v="0"/>
  </r>
  <r>
    <s v="6YCRJK5W"/>
    <x v="11"/>
    <x v="3"/>
    <x v="5"/>
    <s v="Newex"/>
    <x v="1"/>
    <d v="2017-10-14T00:00:00"/>
    <x v="297"/>
    <n v="9"/>
    <n v="0"/>
  </r>
  <r>
    <s v="FDMK85GD"/>
    <x v="12"/>
    <x v="0"/>
    <x v="2"/>
    <s v="Scottech"/>
    <x v="0"/>
    <d v="2017-10-14T00:00:00"/>
    <x v="296"/>
    <n v="8"/>
    <n v="58"/>
  </r>
  <r>
    <s v="EVKQXZV6"/>
    <x v="4"/>
    <x v="3"/>
    <x v="2"/>
    <s v="Green-Plus"/>
    <x v="1"/>
    <d v="2017-10-14T00:00:00"/>
    <x v="195"/>
    <n v="18"/>
    <n v="0"/>
  </r>
  <r>
    <s v="IDO6PU1B"/>
    <x v="2"/>
    <x v="2"/>
    <x v="4"/>
    <s v="Hatfan"/>
    <x v="1"/>
    <d v="2017-10-14T00:00:00"/>
    <x v="297"/>
    <n v="9"/>
    <n v="0"/>
  </r>
  <r>
    <s v="CYAL1N0B"/>
    <x v="2"/>
    <x v="2"/>
    <x v="1"/>
    <s v="Xx-holding"/>
    <x v="0"/>
    <d v="2017-10-14T00:00:00"/>
    <x v="289"/>
    <n v="1"/>
    <n v="4882"/>
  </r>
  <r>
    <s v="9GSBUJMH"/>
    <x v="3"/>
    <x v="0"/>
    <x v="2"/>
    <s v="Isdom"/>
    <x v="1"/>
    <d v="2017-10-15T00:00:00"/>
    <x v="298"/>
    <n v="9"/>
    <n v="0"/>
  </r>
  <r>
    <s v="ECB42PGL"/>
    <x v="27"/>
    <x v="4"/>
    <x v="4"/>
    <s v="Zotware"/>
    <x v="1"/>
    <d v="2017-10-15T00:00:00"/>
    <x v="298"/>
    <n v="9"/>
    <n v="0"/>
  </r>
  <r>
    <s v="PYIP2H5Z"/>
    <x v="28"/>
    <x v="0"/>
    <x v="5"/>
    <s v="Streethex"/>
    <x v="1"/>
    <d v="2017-10-15T00:00:00"/>
    <x v="291"/>
    <n v="1"/>
    <n v="0"/>
  </r>
  <r>
    <s v="129P48QP"/>
    <x v="13"/>
    <x v="4"/>
    <x v="4"/>
    <s v="Ganjaflex"/>
    <x v="1"/>
    <d v="2017-10-15T00:00:00"/>
    <x v="299"/>
    <n v="10"/>
    <n v="0"/>
  </r>
  <r>
    <s v="BUFF2EP5"/>
    <x v="13"/>
    <x v="4"/>
    <x v="1"/>
    <s v="Kinnamplus"/>
    <x v="0"/>
    <d v="2017-10-15T00:00:00"/>
    <x v="195"/>
    <n v="17"/>
    <n v="5113"/>
  </r>
  <r>
    <s v="IQRA0Q8C"/>
    <x v="1"/>
    <x v="1"/>
    <x v="0"/>
    <s v="Ron-tech"/>
    <x v="0"/>
    <d v="2017-10-15T00:00:00"/>
    <x v="291"/>
    <n v="1"/>
    <n v="1154"/>
  </r>
  <r>
    <s v="14P6935C"/>
    <x v="1"/>
    <x v="1"/>
    <x v="1"/>
    <s v="Dontechi"/>
    <x v="0"/>
    <d v="2017-10-15T00:00:00"/>
    <x v="291"/>
    <n v="1"/>
    <n v="4885"/>
  </r>
  <r>
    <s v="U220GK9W"/>
    <x v="1"/>
    <x v="1"/>
    <x v="1"/>
    <s v="Streethex"/>
    <x v="0"/>
    <d v="2017-10-15T00:00:00"/>
    <x v="291"/>
    <n v="1"/>
    <n v="4936"/>
  </r>
  <r>
    <s v="03R1VC7O"/>
    <x v="25"/>
    <x v="4"/>
    <x v="0"/>
    <s v="Condax"/>
    <x v="0"/>
    <d v="2017-10-15T00:00:00"/>
    <x v="301"/>
    <n v="13"/>
    <n v="1062"/>
  </r>
  <r>
    <s v="LUFR7MJC"/>
    <x v="7"/>
    <x v="1"/>
    <x v="1"/>
    <s v="Codehow"/>
    <x v="1"/>
    <d v="2017-10-15T00:00:00"/>
    <x v="293"/>
    <n v="4"/>
    <n v="0"/>
  </r>
  <r>
    <s v="8EX2PGAY"/>
    <x v="10"/>
    <x v="3"/>
    <x v="2"/>
    <s v="Faxquote"/>
    <x v="1"/>
    <d v="2017-10-15T00:00:00"/>
    <x v="295"/>
    <n v="6"/>
    <n v="0"/>
  </r>
  <r>
    <s v="C0H6SU2X"/>
    <x v="10"/>
    <x v="3"/>
    <x v="0"/>
    <s v="Groovestreet"/>
    <x v="0"/>
    <d v="2017-10-15T00:00:00"/>
    <x v="244"/>
    <n v="66"/>
    <n v="954"/>
  </r>
  <r>
    <s v="94JOUSW7"/>
    <x v="18"/>
    <x v="2"/>
    <x v="3"/>
    <s v="Finjob"/>
    <x v="1"/>
    <d v="2017-10-15T00:00:00"/>
    <x v="297"/>
    <n v="8"/>
    <n v="0"/>
  </r>
  <r>
    <s v="9RC58SP0"/>
    <x v="18"/>
    <x v="2"/>
    <x v="3"/>
    <s v="Konex"/>
    <x v="1"/>
    <d v="2017-10-15T00:00:00"/>
    <x v="300"/>
    <n v="11"/>
    <n v="0"/>
  </r>
  <r>
    <s v="XFNYWN7B"/>
    <x v="18"/>
    <x v="2"/>
    <x v="0"/>
    <s v="Xx-holding"/>
    <x v="0"/>
    <d v="2017-10-15T00:00:00"/>
    <x v="291"/>
    <n v="1"/>
    <n v="868"/>
  </r>
  <r>
    <s v="6NFIUDKS"/>
    <x v="18"/>
    <x v="2"/>
    <x v="4"/>
    <s v="Doncon"/>
    <x v="0"/>
    <d v="2017-10-15T00:00:00"/>
    <x v="243"/>
    <n v="42"/>
    <n v="5867"/>
  </r>
  <r>
    <s v="4TD018BE"/>
    <x v="18"/>
    <x v="2"/>
    <x v="1"/>
    <s v="Fasehatice"/>
    <x v="0"/>
    <d v="2017-10-15T00:00:00"/>
    <x v="291"/>
    <n v="1"/>
    <n v="5344"/>
  </r>
  <r>
    <s v="SWKGC34P"/>
    <x v="23"/>
    <x v="0"/>
    <x v="2"/>
    <s v="dambase"/>
    <x v="1"/>
    <d v="2017-10-15T00:00:00"/>
    <x v="295"/>
    <n v="6"/>
    <n v="0"/>
  </r>
  <r>
    <s v="C3Y94J5R"/>
    <x v="22"/>
    <x v="1"/>
    <x v="4"/>
    <s v="Globex Corporation"/>
    <x v="1"/>
    <d v="2017-10-15T00:00:00"/>
    <x v="298"/>
    <n v="9"/>
    <n v="0"/>
  </r>
  <r>
    <s v="2H45C9FK"/>
    <x v="22"/>
    <x v="1"/>
    <x v="1"/>
    <s v="Streethex"/>
    <x v="1"/>
    <d v="2017-10-15T00:00:00"/>
    <x v="297"/>
    <n v="8"/>
    <n v="0"/>
  </r>
  <r>
    <s v="LFM4SMIA"/>
    <x v="0"/>
    <x v="0"/>
    <x v="4"/>
    <s v="Codehow"/>
    <x v="0"/>
    <d v="2017-10-15T00:00:00"/>
    <x v="297"/>
    <n v="8"/>
    <n v="5449"/>
  </r>
  <r>
    <s v="MEXK5KU6"/>
    <x v="19"/>
    <x v="4"/>
    <x v="5"/>
    <s v="The New York Inquirer"/>
    <x v="1"/>
    <d v="2017-10-15T00:00:00"/>
    <x v="274"/>
    <n v="73"/>
    <n v="0"/>
  </r>
  <r>
    <s v="UDXS7H12"/>
    <x v="19"/>
    <x v="4"/>
    <x v="4"/>
    <s v="Initech"/>
    <x v="0"/>
    <d v="2017-10-15T00:00:00"/>
    <x v="259"/>
    <n v="44"/>
    <n v="4500"/>
  </r>
  <r>
    <s v="4G61Z1HD"/>
    <x v="12"/>
    <x v="0"/>
    <x v="2"/>
    <s v="Inity"/>
    <x v="1"/>
    <d v="2017-10-15T00:00:00"/>
    <x v="299"/>
    <n v="10"/>
    <n v="0"/>
  </r>
  <r>
    <s v="X4KAK55N"/>
    <x v="20"/>
    <x v="5"/>
    <x v="2"/>
    <s v="Sumace"/>
    <x v="0"/>
    <d v="2017-10-15T00:00:00"/>
    <x v="297"/>
    <n v="8"/>
    <n v="51"/>
  </r>
  <r>
    <s v="AHOYDL01"/>
    <x v="2"/>
    <x v="2"/>
    <x v="4"/>
    <s v="Dalttechnology"/>
    <x v="0"/>
    <d v="2017-10-15T00:00:00"/>
    <x v="297"/>
    <n v="8"/>
    <n v="6637"/>
  </r>
  <r>
    <s v="R5ILWVDD"/>
    <x v="3"/>
    <x v="0"/>
    <x v="2"/>
    <s v="Stanredtax"/>
    <x v="0"/>
    <d v="2017-10-16T00:00:00"/>
    <x v="253"/>
    <n v="58"/>
    <n v="57"/>
  </r>
  <r>
    <s v="J5WP57XS"/>
    <x v="28"/>
    <x v="0"/>
    <x v="0"/>
    <s v="Statholdings"/>
    <x v="0"/>
    <d v="2017-10-16T00:00:00"/>
    <x v="196"/>
    <n v="18"/>
    <n v="990"/>
  </r>
  <r>
    <s v="VPD4G16I"/>
    <x v="26"/>
    <x v="5"/>
    <x v="1"/>
    <s v="Zencorporation"/>
    <x v="0"/>
    <d v="2017-10-16T00:00:00"/>
    <x v="292"/>
    <n v="1"/>
    <n v="4247"/>
  </r>
  <r>
    <s v="Z173R82Y"/>
    <x v="13"/>
    <x v="4"/>
    <x v="0"/>
    <s v="Sumace"/>
    <x v="0"/>
    <d v="2017-10-16T00:00:00"/>
    <x v="266"/>
    <n v="70"/>
    <n v="1008"/>
  </r>
  <r>
    <s v="TFGC7TPF"/>
    <x v="1"/>
    <x v="1"/>
    <x v="1"/>
    <s v="Stanredtax"/>
    <x v="1"/>
    <d v="2017-10-16T00:00:00"/>
    <x v="293"/>
    <n v="3"/>
    <n v="0"/>
  </r>
  <r>
    <s v="03X37HOO"/>
    <x v="1"/>
    <x v="1"/>
    <x v="2"/>
    <s v="Zumgoity"/>
    <x v="1"/>
    <d v="2017-10-16T00:00:00"/>
    <x v="292"/>
    <n v="1"/>
    <n v="0"/>
  </r>
  <r>
    <s v="OWGXQLJS"/>
    <x v="1"/>
    <x v="1"/>
    <x v="1"/>
    <s v="Ron-tech"/>
    <x v="0"/>
    <d v="2017-10-16T00:00:00"/>
    <x v="299"/>
    <n v="9"/>
    <n v="4834"/>
  </r>
  <r>
    <s v="Y4SN1R3L"/>
    <x v="1"/>
    <x v="1"/>
    <x v="5"/>
    <s v="Conecom"/>
    <x v="0"/>
    <d v="2017-10-16T00:00:00"/>
    <x v="292"/>
    <n v="1"/>
    <n v="3490"/>
  </r>
  <r>
    <s v="CX3PZ8DP"/>
    <x v="25"/>
    <x v="4"/>
    <x v="3"/>
    <s v="Initech"/>
    <x v="1"/>
    <d v="2017-10-16T00:00:00"/>
    <x v="300"/>
    <n v="10"/>
    <n v="0"/>
  </r>
  <r>
    <s v="V7DY5VAP"/>
    <x v="7"/>
    <x v="1"/>
    <x v="2"/>
    <s v="Codehow"/>
    <x v="1"/>
    <d v="2017-10-16T00:00:00"/>
    <x v="298"/>
    <n v="8"/>
    <n v="0"/>
  </r>
  <r>
    <s v="JLB353E4"/>
    <x v="10"/>
    <x v="3"/>
    <x v="5"/>
    <s v="Cheers"/>
    <x v="0"/>
    <d v="2017-10-16T00:00:00"/>
    <x v="294"/>
    <n v="4"/>
    <n v="3744"/>
  </r>
  <r>
    <s v="KOK62RF4"/>
    <x v="16"/>
    <x v="2"/>
    <x v="1"/>
    <s v="Sonron"/>
    <x v="1"/>
    <d v="2017-10-16T00:00:00"/>
    <x v="296"/>
    <n v="6"/>
    <n v="0"/>
  </r>
  <r>
    <s v="8U59BH8O"/>
    <x v="18"/>
    <x v="2"/>
    <x v="3"/>
    <s v="Faxquote"/>
    <x v="1"/>
    <d v="2017-10-16T00:00:00"/>
    <x v="300"/>
    <n v="10"/>
    <n v="0"/>
  </r>
  <r>
    <s v="BZR75SK1"/>
    <x v="18"/>
    <x v="2"/>
    <x v="3"/>
    <s v="Singletechno"/>
    <x v="1"/>
    <d v="2017-10-16T00:00:00"/>
    <x v="295"/>
    <n v="5"/>
    <n v="0"/>
  </r>
  <r>
    <s v="48HBI36Y"/>
    <x v="18"/>
    <x v="2"/>
    <x v="3"/>
    <s v="Nam-zim"/>
    <x v="0"/>
    <d v="2017-10-16T00:00:00"/>
    <x v="230"/>
    <n v="27"/>
    <n v="591"/>
  </r>
  <r>
    <s v="ME7IZ1WY"/>
    <x v="18"/>
    <x v="2"/>
    <x v="2"/>
    <s v="Dalttechnology"/>
    <x v="0"/>
    <d v="2017-10-16T00:00:00"/>
    <x v="298"/>
    <n v="8"/>
    <n v="48"/>
  </r>
  <r>
    <s v="STC921ZX"/>
    <x v="5"/>
    <x v="3"/>
    <x v="0"/>
    <s v="Golddex"/>
    <x v="0"/>
    <d v="2017-10-16T00:00:00"/>
    <x v="297"/>
    <n v="7"/>
    <n v="1060"/>
  </r>
  <r>
    <s v="MJRDXH1B"/>
    <x v="22"/>
    <x v="1"/>
    <x v="0"/>
    <s v="Hottechi"/>
    <x v="1"/>
    <d v="2017-10-16T00:00:00"/>
    <x v="295"/>
    <n v="5"/>
    <n v="0"/>
  </r>
  <r>
    <s v="W2QJUK1Y"/>
    <x v="0"/>
    <x v="0"/>
    <x v="3"/>
    <s v="Betatech"/>
    <x v="0"/>
    <d v="2017-10-16T00:00:00"/>
    <x v="301"/>
    <n v="12"/>
    <n v="562"/>
  </r>
  <r>
    <s v="B05SO4C6"/>
    <x v="6"/>
    <x v="1"/>
    <x v="0"/>
    <s v="Hottechi"/>
    <x v="1"/>
    <d v="2017-10-16T00:00:00"/>
    <x v="231"/>
    <n v="34"/>
    <n v="0"/>
  </r>
  <r>
    <s v="MC717WRG"/>
    <x v="17"/>
    <x v="5"/>
    <x v="1"/>
    <s v="Vehement Capital Partners"/>
    <x v="1"/>
    <d v="2017-10-16T00:00:00"/>
    <x v="290"/>
    <n v="2"/>
    <n v="0"/>
  </r>
  <r>
    <s v="P570QB1D"/>
    <x v="12"/>
    <x v="0"/>
    <x v="2"/>
    <s v="Isdom"/>
    <x v="0"/>
    <d v="2017-10-16T00:00:00"/>
    <x v="292"/>
    <n v="1"/>
    <n v="57"/>
  </r>
  <r>
    <s v="IWS4PKPP"/>
    <x v="4"/>
    <x v="3"/>
    <x v="3"/>
    <s v="Green-Plus"/>
    <x v="0"/>
    <d v="2017-10-16T00:00:00"/>
    <x v="260"/>
    <n v="66"/>
    <n v="535"/>
  </r>
  <r>
    <s v="GB3S67FY"/>
    <x v="4"/>
    <x v="3"/>
    <x v="1"/>
    <s v="Condax"/>
    <x v="0"/>
    <d v="2017-10-16T00:00:00"/>
    <x v="299"/>
    <n v="9"/>
    <n v="4580"/>
  </r>
  <r>
    <s v="0W8VWJDS"/>
    <x v="4"/>
    <x v="3"/>
    <x v="2"/>
    <s v="Lexiqvolax"/>
    <x v="0"/>
    <d v="2017-10-16T00:00:00"/>
    <x v="290"/>
    <n v="2"/>
    <n v="56"/>
  </r>
  <r>
    <s v="5J9ELX2Y"/>
    <x v="2"/>
    <x v="2"/>
    <x v="4"/>
    <s v="Goodsilron"/>
    <x v="0"/>
    <d v="2017-10-16T00:00:00"/>
    <x v="297"/>
    <n v="7"/>
    <n v="4942"/>
  </r>
  <r>
    <s v="SQE6KE7V"/>
    <x v="3"/>
    <x v="0"/>
    <x v="2"/>
    <s v="dambase"/>
    <x v="0"/>
    <d v="2017-10-17T00:00:00"/>
    <x v="297"/>
    <n v="6"/>
    <n v="55"/>
  </r>
  <r>
    <s v="LH03MJX5"/>
    <x v="24"/>
    <x v="4"/>
    <x v="4"/>
    <s v="Yearin"/>
    <x v="1"/>
    <d v="2017-10-17T00:00:00"/>
    <x v="299"/>
    <n v="8"/>
    <n v="0"/>
  </r>
  <r>
    <s v="0SQM849O"/>
    <x v="27"/>
    <x v="4"/>
    <x v="1"/>
    <s v="Xx-zobam"/>
    <x v="0"/>
    <d v="2017-10-17T00:00:00"/>
    <x v="302"/>
    <n v="12"/>
    <n v="5144"/>
  </r>
  <r>
    <s v="KXTUVDLU"/>
    <x v="26"/>
    <x v="5"/>
    <x v="5"/>
    <s v="Plussunin"/>
    <x v="1"/>
    <d v="2017-10-17T00:00:00"/>
    <x v="253"/>
    <n v="57"/>
    <n v="0"/>
  </r>
  <r>
    <s v="9YOGUMN9"/>
    <x v="1"/>
    <x v="1"/>
    <x v="1"/>
    <s v="Rundofase"/>
    <x v="1"/>
    <d v="2017-10-17T00:00:00"/>
    <x v="298"/>
    <n v="7"/>
    <n v="0"/>
  </r>
  <r>
    <s v="C933ZQBB"/>
    <x v="1"/>
    <x v="1"/>
    <x v="1"/>
    <s v="Cancity"/>
    <x v="0"/>
    <d v="2017-10-17T00:00:00"/>
    <x v="297"/>
    <n v="6"/>
    <n v="5458"/>
  </r>
  <r>
    <s v="G9M9IEQY"/>
    <x v="7"/>
    <x v="1"/>
    <x v="1"/>
    <s v="Rundofase"/>
    <x v="1"/>
    <d v="2017-10-17T00:00:00"/>
    <x v="297"/>
    <n v="6"/>
    <n v="0"/>
  </r>
  <r>
    <s v="M2VKMZPH"/>
    <x v="29"/>
    <x v="1"/>
    <x v="1"/>
    <s v="Stanredtax"/>
    <x v="0"/>
    <d v="2017-10-17T00:00:00"/>
    <x v="293"/>
    <n v="2"/>
    <n v="5046"/>
  </r>
  <r>
    <s v="AZCY0HUP"/>
    <x v="5"/>
    <x v="3"/>
    <x v="3"/>
    <s v="Hatfan"/>
    <x v="1"/>
    <d v="2017-10-17T00:00:00"/>
    <x v="297"/>
    <n v="6"/>
    <n v="0"/>
  </r>
  <r>
    <s v="7CMG05CY"/>
    <x v="5"/>
    <x v="3"/>
    <x v="2"/>
    <s v="Goodsilron"/>
    <x v="1"/>
    <d v="2017-10-17T00:00:00"/>
    <x v="300"/>
    <n v="9"/>
    <n v="0"/>
  </r>
  <r>
    <s v="KDNNV952"/>
    <x v="5"/>
    <x v="3"/>
    <x v="2"/>
    <s v="Nam-zim"/>
    <x v="1"/>
    <d v="2017-10-17T00:00:00"/>
    <x v="300"/>
    <n v="9"/>
    <n v="0"/>
  </r>
  <r>
    <s v="1UPVYK3H"/>
    <x v="22"/>
    <x v="1"/>
    <x v="2"/>
    <s v="dambase"/>
    <x v="0"/>
    <d v="2017-10-17T00:00:00"/>
    <x v="300"/>
    <n v="9"/>
    <n v="64"/>
  </r>
  <r>
    <s v="MUODVNBC"/>
    <x v="12"/>
    <x v="0"/>
    <x v="2"/>
    <s v="Betatech"/>
    <x v="0"/>
    <d v="2017-10-17T00:00:00"/>
    <x v="303"/>
    <n v="10"/>
    <n v="54"/>
  </r>
  <r>
    <s v="02G0NJCN"/>
    <x v="4"/>
    <x v="3"/>
    <x v="2"/>
    <s v="Xx-holding"/>
    <x v="0"/>
    <d v="2017-10-17T00:00:00"/>
    <x v="300"/>
    <n v="9"/>
    <n v="68"/>
  </r>
  <r>
    <s v="76V79SHZ"/>
    <x v="15"/>
    <x v="5"/>
    <x v="0"/>
    <s v="Betasoloin"/>
    <x v="1"/>
    <d v="2017-10-17T00:00:00"/>
    <x v="290"/>
    <n v="1"/>
    <n v="0"/>
  </r>
  <r>
    <s v="7JMQM7XK"/>
    <x v="15"/>
    <x v="5"/>
    <x v="2"/>
    <s v="The New York Inquirer"/>
    <x v="1"/>
    <d v="2017-10-17T00:00:00"/>
    <x v="290"/>
    <n v="1"/>
    <n v="0"/>
  </r>
  <r>
    <s v="PIPQZ9SQ"/>
    <x v="20"/>
    <x v="5"/>
    <x v="2"/>
    <s v="Massive Dynamic"/>
    <x v="1"/>
    <d v="2017-10-17T00:00:00"/>
    <x v="293"/>
    <n v="2"/>
    <n v="0"/>
  </r>
  <r>
    <s v="NXHAAD08"/>
    <x v="2"/>
    <x v="2"/>
    <x v="0"/>
    <s v="Kan-code"/>
    <x v="0"/>
    <d v="2017-10-17T00:00:00"/>
    <x v="248"/>
    <n v="54"/>
    <n v="1129"/>
  </r>
  <r>
    <s v="ABMVTEUH"/>
    <x v="27"/>
    <x v="4"/>
    <x v="5"/>
    <s v="The New York Inquirer"/>
    <x v="1"/>
    <d v="2017-10-18T00:00:00"/>
    <x v="293"/>
    <n v="1"/>
    <n v="0"/>
  </r>
  <r>
    <s v="9Q710H4R"/>
    <x v="28"/>
    <x v="0"/>
    <x v="0"/>
    <s v="Inity"/>
    <x v="0"/>
    <d v="2017-10-18T00:00:00"/>
    <x v="294"/>
    <n v="2"/>
    <n v="1200"/>
  </r>
  <r>
    <s v="4QU2EXEY"/>
    <x v="28"/>
    <x v="0"/>
    <x v="5"/>
    <s v="Globex Corporation"/>
    <x v="0"/>
    <d v="2017-10-18T00:00:00"/>
    <x v="250"/>
    <n v="62"/>
    <n v="3164"/>
  </r>
  <r>
    <s v="3MKAQ2YI"/>
    <x v="26"/>
    <x v="5"/>
    <x v="0"/>
    <s v="Konex"/>
    <x v="1"/>
    <d v="2017-10-18T00:00:00"/>
    <x v="299"/>
    <n v="7"/>
    <n v="0"/>
  </r>
  <r>
    <s v="42CA70FG"/>
    <x v="26"/>
    <x v="5"/>
    <x v="5"/>
    <s v="Zotware"/>
    <x v="0"/>
    <d v="2017-10-18T00:00:00"/>
    <x v="300"/>
    <n v="8"/>
    <n v="3225"/>
  </r>
  <r>
    <s v="R2C8A8SA"/>
    <x v="13"/>
    <x v="4"/>
    <x v="0"/>
    <s v="Massive Dynamic"/>
    <x v="1"/>
    <d v="2017-10-18T00:00:00"/>
    <x v="211"/>
    <n v="18"/>
    <n v="0"/>
  </r>
  <r>
    <s v="PY96Q77S"/>
    <x v="1"/>
    <x v="1"/>
    <x v="1"/>
    <s v="Rangreen"/>
    <x v="0"/>
    <d v="2017-10-18T00:00:00"/>
    <x v="294"/>
    <n v="2"/>
    <n v="4130"/>
  </r>
  <r>
    <s v="6QAWMSU2"/>
    <x v="25"/>
    <x v="4"/>
    <x v="3"/>
    <s v="Bluth Company"/>
    <x v="1"/>
    <d v="2017-10-18T00:00:00"/>
    <x v="298"/>
    <n v="6"/>
    <n v="0"/>
  </r>
  <r>
    <s v="5B9EIYPP"/>
    <x v="25"/>
    <x v="4"/>
    <x v="1"/>
    <s v="Donware"/>
    <x v="1"/>
    <d v="2017-10-18T00:00:00"/>
    <x v="245"/>
    <n v="42"/>
    <n v="0"/>
  </r>
  <r>
    <s v="Z216TKEU"/>
    <x v="14"/>
    <x v="3"/>
    <x v="2"/>
    <s v="Singletechno"/>
    <x v="0"/>
    <d v="2017-10-18T00:00:00"/>
    <x v="294"/>
    <n v="2"/>
    <n v="47"/>
  </r>
  <r>
    <s v="9EHFBSBG"/>
    <x v="21"/>
    <x v="5"/>
    <x v="4"/>
    <s v="Konex"/>
    <x v="0"/>
    <d v="2017-10-18T00:00:00"/>
    <x v="299"/>
    <n v="7"/>
    <n v="4751"/>
  </r>
  <r>
    <s v="6SP45G3T"/>
    <x v="7"/>
    <x v="1"/>
    <x v="5"/>
    <s v="Konmatfix"/>
    <x v="1"/>
    <d v="2017-10-18T00:00:00"/>
    <x v="298"/>
    <n v="6"/>
    <n v="0"/>
  </r>
  <r>
    <s v="7U28UXIL"/>
    <x v="10"/>
    <x v="3"/>
    <x v="5"/>
    <s v="Green-Plus"/>
    <x v="1"/>
    <d v="2017-10-18T00:00:00"/>
    <x v="293"/>
    <n v="1"/>
    <n v="0"/>
  </r>
  <r>
    <s v="V2YD7XYV"/>
    <x v="10"/>
    <x v="3"/>
    <x v="2"/>
    <s v="Y-corporation"/>
    <x v="0"/>
    <d v="2017-10-18T00:00:00"/>
    <x v="244"/>
    <n v="63"/>
    <n v="51"/>
  </r>
  <r>
    <s v="1GVU0QTO"/>
    <x v="10"/>
    <x v="3"/>
    <x v="5"/>
    <s v="Singletechno"/>
    <x v="0"/>
    <d v="2017-10-18T00:00:00"/>
    <x v="296"/>
    <n v="4"/>
    <n v="3696"/>
  </r>
  <r>
    <s v="QG7RGODO"/>
    <x v="16"/>
    <x v="2"/>
    <x v="1"/>
    <s v="Plexzap"/>
    <x v="1"/>
    <d v="2017-10-18T00:00:00"/>
    <x v="300"/>
    <n v="8"/>
    <n v="0"/>
  </r>
  <r>
    <s v="IHBYI8IO"/>
    <x v="16"/>
    <x v="2"/>
    <x v="5"/>
    <s v="Groovestreet"/>
    <x v="0"/>
    <d v="2017-10-18T00:00:00"/>
    <x v="298"/>
    <n v="6"/>
    <n v="3536"/>
  </r>
  <r>
    <s v="M5NUUVA4"/>
    <x v="18"/>
    <x v="2"/>
    <x v="3"/>
    <s v="Dalttechnology"/>
    <x v="1"/>
    <d v="2017-10-18T00:00:00"/>
    <x v="240"/>
    <n v="35"/>
    <n v="0"/>
  </r>
  <r>
    <s v="XKYQ16FS"/>
    <x v="18"/>
    <x v="2"/>
    <x v="2"/>
    <s v="Nam-zim"/>
    <x v="1"/>
    <d v="2017-10-18T00:00:00"/>
    <x v="211"/>
    <n v="18"/>
    <n v="0"/>
  </r>
  <r>
    <s v="VVM450RP"/>
    <x v="18"/>
    <x v="2"/>
    <x v="2"/>
    <s v="Plusstrip"/>
    <x v="0"/>
    <d v="2017-10-18T00:00:00"/>
    <x v="267"/>
    <n v="60"/>
    <n v="59"/>
  </r>
  <r>
    <s v="60KWQS2V"/>
    <x v="23"/>
    <x v="0"/>
    <x v="3"/>
    <s v="Funholding"/>
    <x v="0"/>
    <d v="2017-10-18T00:00:00"/>
    <x v="294"/>
    <n v="2"/>
    <n v="474"/>
  </r>
  <r>
    <s v="1RND0S0B"/>
    <x v="22"/>
    <x v="1"/>
    <x v="2"/>
    <s v="Bioholding"/>
    <x v="0"/>
    <d v="2017-10-18T00:00:00"/>
    <x v="304"/>
    <n v="12"/>
    <n v="43"/>
  </r>
  <r>
    <s v="WI0LMD20"/>
    <x v="22"/>
    <x v="1"/>
    <x v="2"/>
    <s v="Hottechi"/>
    <x v="0"/>
    <d v="2017-10-18T00:00:00"/>
    <x v="250"/>
    <n v="62"/>
    <n v="60"/>
  </r>
  <r>
    <s v="4XPRCRX0"/>
    <x v="6"/>
    <x v="1"/>
    <x v="3"/>
    <s v="Treequote"/>
    <x v="1"/>
    <d v="2017-10-18T00:00:00"/>
    <x v="302"/>
    <n v="11"/>
    <n v="0"/>
  </r>
  <r>
    <s v="5UEA6KVU"/>
    <x v="6"/>
    <x v="1"/>
    <x v="3"/>
    <s v="Ron-tech"/>
    <x v="0"/>
    <d v="2017-10-18T00:00:00"/>
    <x v="303"/>
    <n v="9"/>
    <n v="461"/>
  </r>
  <r>
    <s v="GAUSPPYM"/>
    <x v="19"/>
    <x v="4"/>
    <x v="0"/>
    <s v="Xx-zobam"/>
    <x v="1"/>
    <d v="2017-10-18T00:00:00"/>
    <x v="262"/>
    <n v="54"/>
    <n v="0"/>
  </r>
  <r>
    <s v="3Y1LN6CQ"/>
    <x v="19"/>
    <x v="4"/>
    <x v="2"/>
    <s v="Gekko &amp; Co"/>
    <x v="0"/>
    <d v="2017-10-18T00:00:00"/>
    <x v="293"/>
    <n v="1"/>
    <n v="54"/>
  </r>
  <r>
    <s v="W7GVI03S"/>
    <x v="11"/>
    <x v="3"/>
    <x v="2"/>
    <s v="Plusstrip"/>
    <x v="1"/>
    <d v="2017-10-18T00:00:00"/>
    <x v="235"/>
    <n v="45"/>
    <n v="0"/>
  </r>
  <r>
    <s v="7RFTN4WI"/>
    <x v="17"/>
    <x v="5"/>
    <x v="0"/>
    <s v="Umbrella Corporation"/>
    <x v="1"/>
    <d v="2017-10-18T00:00:00"/>
    <x v="299"/>
    <n v="7"/>
    <n v="0"/>
  </r>
  <r>
    <s v="K00YH5XA"/>
    <x v="17"/>
    <x v="5"/>
    <x v="2"/>
    <s v="Initech"/>
    <x v="1"/>
    <d v="2017-10-18T00:00:00"/>
    <x v="301"/>
    <n v="10"/>
    <n v="0"/>
  </r>
  <r>
    <s v="ZXIHEEV2"/>
    <x v="4"/>
    <x v="3"/>
    <x v="3"/>
    <s v="Doncon"/>
    <x v="1"/>
    <d v="2017-10-18T00:00:00"/>
    <x v="270"/>
    <n v="74"/>
    <n v="0"/>
  </r>
  <r>
    <s v="WPSHVGDZ"/>
    <x v="4"/>
    <x v="3"/>
    <x v="5"/>
    <s v="Hottechi"/>
    <x v="1"/>
    <d v="2017-10-18T00:00:00"/>
    <x v="298"/>
    <n v="6"/>
    <n v="0"/>
  </r>
  <r>
    <s v="DXAO9R8N"/>
    <x v="4"/>
    <x v="3"/>
    <x v="5"/>
    <s v="Rantouch"/>
    <x v="0"/>
    <d v="2017-10-18T00:00:00"/>
    <x v="303"/>
    <n v="9"/>
    <n v="3363"/>
  </r>
  <r>
    <s v="PN0IWJ0N"/>
    <x v="3"/>
    <x v="0"/>
    <x v="0"/>
    <s v="Hottechi"/>
    <x v="0"/>
    <d v="2017-10-19T00:00:00"/>
    <x v="304"/>
    <n v="11"/>
    <n v="1089"/>
  </r>
  <r>
    <s v="OXKWCAXO"/>
    <x v="27"/>
    <x v="4"/>
    <x v="1"/>
    <s v="Opentech"/>
    <x v="1"/>
    <d v="2017-10-19T00:00:00"/>
    <x v="305"/>
    <n v="12"/>
    <n v="0"/>
  </r>
  <r>
    <s v="7FVUE0GY"/>
    <x v="27"/>
    <x v="4"/>
    <x v="0"/>
    <s v="Acme Corporation"/>
    <x v="0"/>
    <d v="2017-10-19T00:00:00"/>
    <x v="295"/>
    <n v="2"/>
    <n v="1096"/>
  </r>
  <r>
    <s v="FAIFAGJM"/>
    <x v="28"/>
    <x v="0"/>
    <x v="2"/>
    <s v="Ron-tech"/>
    <x v="0"/>
    <d v="2017-10-19T00:00:00"/>
    <x v="302"/>
    <n v="10"/>
    <n v="62"/>
  </r>
  <r>
    <s v="IKDFG91F"/>
    <x v="26"/>
    <x v="5"/>
    <x v="5"/>
    <s v="Kan-code"/>
    <x v="1"/>
    <d v="2017-10-19T00:00:00"/>
    <x v="273"/>
    <n v="68"/>
    <n v="0"/>
  </r>
  <r>
    <s v="BP3I9G0F"/>
    <x v="26"/>
    <x v="5"/>
    <x v="0"/>
    <s v="Konex"/>
    <x v="0"/>
    <d v="2017-10-19T00:00:00"/>
    <x v="295"/>
    <n v="2"/>
    <n v="1105"/>
  </r>
  <r>
    <s v="0GM4GDFT"/>
    <x v="13"/>
    <x v="4"/>
    <x v="1"/>
    <s v="Bluth Company"/>
    <x v="1"/>
    <d v="2017-10-19T00:00:00"/>
    <x v="301"/>
    <n v="9"/>
    <n v="0"/>
  </r>
  <r>
    <s v="5YIWOUOZ"/>
    <x v="13"/>
    <x v="4"/>
    <x v="1"/>
    <s v="Bioplex"/>
    <x v="0"/>
    <d v="2017-10-19T00:00:00"/>
    <x v="298"/>
    <n v="5"/>
    <n v="4353"/>
  </r>
  <r>
    <s v="LM3GZYXD"/>
    <x v="1"/>
    <x v="1"/>
    <x v="1"/>
    <s v="Finhigh"/>
    <x v="1"/>
    <d v="2017-10-19T00:00:00"/>
    <x v="301"/>
    <n v="9"/>
    <n v="0"/>
  </r>
  <r>
    <s v="UUCSEHJX"/>
    <x v="1"/>
    <x v="1"/>
    <x v="4"/>
    <s v="Warephase"/>
    <x v="0"/>
    <d v="2017-10-19T00:00:00"/>
    <x v="303"/>
    <n v="8"/>
    <n v="6276"/>
  </r>
  <r>
    <s v="OQQWTFSZ"/>
    <x v="1"/>
    <x v="1"/>
    <x v="1"/>
    <s v="Betatech"/>
    <x v="0"/>
    <d v="2017-10-19T00:00:00"/>
    <x v="303"/>
    <n v="8"/>
    <n v="4688"/>
  </r>
  <r>
    <s v="CWVAO587"/>
    <x v="21"/>
    <x v="5"/>
    <x v="3"/>
    <s v="Ontomedia"/>
    <x v="1"/>
    <d v="2017-10-19T00:00:00"/>
    <x v="300"/>
    <n v="7"/>
    <n v="0"/>
  </r>
  <r>
    <s v="YDZZNTEZ"/>
    <x v="21"/>
    <x v="5"/>
    <x v="5"/>
    <s v="Opentech"/>
    <x v="0"/>
    <d v="2017-10-19T00:00:00"/>
    <x v="195"/>
    <n v="13"/>
    <n v="3422"/>
  </r>
  <r>
    <s v="O1DTVNH2"/>
    <x v="7"/>
    <x v="1"/>
    <x v="2"/>
    <s v="Hottechi"/>
    <x v="1"/>
    <d v="2017-10-19T00:00:00"/>
    <x v="294"/>
    <n v="1"/>
    <n v="0"/>
  </r>
  <r>
    <s v="Q6MGPT50"/>
    <x v="7"/>
    <x v="1"/>
    <x v="1"/>
    <s v="Inity"/>
    <x v="0"/>
    <d v="2017-10-19T00:00:00"/>
    <x v="256"/>
    <n v="51"/>
    <n v="5192"/>
  </r>
  <r>
    <s v="ENL7MDL2"/>
    <x v="10"/>
    <x v="3"/>
    <x v="0"/>
    <s v="Hottechi"/>
    <x v="0"/>
    <d v="2017-10-19T00:00:00"/>
    <x v="301"/>
    <n v="9"/>
    <n v="1226"/>
  </r>
  <r>
    <s v="CLHPJZHP"/>
    <x v="10"/>
    <x v="3"/>
    <x v="4"/>
    <s v="J-Texon"/>
    <x v="0"/>
    <d v="2017-10-19T00:00:00"/>
    <x v="299"/>
    <n v="6"/>
    <n v="4552"/>
  </r>
  <r>
    <s v="XO4ZYI3G"/>
    <x v="8"/>
    <x v="2"/>
    <x v="4"/>
    <s v="Xx-holding"/>
    <x v="0"/>
    <d v="2017-10-19T00:00:00"/>
    <x v="300"/>
    <n v="7"/>
    <n v="5569"/>
  </r>
  <r>
    <s v="RSBEC5KF"/>
    <x v="8"/>
    <x v="2"/>
    <x v="1"/>
    <s v="Fasehatice"/>
    <x v="0"/>
    <d v="2017-10-19T00:00:00"/>
    <x v="294"/>
    <n v="1"/>
    <n v="4389"/>
  </r>
  <r>
    <s v="6Z6SRB1Y"/>
    <x v="29"/>
    <x v="1"/>
    <x v="4"/>
    <s v="Hottechi"/>
    <x v="1"/>
    <d v="2017-10-19T00:00:00"/>
    <x v="195"/>
    <n v="13"/>
    <n v="0"/>
  </r>
  <r>
    <s v="FRSYEHJE"/>
    <x v="23"/>
    <x v="0"/>
    <x v="5"/>
    <s v="Globex Corporation"/>
    <x v="1"/>
    <d v="2017-10-19T00:00:00"/>
    <x v="295"/>
    <n v="2"/>
    <n v="0"/>
  </r>
  <r>
    <s v="MV4DK68W"/>
    <x v="23"/>
    <x v="0"/>
    <x v="3"/>
    <s v="Ron-tech"/>
    <x v="0"/>
    <d v="2017-10-19T00:00:00"/>
    <x v="300"/>
    <n v="7"/>
    <n v="451"/>
  </r>
  <r>
    <s v="I15B3BNW"/>
    <x v="5"/>
    <x v="3"/>
    <x v="5"/>
    <s v="Plexzap"/>
    <x v="1"/>
    <d v="2017-10-19T00:00:00"/>
    <x v="259"/>
    <n v="40"/>
    <n v="0"/>
  </r>
  <r>
    <s v="1CT3EWJ8"/>
    <x v="5"/>
    <x v="3"/>
    <x v="3"/>
    <s v="Goodsilron"/>
    <x v="0"/>
    <d v="2017-10-19T00:00:00"/>
    <x v="295"/>
    <n v="2"/>
    <n v="553"/>
  </r>
  <r>
    <s v="JPBLNA5V"/>
    <x v="22"/>
    <x v="1"/>
    <x v="1"/>
    <s v="Scottech"/>
    <x v="1"/>
    <d v="2017-10-19T00:00:00"/>
    <x v="302"/>
    <n v="10"/>
    <n v="0"/>
  </r>
  <r>
    <s v="R6OM4EDE"/>
    <x v="9"/>
    <x v="2"/>
    <x v="3"/>
    <s v="Blackzim"/>
    <x v="0"/>
    <d v="2017-10-19T00:00:00"/>
    <x v="195"/>
    <n v="13"/>
    <n v="524"/>
  </r>
  <r>
    <s v="74Y43OFL"/>
    <x v="19"/>
    <x v="4"/>
    <x v="5"/>
    <s v="Plussunin"/>
    <x v="1"/>
    <d v="2017-10-19T00:00:00"/>
    <x v="295"/>
    <n v="2"/>
    <n v="0"/>
  </r>
  <r>
    <s v="OIOGIDI2"/>
    <x v="12"/>
    <x v="0"/>
    <x v="0"/>
    <s v="Ron-tech"/>
    <x v="1"/>
    <d v="2017-10-19T00:00:00"/>
    <x v="305"/>
    <n v="12"/>
    <n v="0"/>
  </r>
  <r>
    <s v="SCN3BY47"/>
    <x v="12"/>
    <x v="0"/>
    <x v="2"/>
    <s v="Inity"/>
    <x v="0"/>
    <d v="2017-10-19T00:00:00"/>
    <x v="303"/>
    <n v="8"/>
    <n v="53"/>
  </r>
  <r>
    <s v="HFF39KOB"/>
    <x v="12"/>
    <x v="0"/>
    <x v="5"/>
    <s v="Statholdings"/>
    <x v="0"/>
    <d v="2017-10-19T00:00:00"/>
    <x v="294"/>
    <n v="1"/>
    <n v="2749"/>
  </r>
  <r>
    <s v="OS59LIZX"/>
    <x v="4"/>
    <x v="3"/>
    <x v="1"/>
    <s v="J-Texon"/>
    <x v="1"/>
    <d v="2017-10-19T00:00:00"/>
    <x v="300"/>
    <n v="7"/>
    <n v="0"/>
  </r>
  <r>
    <s v="O3S3SF3W"/>
    <x v="4"/>
    <x v="3"/>
    <x v="1"/>
    <s v="Rantouch"/>
    <x v="1"/>
    <d v="2017-10-19T00:00:00"/>
    <x v="295"/>
    <n v="2"/>
    <n v="0"/>
  </r>
  <r>
    <s v="WA0NRLP7"/>
    <x v="4"/>
    <x v="3"/>
    <x v="4"/>
    <s v="Groovestreet"/>
    <x v="0"/>
    <d v="2017-10-19T00:00:00"/>
    <x v="294"/>
    <n v="1"/>
    <n v="5368"/>
  </r>
  <r>
    <s v="GHOQQYQM"/>
    <x v="20"/>
    <x v="5"/>
    <x v="1"/>
    <s v="Kan-code"/>
    <x v="0"/>
    <d v="2017-10-19T00:00:00"/>
    <x v="266"/>
    <n v="67"/>
    <n v="4734"/>
  </r>
  <r>
    <s v="6OXOIJ4D"/>
    <x v="20"/>
    <x v="5"/>
    <x v="5"/>
    <s v="Condax"/>
    <x v="0"/>
    <d v="2017-10-19T00:00:00"/>
    <x v="241"/>
    <n v="58"/>
    <n v="3089"/>
  </r>
  <r>
    <s v="DTFLKV60"/>
    <x v="3"/>
    <x v="0"/>
    <x v="5"/>
    <s v="Dontechi"/>
    <x v="1"/>
    <d v="2017-10-20T00:00:00"/>
    <x v="295"/>
    <n v="1"/>
    <n v="0"/>
  </r>
  <r>
    <s v="RELG4CYQ"/>
    <x v="3"/>
    <x v="0"/>
    <x v="2"/>
    <s v="Gogozoom"/>
    <x v="0"/>
    <d v="2017-10-20T00:00:00"/>
    <x v="304"/>
    <n v="10"/>
    <n v="54"/>
  </r>
  <r>
    <s v="PLV91KH7"/>
    <x v="27"/>
    <x v="4"/>
    <x v="1"/>
    <s v="Silis"/>
    <x v="0"/>
    <d v="2017-10-20T00:00:00"/>
    <x v="303"/>
    <n v="7"/>
    <n v="4345"/>
  </r>
  <r>
    <s v="U289K4V3"/>
    <x v="28"/>
    <x v="0"/>
    <x v="5"/>
    <s v="Warephase"/>
    <x v="0"/>
    <d v="2017-10-20T00:00:00"/>
    <x v="303"/>
    <n v="7"/>
    <n v="3848"/>
  </r>
  <r>
    <s v="PDXFX23P"/>
    <x v="26"/>
    <x v="5"/>
    <x v="1"/>
    <s v="Initech"/>
    <x v="0"/>
    <d v="2017-10-20T00:00:00"/>
    <x v="300"/>
    <n v="6"/>
    <n v="4287"/>
  </r>
  <r>
    <s v="LULNYY3C"/>
    <x v="1"/>
    <x v="1"/>
    <x v="1"/>
    <s v="Codehow"/>
    <x v="0"/>
    <d v="2017-10-20T00:00:00"/>
    <x v="303"/>
    <n v="7"/>
    <n v="4435"/>
  </r>
  <r>
    <s v="NJ1YGDZW"/>
    <x v="1"/>
    <x v="1"/>
    <x v="1"/>
    <s v="Stanredtax"/>
    <x v="0"/>
    <d v="2017-10-20T00:00:00"/>
    <x v="301"/>
    <n v="8"/>
    <n v="4699"/>
  </r>
  <r>
    <s v="CZC1J6FQ"/>
    <x v="7"/>
    <x v="1"/>
    <x v="4"/>
    <s v="Cancity"/>
    <x v="1"/>
    <d v="2017-10-20T00:00:00"/>
    <x v="298"/>
    <n v="4"/>
    <n v="0"/>
  </r>
  <r>
    <s v="WSWJJ234"/>
    <x v="7"/>
    <x v="1"/>
    <x v="2"/>
    <s v="Genco Pura Olive Oil Company"/>
    <x v="1"/>
    <d v="2017-10-20T00:00:00"/>
    <x v="296"/>
    <n v="2"/>
    <n v="0"/>
  </r>
  <r>
    <s v="MDBKYL2Q"/>
    <x v="7"/>
    <x v="1"/>
    <x v="2"/>
    <s v="Stanredtax"/>
    <x v="0"/>
    <d v="2017-10-20T00:00:00"/>
    <x v="304"/>
    <n v="10"/>
    <n v="60"/>
  </r>
  <r>
    <s v="M9EU34FE"/>
    <x v="10"/>
    <x v="3"/>
    <x v="4"/>
    <s v="Hatfan"/>
    <x v="0"/>
    <d v="2017-10-20T00:00:00"/>
    <x v="295"/>
    <n v="1"/>
    <n v="6026"/>
  </r>
  <r>
    <s v="HCARIWPE"/>
    <x v="8"/>
    <x v="2"/>
    <x v="4"/>
    <s v="Golddex"/>
    <x v="1"/>
    <d v="2017-10-20T00:00:00"/>
    <x v="303"/>
    <n v="7"/>
    <n v="0"/>
  </r>
  <r>
    <s v="WGJB2VDU"/>
    <x v="8"/>
    <x v="2"/>
    <x v="4"/>
    <s v="Newex"/>
    <x v="0"/>
    <d v="2017-10-20T00:00:00"/>
    <x v="266"/>
    <n v="66"/>
    <n v="5095"/>
  </r>
  <r>
    <s v="JSLSL3SU"/>
    <x v="16"/>
    <x v="2"/>
    <x v="3"/>
    <s v="Sunnamplex"/>
    <x v="0"/>
    <d v="2017-10-20T00:00:00"/>
    <x v="241"/>
    <n v="57"/>
    <n v="565"/>
  </r>
  <r>
    <s v="N1B45KIT"/>
    <x v="9"/>
    <x v="2"/>
    <x v="4"/>
    <s v="Y-corporation"/>
    <x v="0"/>
    <d v="2017-10-20T00:00:00"/>
    <x v="254"/>
    <n v="63"/>
    <n v="5883"/>
  </r>
  <r>
    <s v="30UA0RS8"/>
    <x v="6"/>
    <x v="1"/>
    <x v="0"/>
    <s v="Funholding"/>
    <x v="0"/>
    <d v="2017-10-20T00:00:00"/>
    <x v="238"/>
    <n v="53"/>
    <n v="1135"/>
  </r>
  <r>
    <s v="R1Z8J1JL"/>
    <x v="19"/>
    <x v="4"/>
    <x v="0"/>
    <s v="Konex"/>
    <x v="0"/>
    <d v="2017-10-20T00:00:00"/>
    <x v="260"/>
    <n v="62"/>
    <n v="903"/>
  </r>
  <r>
    <s v="MJODFG6C"/>
    <x v="4"/>
    <x v="3"/>
    <x v="2"/>
    <s v="Green-Plus"/>
    <x v="1"/>
    <d v="2017-10-20T00:00:00"/>
    <x v="303"/>
    <n v="7"/>
    <n v="0"/>
  </r>
  <r>
    <s v="6D7N5SQ7"/>
    <x v="4"/>
    <x v="3"/>
    <x v="2"/>
    <s v="Lexiqvolax"/>
    <x v="1"/>
    <d v="2017-10-20T00:00:00"/>
    <x v="301"/>
    <n v="8"/>
    <n v="0"/>
  </r>
  <r>
    <s v="DQIKGS2U"/>
    <x v="4"/>
    <x v="3"/>
    <x v="2"/>
    <s v="Dalttechnology"/>
    <x v="0"/>
    <d v="2017-10-20T00:00:00"/>
    <x v="196"/>
    <n v="14"/>
    <n v="48"/>
  </r>
  <r>
    <s v="EZNAGRVB"/>
    <x v="2"/>
    <x v="2"/>
    <x v="4"/>
    <s v="Hatfan"/>
    <x v="0"/>
    <d v="2017-10-20T00:00:00"/>
    <x v="304"/>
    <n v="10"/>
    <n v="5388"/>
  </r>
  <r>
    <s v="C1M1RST0"/>
    <x v="2"/>
    <x v="2"/>
    <x v="1"/>
    <s v="Plexzap"/>
    <x v="0"/>
    <d v="2017-10-20T00:00:00"/>
    <x v="303"/>
    <n v="7"/>
    <n v="4109"/>
  </r>
  <r>
    <s v="KIZOEC3M"/>
    <x v="3"/>
    <x v="0"/>
    <x v="0"/>
    <s v="dambase"/>
    <x v="1"/>
    <d v="2017-10-21T00:00:00"/>
    <x v="297"/>
    <n v="2"/>
    <n v="0"/>
  </r>
  <r>
    <s v="CO7T7H41"/>
    <x v="3"/>
    <x v="0"/>
    <x v="2"/>
    <s v="Ron-tech"/>
    <x v="1"/>
    <d v="2017-10-21T00:00:00"/>
    <x v="303"/>
    <n v="6"/>
    <n v="0"/>
  </r>
  <r>
    <s v="BMQYRJC7"/>
    <x v="3"/>
    <x v="0"/>
    <x v="4"/>
    <s v="Codehow"/>
    <x v="0"/>
    <d v="2017-10-21T00:00:00"/>
    <x v="241"/>
    <n v="56"/>
    <n v="5543"/>
  </r>
  <r>
    <s v="6ALPIXB7"/>
    <x v="27"/>
    <x v="4"/>
    <x v="0"/>
    <s v="Donware"/>
    <x v="1"/>
    <d v="2017-10-21T00:00:00"/>
    <x v="245"/>
    <n v="39"/>
    <n v="0"/>
  </r>
  <r>
    <s v="5NVTQW38"/>
    <x v="28"/>
    <x v="0"/>
    <x v="0"/>
    <s v="Streethex"/>
    <x v="1"/>
    <d v="2017-10-21T00:00:00"/>
    <x v="301"/>
    <n v="7"/>
    <n v="0"/>
  </r>
  <r>
    <s v="IOUUN8LM"/>
    <x v="28"/>
    <x v="0"/>
    <x v="5"/>
    <s v="Genco Pura Olive Oil Company"/>
    <x v="1"/>
    <d v="2017-10-21T00:00:00"/>
    <x v="303"/>
    <n v="6"/>
    <n v="0"/>
  </r>
  <r>
    <s v="3EZLRW47"/>
    <x v="1"/>
    <x v="1"/>
    <x v="1"/>
    <s v="Bioholding"/>
    <x v="1"/>
    <d v="2017-10-21T00:00:00"/>
    <x v="305"/>
    <n v="10"/>
    <n v="0"/>
  </r>
  <r>
    <s v="09AILR04"/>
    <x v="1"/>
    <x v="1"/>
    <x v="1"/>
    <s v="Statholdings"/>
    <x v="0"/>
    <d v="2017-10-21T00:00:00"/>
    <x v="302"/>
    <n v="8"/>
    <n v="4732"/>
  </r>
  <r>
    <s v="KSYI5DDW"/>
    <x v="1"/>
    <x v="1"/>
    <x v="2"/>
    <s v="Codehow"/>
    <x v="0"/>
    <d v="2017-10-21T00:00:00"/>
    <x v="232"/>
    <n v="17"/>
    <n v="55"/>
  </r>
  <r>
    <s v="W4R2C7N9"/>
    <x v="25"/>
    <x v="4"/>
    <x v="3"/>
    <s v="Xx-zobam"/>
    <x v="1"/>
    <d v="2017-10-21T00:00:00"/>
    <x v="304"/>
    <n v="9"/>
    <n v="0"/>
  </r>
  <r>
    <s v="KY1CESUN"/>
    <x v="25"/>
    <x v="4"/>
    <x v="4"/>
    <s v="The New York Inquirer"/>
    <x v="1"/>
    <d v="2017-10-21T00:00:00"/>
    <x v="302"/>
    <n v="8"/>
    <n v="0"/>
  </r>
  <r>
    <s v="M4EHG2ZB"/>
    <x v="7"/>
    <x v="1"/>
    <x v="2"/>
    <s v="Konmatfix"/>
    <x v="0"/>
    <d v="2017-10-21T00:00:00"/>
    <x v="304"/>
    <n v="9"/>
    <n v="52"/>
  </r>
  <r>
    <s v="DLAMSRVT"/>
    <x v="29"/>
    <x v="1"/>
    <x v="3"/>
    <s v="Genco Pura Olive Oil Company"/>
    <x v="1"/>
    <d v="2017-10-21T00:00:00"/>
    <x v="296"/>
    <n v="1"/>
    <n v="0"/>
  </r>
  <r>
    <s v="PZNZD22T"/>
    <x v="16"/>
    <x v="2"/>
    <x v="3"/>
    <s v="Doncon"/>
    <x v="1"/>
    <d v="2017-10-21T00:00:00"/>
    <x v="246"/>
    <n v="54"/>
    <n v="0"/>
  </r>
  <r>
    <s v="FVCN0HQ9"/>
    <x v="18"/>
    <x v="2"/>
    <x v="3"/>
    <s v="Cheers"/>
    <x v="1"/>
    <d v="2017-10-21T00:00:00"/>
    <x v="297"/>
    <n v="2"/>
    <n v="0"/>
  </r>
  <r>
    <s v="A0FVQ8KO"/>
    <x v="18"/>
    <x v="2"/>
    <x v="3"/>
    <s v="Labdrill"/>
    <x v="0"/>
    <d v="2017-10-21T00:00:00"/>
    <x v="303"/>
    <n v="6"/>
    <n v="575"/>
  </r>
  <r>
    <s v="6KGX67OZ"/>
    <x v="9"/>
    <x v="2"/>
    <x v="3"/>
    <s v="Green-Plus"/>
    <x v="1"/>
    <d v="2017-10-21T00:00:00"/>
    <x v="304"/>
    <n v="9"/>
    <n v="0"/>
  </r>
  <r>
    <s v="BXXGLPD7"/>
    <x v="6"/>
    <x v="1"/>
    <x v="2"/>
    <s v="Domzoom"/>
    <x v="1"/>
    <d v="2017-10-21T00:00:00"/>
    <x v="195"/>
    <n v="11"/>
    <n v="0"/>
  </r>
  <r>
    <s v="MHF6GSB6"/>
    <x v="19"/>
    <x v="4"/>
    <x v="5"/>
    <s v="Plussunin"/>
    <x v="0"/>
    <d v="2017-10-21T00:00:00"/>
    <x v="302"/>
    <n v="8"/>
    <n v="3612"/>
  </r>
  <r>
    <s v="TFILI4TE"/>
    <x v="15"/>
    <x v="5"/>
    <x v="2"/>
    <s v="Zathunicon"/>
    <x v="1"/>
    <d v="2017-10-21T00:00:00"/>
    <x v="299"/>
    <n v="4"/>
    <n v="0"/>
  </r>
  <r>
    <s v="4P0SDD91"/>
    <x v="20"/>
    <x v="5"/>
    <x v="1"/>
    <s v="Iselectrics"/>
    <x v="0"/>
    <d v="2017-10-21T00:00:00"/>
    <x v="272"/>
    <n v="55"/>
    <n v="4970"/>
  </r>
  <r>
    <s v="ZZ4X9VN3"/>
    <x v="20"/>
    <x v="5"/>
    <x v="5"/>
    <s v="Ganjaflex"/>
    <x v="0"/>
    <d v="2017-10-21T00:00:00"/>
    <x v="305"/>
    <n v="10"/>
    <n v="2995"/>
  </r>
  <r>
    <s v="0J3UU8PZ"/>
    <x v="24"/>
    <x v="4"/>
    <x v="3"/>
    <s v="Zathunicon"/>
    <x v="0"/>
    <d v="2017-10-22T00:00:00"/>
    <x v="264"/>
    <n v="69"/>
    <n v="546"/>
  </r>
  <r>
    <s v="UYPF6FZ3"/>
    <x v="24"/>
    <x v="4"/>
    <x v="0"/>
    <s v="Gekko &amp; Co"/>
    <x v="0"/>
    <d v="2017-10-22T00:00:00"/>
    <x v="244"/>
    <n v="59"/>
    <n v="1184"/>
  </r>
  <r>
    <s v="2HKRINHL"/>
    <x v="27"/>
    <x v="4"/>
    <x v="4"/>
    <s v="Plussunin"/>
    <x v="0"/>
    <d v="2017-10-22T00:00:00"/>
    <x v="298"/>
    <n v="2"/>
    <n v="5500"/>
  </r>
  <r>
    <s v="G5JXIYRO"/>
    <x v="28"/>
    <x v="0"/>
    <x v="5"/>
    <s v="Domzoom"/>
    <x v="0"/>
    <d v="2017-10-22T00:00:00"/>
    <x v="298"/>
    <n v="2"/>
    <n v="3616"/>
  </r>
  <r>
    <s v="4MXSHU7X"/>
    <x v="26"/>
    <x v="5"/>
    <x v="6"/>
    <s v="Kan-code"/>
    <x v="1"/>
    <d v="2017-10-22T00:00:00"/>
    <x v="261"/>
    <n v="39"/>
    <n v="0"/>
  </r>
  <r>
    <s v="H4FIU51C"/>
    <x v="13"/>
    <x v="4"/>
    <x v="5"/>
    <s v="Mathtouch"/>
    <x v="1"/>
    <d v="2017-10-22T00:00:00"/>
    <x v="300"/>
    <n v="4"/>
    <n v="0"/>
  </r>
  <r>
    <s v="CC2ICRAG"/>
    <x v="1"/>
    <x v="1"/>
    <x v="0"/>
    <s v="Rundofase"/>
    <x v="0"/>
    <d v="2017-10-22T00:00:00"/>
    <x v="271"/>
    <n v="68"/>
    <n v="1087"/>
  </r>
  <r>
    <s v="RDC531P5"/>
    <x v="1"/>
    <x v="1"/>
    <x v="1"/>
    <s v="Inity"/>
    <x v="0"/>
    <d v="2017-10-22T00:00:00"/>
    <x v="304"/>
    <n v="8"/>
    <n v="3578"/>
  </r>
  <r>
    <s v="9QX62IL2"/>
    <x v="14"/>
    <x v="3"/>
    <x v="3"/>
    <s v="Finjob"/>
    <x v="0"/>
    <d v="2017-10-22T00:00:00"/>
    <x v="302"/>
    <n v="7"/>
    <n v="544"/>
  </r>
  <r>
    <s v="3GRTE6VM"/>
    <x v="14"/>
    <x v="3"/>
    <x v="5"/>
    <s v="Dalttechnology"/>
    <x v="0"/>
    <d v="2017-10-22T00:00:00"/>
    <x v="302"/>
    <n v="7"/>
    <n v="3082"/>
  </r>
  <r>
    <s v="E4BPOOL6"/>
    <x v="14"/>
    <x v="3"/>
    <x v="5"/>
    <s v="Hottechi"/>
    <x v="0"/>
    <d v="2017-10-22T00:00:00"/>
    <x v="298"/>
    <n v="2"/>
    <n v="3450"/>
  </r>
  <r>
    <s v="B894QWQM"/>
    <x v="21"/>
    <x v="5"/>
    <x v="1"/>
    <s v="Kan-code"/>
    <x v="0"/>
    <d v="2017-10-22T00:00:00"/>
    <x v="302"/>
    <n v="7"/>
    <n v="5360"/>
  </r>
  <r>
    <s v="U9QMLC5Z"/>
    <x v="8"/>
    <x v="2"/>
    <x v="1"/>
    <s v="Cheers"/>
    <x v="0"/>
    <d v="2017-10-22T00:00:00"/>
    <x v="195"/>
    <n v="10"/>
    <n v="4991"/>
  </r>
  <r>
    <s v="VCQBM844"/>
    <x v="8"/>
    <x v="2"/>
    <x v="5"/>
    <s v="Cheers"/>
    <x v="0"/>
    <d v="2017-10-22T00:00:00"/>
    <x v="304"/>
    <n v="8"/>
    <n v="3294"/>
  </r>
  <r>
    <s v="UE66OOQS"/>
    <x v="29"/>
    <x v="1"/>
    <x v="0"/>
    <s v="Conecom"/>
    <x v="1"/>
    <d v="2017-10-22T00:00:00"/>
    <x v="304"/>
    <n v="8"/>
    <n v="0"/>
  </r>
  <r>
    <s v="W5ABRRKC"/>
    <x v="5"/>
    <x v="3"/>
    <x v="0"/>
    <s v="Rantouch"/>
    <x v="0"/>
    <d v="2017-10-22T00:00:00"/>
    <x v="305"/>
    <n v="9"/>
    <n v="981"/>
  </r>
  <r>
    <s v="Y8KI5ANO"/>
    <x v="22"/>
    <x v="1"/>
    <x v="0"/>
    <s v="Isdom"/>
    <x v="1"/>
    <d v="2017-10-22T00:00:00"/>
    <x v="196"/>
    <n v="12"/>
    <n v="0"/>
  </r>
  <r>
    <s v="CTM8WFGW"/>
    <x v="22"/>
    <x v="1"/>
    <x v="4"/>
    <s v="Streethex"/>
    <x v="0"/>
    <d v="2017-10-22T00:00:00"/>
    <x v="297"/>
    <n v="1"/>
    <n v="6233"/>
  </r>
  <r>
    <s v="RFUJTKVO"/>
    <x v="22"/>
    <x v="1"/>
    <x v="2"/>
    <s v="Domzoom"/>
    <x v="0"/>
    <d v="2017-10-22T00:00:00"/>
    <x v="259"/>
    <n v="37"/>
    <n v="55"/>
  </r>
  <r>
    <s v="ZMEKFXC5"/>
    <x v="6"/>
    <x v="1"/>
    <x v="2"/>
    <s v="Globex Corporation"/>
    <x v="1"/>
    <d v="2017-10-22T00:00:00"/>
    <x v="301"/>
    <n v="6"/>
    <n v="0"/>
  </r>
  <r>
    <s v="LO2BMO33"/>
    <x v="6"/>
    <x v="1"/>
    <x v="4"/>
    <s v="Conecom"/>
    <x v="0"/>
    <d v="2017-10-22T00:00:00"/>
    <x v="248"/>
    <n v="49"/>
    <n v="6142"/>
  </r>
  <r>
    <s v="4ETFTKHJ"/>
    <x v="11"/>
    <x v="3"/>
    <x v="2"/>
    <s v="Golddex"/>
    <x v="1"/>
    <d v="2017-10-22T00:00:00"/>
    <x v="302"/>
    <n v="7"/>
    <n v="0"/>
  </r>
  <r>
    <s v="528YB7Q0"/>
    <x v="17"/>
    <x v="5"/>
    <x v="0"/>
    <s v="Umbrella Corporation"/>
    <x v="1"/>
    <d v="2017-10-22T00:00:00"/>
    <x v="257"/>
    <n v="45"/>
    <n v="0"/>
  </r>
  <r>
    <s v="OFEUX5PI"/>
    <x v="4"/>
    <x v="3"/>
    <x v="1"/>
    <s v="Hatfan"/>
    <x v="0"/>
    <d v="2017-10-22T00:00:00"/>
    <x v="301"/>
    <n v="6"/>
    <n v="5190"/>
  </r>
  <r>
    <s v="S3V8Z52J"/>
    <x v="27"/>
    <x v="4"/>
    <x v="5"/>
    <s v="Initech"/>
    <x v="1"/>
    <d v="2017-10-23T00:00:00"/>
    <x v="299"/>
    <n v="2"/>
    <n v="0"/>
  </r>
  <r>
    <s v="TTYSSNJH"/>
    <x v="27"/>
    <x v="4"/>
    <x v="0"/>
    <s v="Gekko &amp; Co"/>
    <x v="0"/>
    <d v="2017-10-23T00:00:00"/>
    <x v="195"/>
    <n v="9"/>
    <n v="1027"/>
  </r>
  <r>
    <s v="LROWI84G"/>
    <x v="1"/>
    <x v="1"/>
    <x v="0"/>
    <s v="Dontechi"/>
    <x v="0"/>
    <d v="2017-10-23T00:00:00"/>
    <x v="305"/>
    <n v="8"/>
    <n v="1237"/>
  </r>
  <r>
    <s v="IQAP70OD"/>
    <x v="1"/>
    <x v="1"/>
    <x v="0"/>
    <s v="Streethex"/>
    <x v="0"/>
    <d v="2017-10-23T00:00:00"/>
    <x v="302"/>
    <n v="6"/>
    <n v="965"/>
  </r>
  <r>
    <s v="JWWVG8KG"/>
    <x v="1"/>
    <x v="1"/>
    <x v="1"/>
    <s v="Inity"/>
    <x v="0"/>
    <d v="2017-10-23T00:00:00"/>
    <x v="196"/>
    <n v="11"/>
    <n v="5729"/>
  </r>
  <r>
    <s v="7PEL3AIZ"/>
    <x v="1"/>
    <x v="1"/>
    <x v="1"/>
    <s v="Isdom"/>
    <x v="0"/>
    <d v="2017-10-23T00:00:00"/>
    <x v="298"/>
    <n v="1"/>
    <n v="5685"/>
  </r>
  <r>
    <s v="NXQR7LX6"/>
    <x v="1"/>
    <x v="1"/>
    <x v="1"/>
    <s v="Rundofase"/>
    <x v="0"/>
    <d v="2017-10-23T00:00:00"/>
    <x v="300"/>
    <n v="3"/>
    <n v="4024"/>
  </r>
  <r>
    <s v="JL358E5T"/>
    <x v="25"/>
    <x v="4"/>
    <x v="3"/>
    <s v="Silis"/>
    <x v="0"/>
    <d v="2017-10-23T00:00:00"/>
    <x v="238"/>
    <n v="50"/>
    <n v="511"/>
  </r>
  <r>
    <s v="DHUG18WU"/>
    <x v="14"/>
    <x v="3"/>
    <x v="4"/>
    <s v="Sonron"/>
    <x v="1"/>
    <d v="2017-10-23T00:00:00"/>
    <x v="304"/>
    <n v="7"/>
    <n v="0"/>
  </r>
  <r>
    <s v="T6ENEYKW"/>
    <x v="21"/>
    <x v="5"/>
    <x v="1"/>
    <s v="Ontomedia"/>
    <x v="1"/>
    <d v="2017-10-23T00:00:00"/>
    <x v="216"/>
    <n v="12"/>
    <n v="0"/>
  </r>
  <r>
    <s v="3MGMH9AE"/>
    <x v="7"/>
    <x v="1"/>
    <x v="5"/>
    <s v="Stanredtax"/>
    <x v="1"/>
    <d v="2017-10-23T00:00:00"/>
    <x v="298"/>
    <n v="1"/>
    <n v="0"/>
  </r>
  <r>
    <s v="4Z84VV2P"/>
    <x v="18"/>
    <x v="2"/>
    <x v="1"/>
    <s v="Y-corporation"/>
    <x v="0"/>
    <d v="2017-10-23T00:00:00"/>
    <x v="211"/>
    <n v="13"/>
    <n v="4382"/>
  </r>
  <r>
    <s v="DMYP7REE"/>
    <x v="22"/>
    <x v="1"/>
    <x v="0"/>
    <s v="Funholding"/>
    <x v="1"/>
    <d v="2017-10-23T00:00:00"/>
    <x v="231"/>
    <n v="27"/>
    <n v="0"/>
  </r>
  <r>
    <s v="1SKNSG2B"/>
    <x v="22"/>
    <x v="1"/>
    <x v="4"/>
    <s v="Treequote"/>
    <x v="0"/>
    <d v="2017-10-23T00:00:00"/>
    <x v="304"/>
    <n v="7"/>
    <n v="5516"/>
  </r>
  <r>
    <s v="G6MUC5R6"/>
    <x v="12"/>
    <x v="0"/>
    <x v="4"/>
    <s v="Finhigh"/>
    <x v="1"/>
    <d v="2017-10-23T00:00:00"/>
    <x v="204"/>
    <n v="14"/>
    <n v="0"/>
  </r>
  <r>
    <s v="6445PW4Z"/>
    <x v="4"/>
    <x v="3"/>
    <x v="1"/>
    <s v="Rantouch"/>
    <x v="1"/>
    <d v="2017-10-23T00:00:00"/>
    <x v="298"/>
    <n v="1"/>
    <n v="0"/>
  </r>
  <r>
    <s v="CUJIRCWV"/>
    <x v="4"/>
    <x v="3"/>
    <x v="2"/>
    <s v="Condax"/>
    <x v="0"/>
    <d v="2017-10-23T00:00:00"/>
    <x v="269"/>
    <n v="66"/>
    <n v="51"/>
  </r>
  <r>
    <s v="YSFFEUCQ"/>
    <x v="2"/>
    <x v="2"/>
    <x v="0"/>
    <s v="Groovestreet"/>
    <x v="1"/>
    <d v="2017-10-23T00:00:00"/>
    <x v="301"/>
    <n v="5"/>
    <n v="0"/>
  </r>
  <r>
    <s v="OX0NE27G"/>
    <x v="2"/>
    <x v="2"/>
    <x v="0"/>
    <s v="Kan-code"/>
    <x v="0"/>
    <d v="2017-10-23T00:00:00"/>
    <x v="305"/>
    <n v="8"/>
    <n v="1195"/>
  </r>
  <r>
    <s v="0B09WODM"/>
    <x v="24"/>
    <x v="4"/>
    <x v="0"/>
    <s v="Mathtouch"/>
    <x v="1"/>
    <d v="2017-10-24T00:00:00"/>
    <x v="300"/>
    <n v="2"/>
    <n v="0"/>
  </r>
  <r>
    <s v="FSC4A2HZ"/>
    <x v="27"/>
    <x v="4"/>
    <x v="4"/>
    <s v="Silis"/>
    <x v="1"/>
    <d v="2017-10-24T00:00:00"/>
    <x v="299"/>
    <n v="1"/>
    <n v="0"/>
  </r>
  <r>
    <s v="YT5GLR6D"/>
    <x v="27"/>
    <x v="4"/>
    <x v="5"/>
    <s v="Kinnamplus"/>
    <x v="0"/>
    <d v="2017-10-24T00:00:00"/>
    <x v="198"/>
    <n v="9"/>
    <n v="3588"/>
  </r>
  <r>
    <s v="KOPJOMQE"/>
    <x v="13"/>
    <x v="4"/>
    <x v="0"/>
    <s v="Massive Dynamic"/>
    <x v="1"/>
    <d v="2017-10-24T00:00:00"/>
    <x v="302"/>
    <n v="5"/>
    <n v="0"/>
  </r>
  <r>
    <s v="AS2BKSCT"/>
    <x v="1"/>
    <x v="1"/>
    <x v="0"/>
    <s v="Codehow"/>
    <x v="1"/>
    <d v="2017-10-24T00:00:00"/>
    <x v="226"/>
    <n v="15"/>
    <n v="0"/>
  </r>
  <r>
    <s v="S3GVO59B"/>
    <x v="1"/>
    <x v="1"/>
    <x v="1"/>
    <s v="Stanredtax"/>
    <x v="0"/>
    <d v="2017-10-24T00:00:00"/>
    <x v="237"/>
    <n v="38"/>
    <n v="5542"/>
  </r>
  <r>
    <s v="L8POFR0T"/>
    <x v="8"/>
    <x v="2"/>
    <x v="5"/>
    <s v="Finjob"/>
    <x v="0"/>
    <d v="2017-10-24T00:00:00"/>
    <x v="270"/>
    <n v="68"/>
    <n v="3296"/>
  </r>
  <r>
    <s v="RYF41KOV"/>
    <x v="29"/>
    <x v="1"/>
    <x v="0"/>
    <s v="Domzoom"/>
    <x v="1"/>
    <d v="2017-10-24T00:00:00"/>
    <x v="299"/>
    <n v="1"/>
    <n v="0"/>
  </r>
  <r>
    <s v="MV7NPCI9"/>
    <x v="29"/>
    <x v="1"/>
    <x v="3"/>
    <s v="Betatech"/>
    <x v="0"/>
    <d v="2017-10-24T00:00:00"/>
    <x v="302"/>
    <n v="5"/>
    <n v="519"/>
  </r>
  <r>
    <s v="TSN98FPQ"/>
    <x v="29"/>
    <x v="1"/>
    <x v="0"/>
    <s v="Betatech"/>
    <x v="0"/>
    <d v="2017-10-24T00:00:00"/>
    <x v="299"/>
    <n v="1"/>
    <n v="1243"/>
  </r>
  <r>
    <s v="SQW60VII"/>
    <x v="16"/>
    <x v="2"/>
    <x v="5"/>
    <s v="Fasehatice"/>
    <x v="1"/>
    <d v="2017-10-24T00:00:00"/>
    <x v="300"/>
    <n v="2"/>
    <n v="0"/>
  </r>
  <r>
    <s v="PGG2DUPO"/>
    <x v="23"/>
    <x v="0"/>
    <x v="0"/>
    <s v="Ron-tech"/>
    <x v="0"/>
    <d v="2017-10-24T00:00:00"/>
    <x v="305"/>
    <n v="7"/>
    <n v="1133"/>
  </r>
  <r>
    <s v="85U38YFD"/>
    <x v="22"/>
    <x v="1"/>
    <x v="3"/>
    <s v="Hottechi"/>
    <x v="1"/>
    <d v="2017-10-24T00:00:00"/>
    <x v="265"/>
    <n v="61"/>
    <n v="0"/>
  </r>
  <r>
    <s v="M7V7UJHZ"/>
    <x v="22"/>
    <x v="1"/>
    <x v="5"/>
    <s v="Genco Pura Olive Oil Company"/>
    <x v="1"/>
    <d v="2017-10-24T00:00:00"/>
    <x v="271"/>
    <n v="66"/>
    <n v="0"/>
  </r>
  <r>
    <s v="S56NVD4M"/>
    <x v="9"/>
    <x v="2"/>
    <x v="4"/>
    <s v="Dalttechnology"/>
    <x v="0"/>
    <d v="2017-10-24T00:00:00"/>
    <x v="233"/>
    <n v="17"/>
    <n v="4945"/>
  </r>
  <r>
    <s v="Y34O7SKI"/>
    <x v="12"/>
    <x v="0"/>
    <x v="5"/>
    <s v="Treequote"/>
    <x v="1"/>
    <d v="2017-10-24T00:00:00"/>
    <x v="304"/>
    <n v="6"/>
    <n v="0"/>
  </r>
  <r>
    <s v="DSY9VD0O"/>
    <x v="4"/>
    <x v="3"/>
    <x v="3"/>
    <s v="Cheers"/>
    <x v="0"/>
    <d v="2017-10-24T00:00:00"/>
    <x v="300"/>
    <n v="2"/>
    <n v="535"/>
  </r>
  <r>
    <s v="6ZR7IUC4"/>
    <x v="2"/>
    <x v="2"/>
    <x v="5"/>
    <s v="Zoomit"/>
    <x v="1"/>
    <d v="2017-10-24T00:00:00"/>
    <x v="232"/>
    <n v="14"/>
    <n v="0"/>
  </r>
  <r>
    <s v="8W9YXI59"/>
    <x v="3"/>
    <x v="0"/>
    <x v="2"/>
    <s v="Cancity"/>
    <x v="0"/>
    <d v="2017-10-25T00:00:00"/>
    <x v="243"/>
    <n v="32"/>
    <n v="59"/>
  </r>
  <r>
    <s v="YEH9VQCD"/>
    <x v="13"/>
    <x v="4"/>
    <x v="3"/>
    <s v="Condax"/>
    <x v="0"/>
    <d v="2017-10-25T00:00:00"/>
    <x v="303"/>
    <n v="2"/>
    <n v="526"/>
  </r>
  <r>
    <s v="35GT4NM9"/>
    <x v="25"/>
    <x v="4"/>
    <x v="3"/>
    <s v="Acme Corporation"/>
    <x v="0"/>
    <d v="2017-10-25T00:00:00"/>
    <x v="211"/>
    <n v="11"/>
    <n v="586"/>
  </r>
  <r>
    <s v="MICIJ00A"/>
    <x v="7"/>
    <x v="1"/>
    <x v="5"/>
    <s v="Scottech"/>
    <x v="1"/>
    <d v="2017-10-25T00:00:00"/>
    <x v="303"/>
    <n v="2"/>
    <n v="0"/>
  </r>
  <r>
    <s v="D4ABG4I1"/>
    <x v="29"/>
    <x v="1"/>
    <x v="1"/>
    <s v="Rundofase"/>
    <x v="0"/>
    <d v="2017-10-25T00:00:00"/>
    <x v="233"/>
    <n v="16"/>
    <n v="4356"/>
  </r>
  <r>
    <s v="EMK9P63G"/>
    <x v="5"/>
    <x v="3"/>
    <x v="3"/>
    <s v="Condax"/>
    <x v="0"/>
    <d v="2017-10-25T00:00:00"/>
    <x v="300"/>
    <n v="1"/>
    <n v="566"/>
  </r>
  <r>
    <s v="7GWM1WT0"/>
    <x v="0"/>
    <x v="0"/>
    <x v="3"/>
    <s v="Hottechi"/>
    <x v="0"/>
    <d v="2017-10-25T00:00:00"/>
    <x v="264"/>
    <n v="66"/>
    <n v="537"/>
  </r>
  <r>
    <s v="U0XWF9TW"/>
    <x v="15"/>
    <x v="5"/>
    <x v="2"/>
    <s v="The New York Inquirer"/>
    <x v="0"/>
    <d v="2017-10-25T00:00:00"/>
    <x v="260"/>
    <n v="57"/>
    <n v="47"/>
  </r>
  <r>
    <s v="E8L9I3QP"/>
    <x v="2"/>
    <x v="2"/>
    <x v="3"/>
    <s v="Condax"/>
    <x v="0"/>
    <d v="2017-10-25T00:00:00"/>
    <x v="196"/>
    <n v="9"/>
    <n v="447"/>
  </r>
  <r>
    <s v="63S5SNBC"/>
    <x v="3"/>
    <x v="0"/>
    <x v="0"/>
    <s v="Domzoom"/>
    <x v="0"/>
    <d v="2017-10-26T00:00:00"/>
    <x v="303"/>
    <n v="1"/>
    <n v="1103"/>
  </r>
  <r>
    <s v="3PIPAOVU"/>
    <x v="3"/>
    <x v="0"/>
    <x v="2"/>
    <s v="Finhigh"/>
    <x v="0"/>
    <d v="2017-10-26T00:00:00"/>
    <x v="269"/>
    <n v="63"/>
    <n v="57"/>
  </r>
  <r>
    <s v="UBU4E17W"/>
    <x v="27"/>
    <x v="4"/>
    <x v="3"/>
    <s v="Betasoloin"/>
    <x v="1"/>
    <d v="2017-10-26T00:00:00"/>
    <x v="204"/>
    <n v="11"/>
    <n v="0"/>
  </r>
  <r>
    <s v="99HAV7SY"/>
    <x v="28"/>
    <x v="0"/>
    <x v="4"/>
    <s v="Hottechi"/>
    <x v="1"/>
    <d v="2017-10-26T00:00:00"/>
    <x v="252"/>
    <n v="29"/>
    <n v="0"/>
  </r>
  <r>
    <s v="UX9D17FS"/>
    <x v="26"/>
    <x v="5"/>
    <x v="1"/>
    <s v="Ontomedia"/>
    <x v="0"/>
    <d v="2017-10-26T00:00:00"/>
    <x v="216"/>
    <n v="9"/>
    <n v="4525"/>
  </r>
  <r>
    <s v="FL804BH8"/>
    <x v="1"/>
    <x v="1"/>
    <x v="1"/>
    <s v="Isdom"/>
    <x v="1"/>
    <d v="2017-10-26T00:00:00"/>
    <x v="304"/>
    <n v="4"/>
    <n v="0"/>
  </r>
  <r>
    <s v="RWR0W3U8"/>
    <x v="1"/>
    <x v="1"/>
    <x v="1"/>
    <s v="Zumgoity"/>
    <x v="1"/>
    <d v="2017-10-26T00:00:00"/>
    <x v="303"/>
    <n v="1"/>
    <n v="0"/>
  </r>
  <r>
    <s v="8UU0I29V"/>
    <x v="14"/>
    <x v="3"/>
    <x v="3"/>
    <s v="Fasehatice"/>
    <x v="0"/>
    <d v="2017-10-26T00:00:00"/>
    <x v="301"/>
    <n v="2"/>
    <n v="504"/>
  </r>
  <r>
    <s v="89A54FHW"/>
    <x v="7"/>
    <x v="1"/>
    <x v="1"/>
    <s v="Dontechi"/>
    <x v="1"/>
    <d v="2017-10-26T00:00:00"/>
    <x v="303"/>
    <n v="1"/>
    <n v="0"/>
  </r>
  <r>
    <s v="UGAEAB27"/>
    <x v="22"/>
    <x v="1"/>
    <x v="1"/>
    <s v="Scottech"/>
    <x v="0"/>
    <d v="2017-10-26T00:00:00"/>
    <x v="305"/>
    <n v="5"/>
    <n v="4377"/>
  </r>
  <r>
    <s v="U2JI00ER"/>
    <x v="22"/>
    <x v="1"/>
    <x v="5"/>
    <s v="Betatech"/>
    <x v="0"/>
    <d v="2017-10-26T00:00:00"/>
    <x v="303"/>
    <n v="1"/>
    <n v="3353"/>
  </r>
  <r>
    <s v="56D231XJ"/>
    <x v="9"/>
    <x v="2"/>
    <x v="4"/>
    <s v="Kan-code"/>
    <x v="1"/>
    <d v="2017-10-26T00:00:00"/>
    <x v="305"/>
    <n v="5"/>
    <n v="0"/>
  </r>
  <r>
    <s v="O2CFE5KX"/>
    <x v="9"/>
    <x v="2"/>
    <x v="2"/>
    <s v="Fasehatice"/>
    <x v="0"/>
    <d v="2017-10-26T00:00:00"/>
    <x v="196"/>
    <n v="8"/>
    <n v="50"/>
  </r>
  <r>
    <s v="UCLGT98S"/>
    <x v="6"/>
    <x v="1"/>
    <x v="3"/>
    <s v="Conecom"/>
    <x v="1"/>
    <d v="2017-10-26T00:00:00"/>
    <x v="304"/>
    <n v="4"/>
    <n v="0"/>
  </r>
  <r>
    <s v="BZG9DI4Z"/>
    <x v="4"/>
    <x v="3"/>
    <x v="3"/>
    <s v="Blackzim"/>
    <x v="1"/>
    <d v="2017-10-26T00:00:00"/>
    <x v="301"/>
    <n v="2"/>
    <n v="0"/>
  </r>
  <r>
    <s v="E2R39451"/>
    <x v="4"/>
    <x v="3"/>
    <x v="3"/>
    <s v="Groovestreet"/>
    <x v="1"/>
    <d v="2017-10-26T00:00:00"/>
    <x v="303"/>
    <n v="1"/>
    <n v="0"/>
  </r>
  <r>
    <s v="KHQR5AKG"/>
    <x v="4"/>
    <x v="3"/>
    <x v="5"/>
    <s v="Sunnamplex"/>
    <x v="1"/>
    <d v="2017-10-26T00:00:00"/>
    <x v="216"/>
    <n v="9"/>
    <n v="0"/>
  </r>
  <r>
    <s v="NMI79ZYT"/>
    <x v="15"/>
    <x v="5"/>
    <x v="3"/>
    <s v="Ganjaflex"/>
    <x v="1"/>
    <d v="2017-10-26T00:00:00"/>
    <x v="305"/>
    <n v="5"/>
    <n v="0"/>
  </r>
  <r>
    <s v="RU3HH59R"/>
    <x v="15"/>
    <x v="5"/>
    <x v="3"/>
    <s v="Zencorporation"/>
    <x v="1"/>
    <d v="2017-10-26T00:00:00"/>
    <x v="301"/>
    <n v="2"/>
    <n v="0"/>
  </r>
  <r>
    <s v="IE1N4OUS"/>
    <x v="3"/>
    <x v="0"/>
    <x v="4"/>
    <s v="Rundofase"/>
    <x v="0"/>
    <d v="2017-10-27T00:00:00"/>
    <x v="242"/>
    <n v="41"/>
    <n v="5269"/>
  </r>
  <r>
    <s v="A5IABHP1"/>
    <x v="24"/>
    <x v="4"/>
    <x v="1"/>
    <s v="Bioplex"/>
    <x v="0"/>
    <d v="2017-10-27T00:00:00"/>
    <x v="301"/>
    <n v="1"/>
    <n v="5275"/>
  </r>
  <r>
    <s v="FOFS0O2G"/>
    <x v="27"/>
    <x v="4"/>
    <x v="4"/>
    <s v="Xx-zobam"/>
    <x v="1"/>
    <d v="2017-10-27T00:00:00"/>
    <x v="302"/>
    <n v="2"/>
    <n v="0"/>
  </r>
  <r>
    <s v="66BQC4C9"/>
    <x v="28"/>
    <x v="0"/>
    <x v="5"/>
    <s v="Conecom"/>
    <x v="1"/>
    <d v="2017-10-27T00:00:00"/>
    <x v="232"/>
    <n v="11"/>
    <n v="0"/>
  </r>
  <r>
    <s v="GXQJVJQT"/>
    <x v="26"/>
    <x v="5"/>
    <x v="3"/>
    <s v="Mathtouch"/>
    <x v="0"/>
    <d v="2017-10-27T00:00:00"/>
    <x v="302"/>
    <n v="2"/>
    <n v="601"/>
  </r>
  <r>
    <s v="PP4ZY6TZ"/>
    <x v="1"/>
    <x v="1"/>
    <x v="6"/>
    <s v="Treequote"/>
    <x v="1"/>
    <d v="2017-10-27T00:00:00"/>
    <x v="233"/>
    <n v="14"/>
    <n v="0"/>
  </r>
  <r>
    <s v="7TOPAQ9Y"/>
    <x v="1"/>
    <x v="1"/>
    <x v="2"/>
    <s v="Finhigh"/>
    <x v="0"/>
    <d v="2017-10-27T00:00:00"/>
    <x v="271"/>
    <n v="63"/>
    <n v="53"/>
  </r>
  <r>
    <s v="7NJS374V"/>
    <x v="14"/>
    <x v="3"/>
    <x v="2"/>
    <s v="Groovestreet"/>
    <x v="0"/>
    <d v="2017-10-27T00:00:00"/>
    <x v="233"/>
    <n v="14"/>
    <n v="46"/>
  </r>
  <r>
    <s v="KKO2EFHS"/>
    <x v="8"/>
    <x v="2"/>
    <x v="1"/>
    <s v="Hatfan"/>
    <x v="1"/>
    <d v="2017-10-27T00:00:00"/>
    <x v="302"/>
    <n v="2"/>
    <n v="0"/>
  </r>
  <r>
    <s v="PJJMVZAL"/>
    <x v="29"/>
    <x v="1"/>
    <x v="3"/>
    <s v="Treequote"/>
    <x v="0"/>
    <d v="2017-10-27T00:00:00"/>
    <x v="302"/>
    <n v="2"/>
    <n v="538"/>
  </r>
  <r>
    <s v="MFYR7SSG"/>
    <x v="16"/>
    <x v="2"/>
    <x v="2"/>
    <s v="Plexzap"/>
    <x v="0"/>
    <d v="2017-10-27T00:00:00"/>
    <x v="272"/>
    <n v="49"/>
    <n v="53"/>
  </r>
  <r>
    <s v="F2F1LPTA"/>
    <x v="23"/>
    <x v="0"/>
    <x v="5"/>
    <s v="Dontechi"/>
    <x v="0"/>
    <d v="2017-10-27T00:00:00"/>
    <x v="196"/>
    <n v="7"/>
    <n v="3296"/>
  </r>
  <r>
    <s v="QVP4LFVD"/>
    <x v="5"/>
    <x v="3"/>
    <x v="3"/>
    <s v="Doncon"/>
    <x v="1"/>
    <d v="2017-10-27T00:00:00"/>
    <x v="301"/>
    <n v="1"/>
    <n v="0"/>
  </r>
  <r>
    <s v="7FZMWZJT"/>
    <x v="22"/>
    <x v="1"/>
    <x v="5"/>
    <s v="Isdom"/>
    <x v="0"/>
    <d v="2017-10-27T00:00:00"/>
    <x v="232"/>
    <n v="11"/>
    <n v="3561"/>
  </r>
  <r>
    <s v="8THGVJ52"/>
    <x v="9"/>
    <x v="2"/>
    <x v="4"/>
    <s v="Singletechno"/>
    <x v="0"/>
    <d v="2017-10-27T00:00:00"/>
    <x v="204"/>
    <n v="10"/>
    <n v="5655"/>
  </r>
  <r>
    <s v="M827K2PI"/>
    <x v="0"/>
    <x v="0"/>
    <x v="3"/>
    <s v="Domzoom"/>
    <x v="0"/>
    <d v="2017-10-27T00:00:00"/>
    <x v="246"/>
    <n v="48"/>
    <n v="656"/>
  </r>
  <r>
    <s v="4ETZYSN3"/>
    <x v="19"/>
    <x v="4"/>
    <x v="5"/>
    <s v="Donquadtech"/>
    <x v="0"/>
    <d v="2017-10-27T00:00:00"/>
    <x v="211"/>
    <n v="9"/>
    <n v="3258"/>
  </r>
  <r>
    <s v="SZDGWQLT"/>
    <x v="11"/>
    <x v="3"/>
    <x v="3"/>
    <s v="Goodsilron"/>
    <x v="0"/>
    <d v="2017-10-27T00:00:00"/>
    <x v="230"/>
    <n v="16"/>
    <n v="577"/>
  </r>
  <r>
    <s v="YM5F751C"/>
    <x v="12"/>
    <x v="0"/>
    <x v="2"/>
    <s v="Statholdings"/>
    <x v="0"/>
    <d v="2017-10-27T00:00:00"/>
    <x v="301"/>
    <n v="1"/>
    <n v="50"/>
  </r>
  <r>
    <s v="G7U0HP7Q"/>
    <x v="4"/>
    <x v="3"/>
    <x v="3"/>
    <s v="Lexiqvolax"/>
    <x v="1"/>
    <d v="2017-10-27T00:00:00"/>
    <x v="302"/>
    <n v="2"/>
    <n v="0"/>
  </r>
  <r>
    <s v="FRNGLIYS"/>
    <x v="3"/>
    <x v="0"/>
    <x v="2"/>
    <s v="dambase"/>
    <x v="0"/>
    <d v="2017-10-28T00:00:00"/>
    <x v="302"/>
    <n v="1"/>
    <n v="66"/>
  </r>
  <r>
    <s v="OY08XJ2E"/>
    <x v="26"/>
    <x v="5"/>
    <x v="0"/>
    <s v="Gekko &amp; Co"/>
    <x v="0"/>
    <d v="2017-10-28T00:00:00"/>
    <x v="230"/>
    <n v="15"/>
    <n v="1079"/>
  </r>
  <r>
    <s v="ZSZFPCYS"/>
    <x v="1"/>
    <x v="1"/>
    <x v="5"/>
    <s v="Conecom"/>
    <x v="1"/>
    <d v="2017-10-28T00:00:00"/>
    <x v="302"/>
    <n v="1"/>
    <n v="0"/>
  </r>
  <r>
    <s v="BXCEXXP4"/>
    <x v="25"/>
    <x v="4"/>
    <x v="5"/>
    <s v="Donquadtech"/>
    <x v="1"/>
    <d v="2017-10-28T00:00:00"/>
    <x v="196"/>
    <n v="6"/>
    <n v="0"/>
  </r>
  <r>
    <s v="H3K2E35I"/>
    <x v="14"/>
    <x v="3"/>
    <x v="6"/>
    <s v="Cheers"/>
    <x v="0"/>
    <d v="2017-10-28T00:00:00"/>
    <x v="302"/>
    <n v="1"/>
    <n v="27971"/>
  </r>
  <r>
    <s v="LB6S2ONR"/>
    <x v="5"/>
    <x v="3"/>
    <x v="3"/>
    <s v="Y-corporation"/>
    <x v="0"/>
    <d v="2017-10-28T00:00:00"/>
    <x v="209"/>
    <n v="14"/>
    <n v="598"/>
  </r>
  <r>
    <s v="6BRNE2DV"/>
    <x v="12"/>
    <x v="0"/>
    <x v="2"/>
    <s v="Statholdings"/>
    <x v="1"/>
    <d v="2017-10-28T00:00:00"/>
    <x v="302"/>
    <n v="1"/>
    <n v="0"/>
  </r>
  <r>
    <s v="ST4H8MB7"/>
    <x v="4"/>
    <x v="3"/>
    <x v="1"/>
    <s v="J-Texon"/>
    <x v="1"/>
    <d v="2017-10-28T00:00:00"/>
    <x v="302"/>
    <n v="1"/>
    <n v="0"/>
  </r>
  <r>
    <s v="VMGCRSWP"/>
    <x v="15"/>
    <x v="5"/>
    <x v="2"/>
    <s v="Bluth Company"/>
    <x v="0"/>
    <d v="2017-10-28T00:00:00"/>
    <x v="225"/>
    <n v="17"/>
    <n v="61"/>
  </r>
  <r>
    <s v="4HJIT2B6"/>
    <x v="2"/>
    <x v="2"/>
    <x v="3"/>
    <s v="Rantouch"/>
    <x v="1"/>
    <d v="2017-10-28T00:00:00"/>
    <x v="232"/>
    <n v="10"/>
    <n v="0"/>
  </r>
  <r>
    <s v="DJY7S9AI"/>
    <x v="2"/>
    <x v="2"/>
    <x v="5"/>
    <s v="Plusstrip"/>
    <x v="0"/>
    <d v="2017-10-28T00:00:00"/>
    <x v="230"/>
    <n v="15"/>
    <n v="3082"/>
  </r>
  <r>
    <s v="X6MHLE33"/>
    <x v="27"/>
    <x v="4"/>
    <x v="3"/>
    <s v="Gekko &amp; Co"/>
    <x v="1"/>
    <d v="2017-10-29T00:00:00"/>
    <x v="230"/>
    <n v="14"/>
    <n v="0"/>
  </r>
  <r>
    <s v="TLAWJR5V"/>
    <x v="26"/>
    <x v="5"/>
    <x v="4"/>
    <s v="Ontomedia"/>
    <x v="0"/>
    <d v="2017-10-29T00:00:00"/>
    <x v="209"/>
    <n v="13"/>
    <n v="5646"/>
  </r>
  <r>
    <s v="SQ63LXS8"/>
    <x v="1"/>
    <x v="1"/>
    <x v="5"/>
    <s v="Codehow"/>
    <x v="1"/>
    <d v="2017-10-29T00:00:00"/>
    <x v="216"/>
    <n v="6"/>
    <n v="0"/>
  </r>
  <r>
    <s v="L3PLDC1Y"/>
    <x v="1"/>
    <x v="1"/>
    <x v="1"/>
    <s v="Codehow"/>
    <x v="0"/>
    <d v="2017-10-29T00:00:00"/>
    <x v="304"/>
    <n v="1"/>
    <n v="4733"/>
  </r>
  <r>
    <s v="HMG6NWSR"/>
    <x v="7"/>
    <x v="1"/>
    <x v="5"/>
    <s v="Cancity"/>
    <x v="0"/>
    <d v="2017-10-29T00:00:00"/>
    <x v="264"/>
    <n v="62"/>
    <n v="2931"/>
  </r>
  <r>
    <s v="KNH4ZX85"/>
    <x v="29"/>
    <x v="1"/>
    <x v="2"/>
    <s v="Bioholding"/>
    <x v="0"/>
    <d v="2017-10-29T00:00:00"/>
    <x v="305"/>
    <n v="2"/>
    <n v="62"/>
  </r>
  <r>
    <s v="FV7Y3ZPO"/>
    <x v="17"/>
    <x v="5"/>
    <x v="5"/>
    <s v="Konex"/>
    <x v="1"/>
    <d v="2017-10-29T00:00:00"/>
    <x v="196"/>
    <n v="5"/>
    <n v="0"/>
  </r>
  <r>
    <s v="DDQ0MDYY"/>
    <x v="2"/>
    <x v="2"/>
    <x v="1"/>
    <s v="Green-Plus"/>
    <x v="0"/>
    <d v="2017-10-29T00:00:00"/>
    <x v="305"/>
    <n v="2"/>
    <n v="4178"/>
  </r>
  <r>
    <s v="HFER9GET"/>
    <x v="27"/>
    <x v="4"/>
    <x v="1"/>
    <s v="Kinnamplus"/>
    <x v="0"/>
    <d v="2017-10-30T00:00:00"/>
    <x v="216"/>
    <n v="5"/>
    <n v="5239"/>
  </r>
  <r>
    <s v="005JS57S"/>
    <x v="7"/>
    <x v="1"/>
    <x v="3"/>
    <s v="Treequote"/>
    <x v="0"/>
    <d v="2017-10-30T00:00:00"/>
    <x v="209"/>
    <n v="12"/>
    <n v="539"/>
  </r>
  <r>
    <s v="TWDNQ9TX"/>
    <x v="29"/>
    <x v="1"/>
    <x v="0"/>
    <s v="Rangreen"/>
    <x v="0"/>
    <d v="2017-10-30T00:00:00"/>
    <x v="305"/>
    <n v="1"/>
    <n v="973"/>
  </r>
  <r>
    <s v="G289FPBV"/>
    <x v="23"/>
    <x v="0"/>
    <x v="2"/>
    <s v="Statholdings"/>
    <x v="1"/>
    <d v="2017-10-30T00:00:00"/>
    <x v="305"/>
    <n v="1"/>
    <n v="0"/>
  </r>
  <r>
    <s v="G9H0MWBL"/>
    <x v="19"/>
    <x v="4"/>
    <x v="4"/>
    <s v="Ganjaflex"/>
    <x v="1"/>
    <d v="2017-10-30T00:00:00"/>
    <x v="305"/>
    <n v="1"/>
    <n v="0"/>
  </r>
  <r>
    <s v="P2YWZPES"/>
    <x v="4"/>
    <x v="3"/>
    <x v="3"/>
    <s v="Konex"/>
    <x v="0"/>
    <d v="2017-10-30T00:00:00"/>
    <x v="216"/>
    <n v="5"/>
    <n v="622"/>
  </r>
  <r>
    <s v="NPGETEDZ"/>
    <x v="2"/>
    <x v="2"/>
    <x v="0"/>
    <s v="Sunnamplex"/>
    <x v="1"/>
    <d v="2017-10-30T00:00:00"/>
    <x v="224"/>
    <n v="16"/>
    <n v="0"/>
  </r>
  <r>
    <s v="J5I6Y4RN"/>
    <x v="3"/>
    <x v="0"/>
    <x v="2"/>
    <s v="Isdom"/>
    <x v="1"/>
    <d v="2017-10-31T00:00:00"/>
    <x v="233"/>
    <n v="10"/>
    <n v="0"/>
  </r>
  <r>
    <s v="XRMOUF1R"/>
    <x v="24"/>
    <x v="4"/>
    <x v="5"/>
    <s v="Condax"/>
    <x v="0"/>
    <d v="2017-10-31T00:00:00"/>
    <x v="232"/>
    <n v="7"/>
    <n v="4172"/>
  </r>
  <r>
    <s v="TL0UILCV"/>
    <x v="27"/>
    <x v="4"/>
    <x v="1"/>
    <s v="Umbrella Corporation"/>
    <x v="0"/>
    <d v="2017-10-31T00:00:00"/>
    <x v="225"/>
    <n v="14"/>
    <n v="4529"/>
  </r>
  <r>
    <s v="FAS4V07H"/>
    <x v="27"/>
    <x v="4"/>
    <x v="5"/>
    <s v="Konex"/>
    <x v="0"/>
    <d v="2017-10-31T00:00:00"/>
    <x v="248"/>
    <n v="40"/>
    <n v="2695"/>
  </r>
  <r>
    <s v="3Z9AX43T"/>
    <x v="1"/>
    <x v="1"/>
    <x v="1"/>
    <s v="Cancity"/>
    <x v="1"/>
    <d v="2017-10-31T00:00:00"/>
    <x v="254"/>
    <n v="52"/>
    <n v="0"/>
  </r>
  <r>
    <s v="5JO7SIGB"/>
    <x v="1"/>
    <x v="1"/>
    <x v="1"/>
    <s v="Conecom"/>
    <x v="1"/>
    <d v="2017-10-31T00:00:00"/>
    <x v="233"/>
    <n v="10"/>
    <n v="0"/>
  </r>
  <r>
    <s v="8MQPNCCU"/>
    <x v="25"/>
    <x v="4"/>
    <x v="3"/>
    <s v="Ganjaflex"/>
    <x v="0"/>
    <d v="2017-10-31T00:00:00"/>
    <x v="206"/>
    <n v="9"/>
    <n v="486"/>
  </r>
  <r>
    <s v="2DT70XCQ"/>
    <x v="25"/>
    <x v="4"/>
    <x v="3"/>
    <s v="Plussunin"/>
    <x v="0"/>
    <d v="2017-10-31T00:00:00"/>
    <x v="226"/>
    <n v="8"/>
    <n v="450"/>
  </r>
  <r>
    <s v="HYBR36NG"/>
    <x v="14"/>
    <x v="3"/>
    <x v="2"/>
    <s v="Finjob"/>
    <x v="1"/>
    <d v="2017-10-31T00:00:00"/>
    <x v="206"/>
    <n v="9"/>
    <n v="0"/>
  </r>
  <r>
    <s v="WXOL5HTS"/>
    <x v="21"/>
    <x v="5"/>
    <x v="4"/>
    <s v="Ontomedia"/>
    <x v="0"/>
    <d v="2017-10-31T00:00:00"/>
    <x v="226"/>
    <n v="8"/>
    <n v="6818"/>
  </r>
  <r>
    <s v="F15SU034"/>
    <x v="7"/>
    <x v="1"/>
    <x v="5"/>
    <s v="Condax"/>
    <x v="0"/>
    <d v="2017-10-31T00:00:00"/>
    <x v="260"/>
    <n v="51"/>
    <n v="3298"/>
  </r>
  <r>
    <s v="KLBW3TOH"/>
    <x v="16"/>
    <x v="2"/>
    <x v="4"/>
    <s v="Goodsilron"/>
    <x v="0"/>
    <d v="2017-10-31T00:00:00"/>
    <x v="206"/>
    <n v="9"/>
    <n v="5512"/>
  </r>
  <r>
    <s v="ESNS1OS9"/>
    <x v="16"/>
    <x v="2"/>
    <x v="4"/>
    <s v="Kan-code"/>
    <x v="0"/>
    <d v="2017-10-31T00:00:00"/>
    <x v="232"/>
    <n v="7"/>
    <n v="4742"/>
  </r>
  <r>
    <s v="HDUZC4G9"/>
    <x v="18"/>
    <x v="2"/>
    <x v="3"/>
    <s v="Y-corporation"/>
    <x v="0"/>
    <d v="2017-10-31T00:00:00"/>
    <x v="198"/>
    <n v="2"/>
    <n v="653"/>
  </r>
  <r>
    <s v="1629C4UW"/>
    <x v="23"/>
    <x v="0"/>
    <x v="0"/>
    <s v="Conecom"/>
    <x v="1"/>
    <d v="2017-10-31T00:00:00"/>
    <x v="233"/>
    <n v="10"/>
    <n v="0"/>
  </r>
  <r>
    <s v="0OXJ2HOP"/>
    <x v="5"/>
    <x v="3"/>
    <x v="5"/>
    <s v="Dalttechnology"/>
    <x v="0"/>
    <d v="2017-10-31T00:00:00"/>
    <x v="209"/>
    <n v="11"/>
    <n v="4058"/>
  </r>
  <r>
    <s v="RCGBY4IA"/>
    <x v="19"/>
    <x v="4"/>
    <x v="3"/>
    <s v="Condax"/>
    <x v="0"/>
    <d v="2017-10-31T00:00:00"/>
    <x v="195"/>
    <n v="1"/>
    <n v="553"/>
  </r>
  <r>
    <s v="8R0HTKUK"/>
    <x v="17"/>
    <x v="5"/>
    <x v="4"/>
    <s v="Xx-zobam"/>
    <x v="1"/>
    <d v="2017-10-31T00:00:00"/>
    <x v="232"/>
    <n v="7"/>
    <n v="0"/>
  </r>
  <r>
    <s v="W2ZRP2EC"/>
    <x v="4"/>
    <x v="3"/>
    <x v="2"/>
    <s v="Kan-code"/>
    <x v="1"/>
    <d v="2017-10-31T00:00:00"/>
    <x v="196"/>
    <n v="3"/>
    <n v="0"/>
  </r>
  <r>
    <s v="AEH9XJ3T"/>
    <x v="27"/>
    <x v="4"/>
    <x v="0"/>
    <s v="Kan-code"/>
    <x v="1"/>
    <d v="2017-11-01T00:00:00"/>
    <x v="219"/>
    <n v="12"/>
    <n v="0"/>
  </r>
  <r>
    <s v="X3DSI0TQ"/>
    <x v="28"/>
    <x v="0"/>
    <x v="4"/>
    <s v="Globex Corporation"/>
    <x v="1"/>
    <d v="2017-11-01T00:00:00"/>
    <x v="224"/>
    <n v="14"/>
    <n v="0"/>
  </r>
  <r>
    <s v="MG3X7625"/>
    <x v="28"/>
    <x v="0"/>
    <x v="4"/>
    <s v="Isdom"/>
    <x v="0"/>
    <d v="2017-11-01T00:00:00"/>
    <x v="254"/>
    <n v="51"/>
    <n v="5504"/>
  </r>
  <r>
    <s v="8JR8LXEU"/>
    <x v="7"/>
    <x v="1"/>
    <x v="2"/>
    <s v="Betatech"/>
    <x v="0"/>
    <d v="2017-11-01T00:00:00"/>
    <x v="211"/>
    <n v="4"/>
    <n v="53"/>
  </r>
  <r>
    <s v="KMRR1P94"/>
    <x v="29"/>
    <x v="1"/>
    <x v="3"/>
    <s v="Treequote"/>
    <x v="1"/>
    <d v="2017-11-01T00:00:00"/>
    <x v="220"/>
    <n v="16"/>
    <n v="0"/>
  </r>
  <r>
    <s v="JRCD2VQY"/>
    <x v="16"/>
    <x v="2"/>
    <x v="5"/>
    <s v="Fasehatice"/>
    <x v="0"/>
    <d v="2017-11-01T00:00:00"/>
    <x v="204"/>
    <n v="5"/>
    <n v="3064"/>
  </r>
  <r>
    <s v="FXKBY5FR"/>
    <x v="9"/>
    <x v="2"/>
    <x v="5"/>
    <s v="Rantouch"/>
    <x v="0"/>
    <d v="2017-11-01T00:00:00"/>
    <x v="225"/>
    <n v="13"/>
    <n v="2866"/>
  </r>
  <r>
    <s v="8415S7ZV"/>
    <x v="4"/>
    <x v="3"/>
    <x v="3"/>
    <s v="Goodsilron"/>
    <x v="1"/>
    <d v="2017-11-01T00:00:00"/>
    <x v="204"/>
    <n v="5"/>
    <n v="0"/>
  </r>
  <r>
    <s v="UZ83LE9X"/>
    <x v="4"/>
    <x v="3"/>
    <x v="4"/>
    <s v="Xx-holding"/>
    <x v="1"/>
    <d v="2017-11-01T00:00:00"/>
    <x v="233"/>
    <n v="9"/>
    <n v="0"/>
  </r>
  <r>
    <s v="GIDII30C"/>
    <x v="4"/>
    <x v="3"/>
    <x v="0"/>
    <s v="Lexiqvolax"/>
    <x v="0"/>
    <d v="2017-11-01T00:00:00"/>
    <x v="233"/>
    <n v="9"/>
    <n v="960"/>
  </r>
  <r>
    <s v="IVVBVNDH"/>
    <x v="4"/>
    <x v="3"/>
    <x v="2"/>
    <s v="Nam-zim"/>
    <x v="0"/>
    <d v="2017-11-01T00:00:00"/>
    <x v="198"/>
    <n v="1"/>
    <n v="55"/>
  </r>
  <r>
    <s v="FBKK68G6"/>
    <x v="24"/>
    <x v="4"/>
    <x v="1"/>
    <s v="Donquadtech"/>
    <x v="0"/>
    <d v="2017-11-02T00:00:00"/>
    <x v="232"/>
    <n v="5"/>
    <n v="4155"/>
  </r>
  <r>
    <s v="SSSTYFDY"/>
    <x v="13"/>
    <x v="4"/>
    <x v="0"/>
    <s v="Condax"/>
    <x v="1"/>
    <d v="2017-11-02T00:00:00"/>
    <x v="211"/>
    <n v="3"/>
    <n v="0"/>
  </r>
  <r>
    <s v="VSMB0KJW"/>
    <x v="25"/>
    <x v="4"/>
    <x v="3"/>
    <s v="Bubba Gump"/>
    <x v="0"/>
    <d v="2017-11-02T00:00:00"/>
    <x v="259"/>
    <n v="26"/>
    <n v="532"/>
  </r>
  <r>
    <s v="UVS5WJRG"/>
    <x v="29"/>
    <x v="1"/>
    <x v="3"/>
    <s v="Cancity"/>
    <x v="0"/>
    <d v="2017-11-02T00:00:00"/>
    <x v="196"/>
    <n v="1"/>
    <n v="479"/>
  </r>
  <r>
    <s v="MOBO9N8H"/>
    <x v="16"/>
    <x v="2"/>
    <x v="3"/>
    <s v="Xx-holding"/>
    <x v="1"/>
    <d v="2017-11-02T00:00:00"/>
    <x v="232"/>
    <n v="5"/>
    <n v="0"/>
  </r>
  <r>
    <s v="5HHFR0VZ"/>
    <x v="5"/>
    <x v="3"/>
    <x v="1"/>
    <s v="Xx-holding"/>
    <x v="0"/>
    <d v="2017-11-02T00:00:00"/>
    <x v="245"/>
    <n v="27"/>
    <n v="4521"/>
  </r>
  <r>
    <s v="0DYZ71WX"/>
    <x v="19"/>
    <x v="4"/>
    <x v="3"/>
    <s v="Ganjaflex"/>
    <x v="0"/>
    <d v="2017-11-02T00:00:00"/>
    <x v="263"/>
    <n v="14"/>
    <n v="585"/>
  </r>
  <r>
    <s v="Q1Q3D9BZ"/>
    <x v="4"/>
    <x v="3"/>
    <x v="3"/>
    <s v="Sunnamplex"/>
    <x v="1"/>
    <d v="2017-11-02T00:00:00"/>
    <x v="232"/>
    <n v="5"/>
    <n v="0"/>
  </r>
  <r>
    <s v="9KV5GM4U"/>
    <x v="4"/>
    <x v="3"/>
    <x v="3"/>
    <s v="Sonron"/>
    <x v="0"/>
    <d v="2017-11-02T00:00:00"/>
    <x v="204"/>
    <n v="4"/>
    <n v="430"/>
  </r>
  <r>
    <s v="6X24V0NC"/>
    <x v="1"/>
    <x v="1"/>
    <x v="1"/>
    <s v="Codehow"/>
    <x v="1"/>
    <d v="2017-11-03T00:00:00"/>
    <x v="206"/>
    <n v="6"/>
    <n v="0"/>
  </r>
  <r>
    <s v="IIZV9WFC"/>
    <x v="29"/>
    <x v="1"/>
    <x v="3"/>
    <s v="Genco Pura Olive Oil Company"/>
    <x v="0"/>
    <d v="2017-11-03T00:00:00"/>
    <x v="235"/>
    <n v="29"/>
    <n v="577"/>
  </r>
  <r>
    <s v="WTZ2AHNW"/>
    <x v="22"/>
    <x v="1"/>
    <x v="1"/>
    <s v="Treequote"/>
    <x v="0"/>
    <d v="2017-11-03T00:00:00"/>
    <x v="247"/>
    <n v="45"/>
    <n v="4591"/>
  </r>
  <r>
    <s v="RQ5FNR4O"/>
    <x v="9"/>
    <x v="2"/>
    <x v="3"/>
    <s v="Groovestreet"/>
    <x v="0"/>
    <d v="2017-11-03T00:00:00"/>
    <x v="228"/>
    <n v="15"/>
    <n v="662"/>
  </r>
  <r>
    <s v="9BZBU2GY"/>
    <x v="9"/>
    <x v="2"/>
    <x v="4"/>
    <s v="Plusstrip"/>
    <x v="0"/>
    <d v="2017-11-03T00:00:00"/>
    <x v="270"/>
    <n v="58"/>
    <n v="5091"/>
  </r>
  <r>
    <s v="1FMCUSFS"/>
    <x v="24"/>
    <x v="4"/>
    <x v="4"/>
    <s v="Plussunin"/>
    <x v="0"/>
    <d v="2017-11-04T00:00:00"/>
    <x v="249"/>
    <n v="34"/>
    <n v="5737"/>
  </r>
  <r>
    <s v="ZQSSHSL7"/>
    <x v="27"/>
    <x v="4"/>
    <x v="3"/>
    <s v="Donquadtech"/>
    <x v="0"/>
    <d v="2017-11-04T00:00:00"/>
    <x v="204"/>
    <n v="2"/>
    <n v="583"/>
  </r>
  <r>
    <s v="SWYO7V7O"/>
    <x v="1"/>
    <x v="1"/>
    <x v="1"/>
    <s v="Hottechi"/>
    <x v="1"/>
    <d v="2017-11-04T00:00:00"/>
    <x v="226"/>
    <n v="4"/>
    <n v="0"/>
  </r>
  <r>
    <s v="62UFJ4IQ"/>
    <x v="8"/>
    <x v="2"/>
    <x v="4"/>
    <s v="Sunnamplex"/>
    <x v="0"/>
    <d v="2017-11-04T00:00:00"/>
    <x v="233"/>
    <n v="6"/>
    <n v="5031"/>
  </r>
  <r>
    <s v="ZO4FDMPS"/>
    <x v="22"/>
    <x v="1"/>
    <x v="1"/>
    <s v="Rangreen"/>
    <x v="1"/>
    <d v="2017-11-04T00:00:00"/>
    <x v="211"/>
    <n v="1"/>
    <n v="0"/>
  </r>
  <r>
    <s v="D9LUG4D8"/>
    <x v="19"/>
    <x v="4"/>
    <x v="1"/>
    <s v="Plussunin"/>
    <x v="0"/>
    <d v="2017-11-04T00:00:00"/>
    <x v="234"/>
    <n v="17"/>
    <n v="4237"/>
  </r>
  <r>
    <s v="M23VU0A9"/>
    <x v="17"/>
    <x v="5"/>
    <x v="4"/>
    <s v="Konex"/>
    <x v="1"/>
    <d v="2017-11-04T00:00:00"/>
    <x v="225"/>
    <n v="10"/>
    <n v="0"/>
  </r>
  <r>
    <s v="YAVTI45C"/>
    <x v="2"/>
    <x v="2"/>
    <x v="3"/>
    <s v="Fasehatice"/>
    <x v="0"/>
    <d v="2017-11-04T00:00:00"/>
    <x v="238"/>
    <n v="38"/>
    <n v="481"/>
  </r>
  <r>
    <s v="XZUEXEUH"/>
    <x v="3"/>
    <x v="0"/>
    <x v="3"/>
    <s v="Betatech"/>
    <x v="0"/>
    <d v="2017-11-05T00:00:00"/>
    <x v="206"/>
    <n v="4"/>
    <n v="480"/>
  </r>
  <r>
    <s v="6Z3EP424"/>
    <x v="14"/>
    <x v="3"/>
    <x v="2"/>
    <s v="Nam-zim"/>
    <x v="0"/>
    <d v="2017-11-05T00:00:00"/>
    <x v="263"/>
    <n v="11"/>
    <n v="51"/>
  </r>
  <r>
    <s v="VPIXVUUE"/>
    <x v="7"/>
    <x v="1"/>
    <x v="3"/>
    <s v="Cancity"/>
    <x v="1"/>
    <d v="2017-11-05T00:00:00"/>
    <x v="263"/>
    <n v="11"/>
    <n v="0"/>
  </r>
  <r>
    <s v="F98UFHM2"/>
    <x v="7"/>
    <x v="1"/>
    <x v="2"/>
    <s v="Gogozoom"/>
    <x v="0"/>
    <d v="2017-11-05T00:00:00"/>
    <x v="270"/>
    <n v="56"/>
    <n v="52"/>
  </r>
  <r>
    <s v="JB7JEEI5"/>
    <x v="8"/>
    <x v="2"/>
    <x v="0"/>
    <s v="Sunnamplex"/>
    <x v="0"/>
    <d v="2017-11-05T00:00:00"/>
    <x v="240"/>
    <n v="17"/>
    <n v="1218"/>
  </r>
  <r>
    <s v="FQP39JQV"/>
    <x v="18"/>
    <x v="2"/>
    <x v="4"/>
    <s v="Plusstrip"/>
    <x v="0"/>
    <d v="2017-11-05T00:00:00"/>
    <x v="230"/>
    <n v="7"/>
    <n v="5681"/>
  </r>
  <r>
    <s v="PWW6TH3V"/>
    <x v="22"/>
    <x v="1"/>
    <x v="5"/>
    <s v="Dontechi"/>
    <x v="1"/>
    <d v="2017-11-05T00:00:00"/>
    <x v="220"/>
    <n v="12"/>
    <n v="0"/>
  </r>
  <r>
    <s v="KXEZ5B3Q"/>
    <x v="19"/>
    <x v="4"/>
    <x v="2"/>
    <s v="Massive Dynamic"/>
    <x v="1"/>
    <d v="2017-11-05T00:00:00"/>
    <x v="220"/>
    <n v="12"/>
    <n v="0"/>
  </r>
  <r>
    <s v="3UA6O3NG"/>
    <x v="19"/>
    <x v="4"/>
    <x v="4"/>
    <s v="Konex"/>
    <x v="0"/>
    <d v="2017-11-05T00:00:00"/>
    <x v="232"/>
    <n v="2"/>
    <n v="6767"/>
  </r>
  <r>
    <s v="3ML02CAH"/>
    <x v="12"/>
    <x v="0"/>
    <x v="2"/>
    <s v="Cancity"/>
    <x v="0"/>
    <d v="2017-11-05T00:00:00"/>
    <x v="209"/>
    <n v="6"/>
    <n v="61"/>
  </r>
  <r>
    <s v="T7AHYN7O"/>
    <x v="15"/>
    <x v="5"/>
    <x v="2"/>
    <s v="Opentech"/>
    <x v="1"/>
    <d v="2017-11-05T00:00:00"/>
    <x v="234"/>
    <n v="16"/>
    <n v="0"/>
  </r>
  <r>
    <s v="9BMWYLQV"/>
    <x v="2"/>
    <x v="2"/>
    <x v="2"/>
    <s v="Scotfind"/>
    <x v="0"/>
    <d v="2017-11-05T00:00:00"/>
    <x v="220"/>
    <n v="12"/>
    <n v="62"/>
  </r>
  <r>
    <s v="76ZQP7QY"/>
    <x v="1"/>
    <x v="1"/>
    <x v="1"/>
    <s v="Betatech"/>
    <x v="1"/>
    <d v="2017-11-06T00:00:00"/>
    <x v="232"/>
    <n v="1"/>
    <n v="0"/>
  </r>
  <r>
    <s v="DP7QR35U"/>
    <x v="14"/>
    <x v="3"/>
    <x v="0"/>
    <s v="Faxquote"/>
    <x v="1"/>
    <d v="2017-11-06T00:00:00"/>
    <x v="232"/>
    <n v="1"/>
    <n v="0"/>
  </r>
  <r>
    <s v="VAD1MF34"/>
    <x v="7"/>
    <x v="1"/>
    <x v="2"/>
    <s v="Konmatfix"/>
    <x v="0"/>
    <d v="2017-11-06T00:00:00"/>
    <x v="250"/>
    <n v="43"/>
    <n v="48"/>
  </r>
  <r>
    <s v="6AA52750"/>
    <x v="6"/>
    <x v="1"/>
    <x v="1"/>
    <s v="Funholding"/>
    <x v="1"/>
    <d v="2017-11-06T00:00:00"/>
    <x v="219"/>
    <n v="7"/>
    <n v="0"/>
  </r>
  <r>
    <s v="WOD9UKMP"/>
    <x v="28"/>
    <x v="0"/>
    <x v="0"/>
    <s v="Stanredtax"/>
    <x v="0"/>
    <d v="2017-11-07T00:00:00"/>
    <x v="228"/>
    <n v="11"/>
    <n v="1059"/>
  </r>
  <r>
    <s v="T482GHJQ"/>
    <x v="1"/>
    <x v="1"/>
    <x v="1"/>
    <s v="Konmatfix"/>
    <x v="0"/>
    <d v="2017-11-07T00:00:00"/>
    <x v="244"/>
    <n v="43"/>
    <n v="5031"/>
  </r>
  <r>
    <s v="JFIL5JU0"/>
    <x v="23"/>
    <x v="0"/>
    <x v="3"/>
    <s v="dambase"/>
    <x v="0"/>
    <d v="2017-11-07T00:00:00"/>
    <x v="254"/>
    <n v="45"/>
    <n v="557"/>
  </r>
  <r>
    <s v="3GVL1I1G"/>
    <x v="17"/>
    <x v="5"/>
    <x v="5"/>
    <s v="Bluth Company"/>
    <x v="0"/>
    <d v="2017-11-07T00:00:00"/>
    <x v="225"/>
    <n v="7"/>
    <n v="3426"/>
  </r>
  <r>
    <s v="72C58IRY"/>
    <x v="28"/>
    <x v="0"/>
    <x v="5"/>
    <s v="Funholding"/>
    <x v="0"/>
    <d v="2017-11-08T00:00:00"/>
    <x v="243"/>
    <n v="18"/>
    <n v="2968"/>
  </r>
  <r>
    <s v="MMIYELAE"/>
    <x v="7"/>
    <x v="1"/>
    <x v="0"/>
    <s v="Genco Pura Olive Oil Company"/>
    <x v="0"/>
    <d v="2017-11-08T00:00:00"/>
    <x v="231"/>
    <n v="11"/>
    <n v="1071"/>
  </r>
  <r>
    <s v="GS9UKUGV"/>
    <x v="29"/>
    <x v="1"/>
    <x v="1"/>
    <s v="Treequote"/>
    <x v="1"/>
    <d v="2017-11-08T00:00:00"/>
    <x v="263"/>
    <n v="8"/>
    <n v="0"/>
  </r>
  <r>
    <s v="X9MTGVJZ"/>
    <x v="16"/>
    <x v="2"/>
    <x v="4"/>
    <s v="Sunnamplex"/>
    <x v="1"/>
    <d v="2017-11-08T00:00:00"/>
    <x v="243"/>
    <n v="18"/>
    <n v="0"/>
  </r>
  <r>
    <s v="N22XN5IM"/>
    <x v="16"/>
    <x v="2"/>
    <x v="0"/>
    <s v="Plusstrip"/>
    <x v="0"/>
    <d v="2017-11-08T00:00:00"/>
    <x v="239"/>
    <n v="26"/>
    <n v="1082"/>
  </r>
  <r>
    <s v="OTQTFK48"/>
    <x v="18"/>
    <x v="2"/>
    <x v="0"/>
    <s v="Plexzap"/>
    <x v="0"/>
    <d v="2017-11-08T00:00:00"/>
    <x v="209"/>
    <n v="3"/>
    <n v="1203"/>
  </r>
  <r>
    <s v="URN9V0FK"/>
    <x v="23"/>
    <x v="0"/>
    <x v="2"/>
    <s v="Konmatfix"/>
    <x v="1"/>
    <d v="2017-11-08T00:00:00"/>
    <x v="264"/>
    <n v="52"/>
    <n v="0"/>
  </r>
  <r>
    <s v="K6TJSGUB"/>
    <x v="22"/>
    <x v="1"/>
    <x v="0"/>
    <s v="Warephase"/>
    <x v="0"/>
    <d v="2017-11-08T00:00:00"/>
    <x v="220"/>
    <n v="9"/>
    <n v="985"/>
  </r>
  <r>
    <s v="CSXOYE1C"/>
    <x v="6"/>
    <x v="1"/>
    <x v="0"/>
    <s v="Scottech"/>
    <x v="0"/>
    <d v="2017-11-08T00:00:00"/>
    <x v="227"/>
    <n v="12"/>
    <n v="1133"/>
  </r>
  <r>
    <s v="4ATO2S4S"/>
    <x v="15"/>
    <x v="5"/>
    <x v="2"/>
    <s v="Bubba Gump"/>
    <x v="0"/>
    <d v="2017-11-08T00:00:00"/>
    <x v="274"/>
    <n v="49"/>
    <n v="56"/>
  </r>
  <r>
    <s v="J0X7ZNDX"/>
    <x v="25"/>
    <x v="4"/>
    <x v="3"/>
    <s v="Zencorporation"/>
    <x v="1"/>
    <d v="2017-11-09T00:00:00"/>
    <x v="219"/>
    <n v="4"/>
    <n v="0"/>
  </r>
  <r>
    <s v="GCCBRJF8"/>
    <x v="21"/>
    <x v="5"/>
    <x v="4"/>
    <s v="Sumace"/>
    <x v="0"/>
    <d v="2017-11-09T00:00:00"/>
    <x v="236"/>
    <n v="18"/>
    <n v="4884"/>
  </r>
  <r>
    <s v="G7ZZG9DI"/>
    <x v="8"/>
    <x v="2"/>
    <x v="3"/>
    <s v="Kan-code"/>
    <x v="0"/>
    <d v="2017-11-09T00:00:00"/>
    <x v="240"/>
    <n v="13"/>
    <n v="443"/>
  </r>
  <r>
    <s v="TY9RBWLT"/>
    <x v="16"/>
    <x v="2"/>
    <x v="3"/>
    <s v="Goodsilron"/>
    <x v="0"/>
    <d v="2017-11-09T00:00:00"/>
    <x v="229"/>
    <n v="14"/>
    <n v="562"/>
  </r>
  <r>
    <s v="NNREN4Q5"/>
    <x v="16"/>
    <x v="2"/>
    <x v="3"/>
    <s v="Groovestreet"/>
    <x v="0"/>
    <d v="2017-11-09T00:00:00"/>
    <x v="234"/>
    <n v="12"/>
    <n v="437"/>
  </r>
  <r>
    <s v="T0H5HATU"/>
    <x v="18"/>
    <x v="2"/>
    <x v="5"/>
    <s v="Rantouch"/>
    <x v="1"/>
    <d v="2017-11-09T00:00:00"/>
    <x v="229"/>
    <n v="14"/>
    <n v="0"/>
  </r>
  <r>
    <s v="49TIKZ5B"/>
    <x v="18"/>
    <x v="2"/>
    <x v="3"/>
    <s v="Kan-code"/>
    <x v="0"/>
    <d v="2017-11-09T00:00:00"/>
    <x v="225"/>
    <n v="5"/>
    <n v="606"/>
  </r>
  <r>
    <s v="ZM1HKZRS"/>
    <x v="5"/>
    <x v="3"/>
    <x v="2"/>
    <s v="Sonron"/>
    <x v="0"/>
    <d v="2017-11-09T00:00:00"/>
    <x v="248"/>
    <n v="31"/>
    <n v="56"/>
  </r>
  <r>
    <s v="2FGV5XNE"/>
    <x v="9"/>
    <x v="2"/>
    <x v="5"/>
    <s v="Sunnamplex"/>
    <x v="1"/>
    <d v="2017-11-09T00:00:00"/>
    <x v="236"/>
    <n v="18"/>
    <n v="0"/>
  </r>
  <r>
    <s v="04G3DK6T"/>
    <x v="0"/>
    <x v="0"/>
    <x v="2"/>
    <s v="Warephase"/>
    <x v="0"/>
    <d v="2017-11-09T00:00:00"/>
    <x v="234"/>
    <n v="12"/>
    <n v="54"/>
  </r>
  <r>
    <s v="QSCVBJNJ"/>
    <x v="20"/>
    <x v="5"/>
    <x v="1"/>
    <s v="Acme Corporation"/>
    <x v="1"/>
    <d v="2017-11-09T00:00:00"/>
    <x v="229"/>
    <n v="14"/>
    <n v="0"/>
  </r>
  <r>
    <s v="C3KQJVDU"/>
    <x v="26"/>
    <x v="5"/>
    <x v="3"/>
    <s v="Acme Corporation"/>
    <x v="0"/>
    <d v="2017-11-10T00:00:00"/>
    <x v="228"/>
    <n v="8"/>
    <n v="577"/>
  </r>
  <r>
    <s v="NZIJ3KKG"/>
    <x v="13"/>
    <x v="4"/>
    <x v="0"/>
    <s v="Massive Dynamic"/>
    <x v="1"/>
    <d v="2017-11-10T00:00:00"/>
    <x v="263"/>
    <n v="6"/>
    <n v="0"/>
  </r>
  <r>
    <s v="F46Q34LY"/>
    <x v="1"/>
    <x v="1"/>
    <x v="1"/>
    <s v="Ron-tech"/>
    <x v="0"/>
    <d v="2017-11-10T00:00:00"/>
    <x v="227"/>
    <n v="10"/>
    <n v="4480"/>
  </r>
  <r>
    <s v="5C13TAA8"/>
    <x v="18"/>
    <x v="2"/>
    <x v="4"/>
    <s v="Lexiqvolax"/>
    <x v="0"/>
    <d v="2017-11-10T00:00:00"/>
    <x v="254"/>
    <n v="42"/>
    <n v="6299"/>
  </r>
  <r>
    <s v="BFB6C54U"/>
    <x v="18"/>
    <x v="2"/>
    <x v="1"/>
    <s v="Condax"/>
    <x v="0"/>
    <d v="2017-11-10T00:00:00"/>
    <x v="237"/>
    <n v="21"/>
    <n v="4673"/>
  </r>
  <r>
    <s v="ZSYWCL6R"/>
    <x v="5"/>
    <x v="3"/>
    <x v="6"/>
    <s v="Xx-holding"/>
    <x v="1"/>
    <d v="2017-11-10T00:00:00"/>
    <x v="243"/>
    <n v="16"/>
    <n v="0"/>
  </r>
  <r>
    <s v="VNJQD4Z7"/>
    <x v="19"/>
    <x v="4"/>
    <x v="4"/>
    <s v="Zathunicon"/>
    <x v="0"/>
    <d v="2017-11-10T00:00:00"/>
    <x v="271"/>
    <n v="49"/>
    <n v="4659"/>
  </r>
  <r>
    <s v="50OYB2YN"/>
    <x v="26"/>
    <x v="5"/>
    <x v="0"/>
    <s v="Kinnamplus"/>
    <x v="0"/>
    <d v="2017-11-11T00:00:00"/>
    <x v="227"/>
    <n v="9"/>
    <n v="1180"/>
  </r>
  <r>
    <s v="C8BIQFEN"/>
    <x v="1"/>
    <x v="1"/>
    <x v="4"/>
    <s v="Betatech"/>
    <x v="1"/>
    <d v="2017-11-11T00:00:00"/>
    <x v="225"/>
    <n v="3"/>
    <n v="0"/>
  </r>
  <r>
    <s v="0TEEJ0WD"/>
    <x v="25"/>
    <x v="4"/>
    <x v="0"/>
    <s v="Opentech"/>
    <x v="1"/>
    <d v="2017-11-11T00:00:00"/>
    <x v="228"/>
    <n v="7"/>
    <n v="0"/>
  </r>
  <r>
    <s v="T2G750N6"/>
    <x v="29"/>
    <x v="1"/>
    <x v="2"/>
    <s v="Treequote"/>
    <x v="0"/>
    <d v="2017-11-11T00:00:00"/>
    <x v="239"/>
    <n v="23"/>
    <n v="57"/>
  </r>
  <r>
    <s v="6BCEXGTX"/>
    <x v="22"/>
    <x v="1"/>
    <x v="4"/>
    <s v="Toughzap"/>
    <x v="1"/>
    <d v="2017-11-11T00:00:00"/>
    <x v="240"/>
    <n v="11"/>
    <n v="0"/>
  </r>
  <r>
    <s v="6ZFEAR57"/>
    <x v="6"/>
    <x v="1"/>
    <x v="0"/>
    <s v="Genco Pura Olive Oil Company"/>
    <x v="1"/>
    <d v="2017-11-11T00:00:00"/>
    <x v="240"/>
    <n v="11"/>
    <n v="0"/>
  </r>
  <r>
    <s v="Y1JFDUVB"/>
    <x v="12"/>
    <x v="0"/>
    <x v="2"/>
    <s v="Codehow"/>
    <x v="0"/>
    <d v="2017-11-11T00:00:00"/>
    <x v="244"/>
    <n v="39"/>
    <n v="48"/>
  </r>
  <r>
    <s v="7FCXBW1M"/>
    <x v="15"/>
    <x v="5"/>
    <x v="2"/>
    <s v="Bioplex"/>
    <x v="0"/>
    <d v="2017-11-11T00:00:00"/>
    <x v="219"/>
    <n v="2"/>
    <n v="51"/>
  </r>
  <r>
    <s v="83Y5850C"/>
    <x v="3"/>
    <x v="0"/>
    <x v="2"/>
    <s v="Inity"/>
    <x v="1"/>
    <d v="2017-11-12T00:00:00"/>
    <x v="255"/>
    <n v="13"/>
    <n v="0"/>
  </r>
  <r>
    <s v="V1458D23"/>
    <x v="26"/>
    <x v="5"/>
    <x v="0"/>
    <s v="Umbrella Corporation"/>
    <x v="0"/>
    <d v="2017-11-12T00:00:00"/>
    <x v="219"/>
    <n v="1"/>
    <n v="1138"/>
  </r>
  <r>
    <s v="LJEAX51Q"/>
    <x v="1"/>
    <x v="1"/>
    <x v="2"/>
    <s v="Streethex"/>
    <x v="0"/>
    <d v="2017-11-12T00:00:00"/>
    <x v="260"/>
    <n v="39"/>
    <n v="49"/>
  </r>
  <r>
    <s v="LDDQ5PN2"/>
    <x v="21"/>
    <x v="5"/>
    <x v="5"/>
    <s v="Sumace"/>
    <x v="1"/>
    <d v="2017-11-12T00:00:00"/>
    <x v="234"/>
    <n v="9"/>
    <n v="0"/>
  </r>
  <r>
    <s v="WPJ0AS7T"/>
    <x v="7"/>
    <x v="1"/>
    <x v="3"/>
    <s v="Genco Pura Olive Oil Company"/>
    <x v="0"/>
    <d v="2017-11-12T00:00:00"/>
    <x v="269"/>
    <n v="46"/>
    <n v="650"/>
  </r>
  <r>
    <s v="4J8IA9GL"/>
    <x v="18"/>
    <x v="2"/>
    <x v="3"/>
    <s v="Lexiqvolax"/>
    <x v="0"/>
    <d v="2017-11-12T00:00:00"/>
    <x v="271"/>
    <n v="47"/>
    <n v="470"/>
  </r>
  <r>
    <s v="76RZPT87"/>
    <x v="23"/>
    <x v="0"/>
    <x v="3"/>
    <s v="Isdom"/>
    <x v="0"/>
    <d v="2017-11-12T00:00:00"/>
    <x v="270"/>
    <n v="49"/>
    <n v="567"/>
  </r>
  <r>
    <s v="9E3UNPHY"/>
    <x v="5"/>
    <x v="3"/>
    <x v="5"/>
    <s v="Newex"/>
    <x v="0"/>
    <d v="2017-11-12T00:00:00"/>
    <x v="266"/>
    <n v="43"/>
    <n v="3836"/>
  </r>
  <r>
    <s v="CQ8UELF8"/>
    <x v="22"/>
    <x v="1"/>
    <x v="4"/>
    <s v="Rangreen"/>
    <x v="0"/>
    <d v="2017-11-12T00:00:00"/>
    <x v="225"/>
    <n v="2"/>
    <n v="5916"/>
  </r>
  <r>
    <s v="4E5E9MYV"/>
    <x v="9"/>
    <x v="2"/>
    <x v="0"/>
    <s v="Cheers"/>
    <x v="0"/>
    <d v="2017-11-12T00:00:00"/>
    <x v="240"/>
    <n v="10"/>
    <n v="938"/>
  </r>
  <r>
    <s v="24BCH90I"/>
    <x v="9"/>
    <x v="2"/>
    <x v="0"/>
    <s v="Kan-code"/>
    <x v="0"/>
    <d v="2017-11-12T00:00:00"/>
    <x v="224"/>
    <n v="3"/>
    <n v="1124"/>
  </r>
  <r>
    <s v="LWVZKYI0"/>
    <x v="12"/>
    <x v="0"/>
    <x v="2"/>
    <s v="Gogozoom"/>
    <x v="0"/>
    <d v="2017-11-12T00:00:00"/>
    <x v="237"/>
    <n v="19"/>
    <n v="61"/>
  </r>
  <r>
    <s v="1W2EEX4L"/>
    <x v="4"/>
    <x v="3"/>
    <x v="2"/>
    <s v="Faxquote"/>
    <x v="1"/>
    <d v="2017-11-12T00:00:00"/>
    <x v="265"/>
    <n v="42"/>
    <n v="0"/>
  </r>
  <r>
    <s v="8977L373"/>
    <x v="20"/>
    <x v="5"/>
    <x v="5"/>
    <s v="Mathtouch"/>
    <x v="0"/>
    <d v="2017-11-12T00:00:00"/>
    <x v="231"/>
    <n v="7"/>
    <n v="4011"/>
  </r>
  <r>
    <s v="66LD5EF0"/>
    <x v="2"/>
    <x v="2"/>
    <x v="0"/>
    <s v="Hatfan"/>
    <x v="1"/>
    <d v="2017-11-12T00:00:00"/>
    <x v="224"/>
    <n v="3"/>
    <n v="0"/>
  </r>
  <r>
    <s v="50JIFEWD"/>
    <x v="2"/>
    <x v="2"/>
    <x v="1"/>
    <s v="Plusstrip"/>
    <x v="0"/>
    <d v="2017-11-12T00:00:00"/>
    <x v="220"/>
    <n v="5"/>
    <n v="5144"/>
  </r>
  <r>
    <s v="MTZQ55RH"/>
    <x v="24"/>
    <x v="4"/>
    <x v="3"/>
    <s v="Zotware"/>
    <x v="0"/>
    <d v="2017-11-13T00:00:00"/>
    <x v="252"/>
    <n v="11"/>
    <n v="493"/>
  </r>
  <r>
    <s v="1V3O11ZD"/>
    <x v="27"/>
    <x v="4"/>
    <x v="3"/>
    <s v="Kinnamplus"/>
    <x v="1"/>
    <d v="2017-11-13T00:00:00"/>
    <x v="229"/>
    <n v="10"/>
    <n v="0"/>
  </r>
  <r>
    <s v="AIBZQM42"/>
    <x v="13"/>
    <x v="4"/>
    <x v="0"/>
    <s v="Kinnamplus"/>
    <x v="0"/>
    <d v="2017-11-13T00:00:00"/>
    <x v="227"/>
    <n v="7"/>
    <n v="1224"/>
  </r>
  <r>
    <s v="IZ5MV9YF"/>
    <x v="29"/>
    <x v="1"/>
    <x v="3"/>
    <s v="Isdom"/>
    <x v="1"/>
    <d v="2017-11-13T00:00:00"/>
    <x v="234"/>
    <n v="8"/>
    <n v="0"/>
  </r>
  <r>
    <s v="OHJX1K09"/>
    <x v="16"/>
    <x v="2"/>
    <x v="3"/>
    <s v="Konex"/>
    <x v="1"/>
    <d v="2017-11-13T00:00:00"/>
    <x v="225"/>
    <n v="1"/>
    <n v="0"/>
  </r>
  <r>
    <s v="I33TECO1"/>
    <x v="16"/>
    <x v="2"/>
    <x v="1"/>
    <s v="Hottechi"/>
    <x v="1"/>
    <d v="2017-11-13T00:00:00"/>
    <x v="261"/>
    <n v="17"/>
    <n v="0"/>
  </r>
  <r>
    <s v="MT45X396"/>
    <x v="23"/>
    <x v="0"/>
    <x v="3"/>
    <s v="Streethex"/>
    <x v="1"/>
    <d v="2017-11-13T00:00:00"/>
    <x v="231"/>
    <n v="6"/>
    <n v="0"/>
  </r>
  <r>
    <s v="V8ELYA6F"/>
    <x v="3"/>
    <x v="0"/>
    <x v="4"/>
    <s v="Treequote"/>
    <x v="0"/>
    <d v="2017-11-14T00:00:00"/>
    <x v="224"/>
    <n v="1"/>
    <n v="5276"/>
  </r>
  <r>
    <s v="K98JFWRC"/>
    <x v="21"/>
    <x v="5"/>
    <x v="4"/>
    <s v="Bioplex"/>
    <x v="1"/>
    <d v="2017-11-14T00:00:00"/>
    <x v="259"/>
    <n v="14"/>
    <n v="0"/>
  </r>
  <r>
    <s v="H6Q0LXVH"/>
    <x v="7"/>
    <x v="1"/>
    <x v="0"/>
    <s v="Konmatfix"/>
    <x v="1"/>
    <d v="2017-11-14T00:00:00"/>
    <x v="227"/>
    <n v="6"/>
    <n v="0"/>
  </r>
  <r>
    <s v="2BH5Q718"/>
    <x v="10"/>
    <x v="3"/>
    <x v="5"/>
    <s v="Scotfind"/>
    <x v="1"/>
    <d v="2017-11-14T00:00:00"/>
    <x v="229"/>
    <n v="9"/>
    <n v="0"/>
  </r>
  <r>
    <s v="CSJKVMR9"/>
    <x v="8"/>
    <x v="2"/>
    <x v="3"/>
    <s v="Y-corporation"/>
    <x v="1"/>
    <d v="2017-11-14T00:00:00"/>
    <x v="263"/>
    <n v="2"/>
    <n v="0"/>
  </r>
  <r>
    <s v="N3YVDYY2"/>
    <x v="22"/>
    <x v="1"/>
    <x v="0"/>
    <s v="Ron-tech"/>
    <x v="0"/>
    <d v="2017-11-14T00:00:00"/>
    <x v="229"/>
    <n v="9"/>
    <n v="947"/>
  </r>
  <r>
    <s v="LRP5IXX5"/>
    <x v="19"/>
    <x v="4"/>
    <x v="4"/>
    <s v="Konex"/>
    <x v="1"/>
    <d v="2017-11-14T00:00:00"/>
    <x v="229"/>
    <n v="9"/>
    <n v="0"/>
  </r>
  <r>
    <s v="SH1NTXPV"/>
    <x v="15"/>
    <x v="5"/>
    <x v="5"/>
    <s v="Kinnamplus"/>
    <x v="0"/>
    <d v="2017-11-14T00:00:00"/>
    <x v="245"/>
    <n v="15"/>
    <n v="3342"/>
  </r>
  <r>
    <s v="MKAKCFBQ"/>
    <x v="24"/>
    <x v="4"/>
    <x v="4"/>
    <s v="Ganjaflex"/>
    <x v="0"/>
    <d v="2017-11-15T00:00:00"/>
    <x v="264"/>
    <n v="45"/>
    <n v="5610"/>
  </r>
  <r>
    <s v="9YH8LS5H"/>
    <x v="27"/>
    <x v="4"/>
    <x v="5"/>
    <s v="Condax"/>
    <x v="1"/>
    <d v="2017-11-15T00:00:00"/>
    <x v="272"/>
    <n v="30"/>
    <n v="0"/>
  </r>
  <r>
    <s v="RO8TURF5"/>
    <x v="27"/>
    <x v="4"/>
    <x v="3"/>
    <s v="Donquadtech"/>
    <x v="0"/>
    <d v="2017-11-15T00:00:00"/>
    <x v="261"/>
    <n v="15"/>
    <n v="557"/>
  </r>
  <r>
    <s v="EW5ASXX4"/>
    <x v="1"/>
    <x v="1"/>
    <x v="1"/>
    <s v="Warephase"/>
    <x v="1"/>
    <d v="2017-11-15T00:00:00"/>
    <x v="227"/>
    <n v="5"/>
    <n v="0"/>
  </r>
  <r>
    <s v="MDLJKQ5B"/>
    <x v="1"/>
    <x v="1"/>
    <x v="1"/>
    <s v="dambase"/>
    <x v="0"/>
    <d v="2017-11-15T00:00:00"/>
    <x v="261"/>
    <n v="15"/>
    <n v="5600"/>
  </r>
  <r>
    <s v="7OIR36P2"/>
    <x v="25"/>
    <x v="4"/>
    <x v="1"/>
    <s v="Acme Corporation"/>
    <x v="0"/>
    <d v="2017-11-15T00:00:00"/>
    <x v="274"/>
    <n v="42"/>
    <n v="4980"/>
  </r>
  <r>
    <s v="GQ13O0AQ"/>
    <x v="16"/>
    <x v="2"/>
    <x v="1"/>
    <s v="Kan-code"/>
    <x v="1"/>
    <d v="2017-11-15T00:00:00"/>
    <x v="240"/>
    <n v="7"/>
    <n v="0"/>
  </r>
  <r>
    <s v="S9DDUFGP"/>
    <x v="18"/>
    <x v="2"/>
    <x v="3"/>
    <s v="Konex"/>
    <x v="1"/>
    <d v="2017-11-15T00:00:00"/>
    <x v="259"/>
    <n v="13"/>
    <n v="0"/>
  </r>
  <r>
    <s v="B5OXRZTT"/>
    <x v="2"/>
    <x v="2"/>
    <x v="3"/>
    <s v="Kan-code"/>
    <x v="0"/>
    <d v="2017-11-15T00:00:00"/>
    <x v="255"/>
    <n v="10"/>
    <n v="530"/>
  </r>
  <r>
    <s v="FX1RWO67"/>
    <x v="3"/>
    <x v="0"/>
    <x v="5"/>
    <s v="Hottechi"/>
    <x v="0"/>
    <d v="2017-11-16T00:00:00"/>
    <x v="270"/>
    <n v="45"/>
    <n v="3300"/>
  </r>
  <r>
    <s v="2AGA3ALY"/>
    <x v="10"/>
    <x v="3"/>
    <x v="5"/>
    <s v="Konex"/>
    <x v="0"/>
    <d v="2017-11-16T00:00:00"/>
    <x v="227"/>
    <n v="4"/>
    <n v="3664"/>
  </r>
  <r>
    <s v="P8ZOY6HA"/>
    <x v="8"/>
    <x v="2"/>
    <x v="4"/>
    <s v="Konex"/>
    <x v="1"/>
    <d v="2017-11-16T00:00:00"/>
    <x v="227"/>
    <n v="4"/>
    <n v="0"/>
  </r>
  <r>
    <s v="PBGAZKMQ"/>
    <x v="29"/>
    <x v="1"/>
    <x v="3"/>
    <s v="Stanredtax"/>
    <x v="0"/>
    <d v="2017-11-16T00:00:00"/>
    <x v="240"/>
    <n v="6"/>
    <n v="575"/>
  </r>
  <r>
    <s v="86MJT5KR"/>
    <x v="5"/>
    <x v="3"/>
    <x v="2"/>
    <s v="Blackzim"/>
    <x v="1"/>
    <d v="2017-11-16T00:00:00"/>
    <x v="229"/>
    <n v="7"/>
    <n v="0"/>
  </r>
  <r>
    <s v="20NZO7TT"/>
    <x v="9"/>
    <x v="2"/>
    <x v="5"/>
    <s v="J-Texon"/>
    <x v="0"/>
    <d v="2017-11-16T00:00:00"/>
    <x v="237"/>
    <n v="15"/>
    <n v="3271"/>
  </r>
  <r>
    <s v="6FR9YZH2"/>
    <x v="0"/>
    <x v="0"/>
    <x v="4"/>
    <s v="Bioholding"/>
    <x v="1"/>
    <d v="2017-11-16T00:00:00"/>
    <x v="220"/>
    <n v="1"/>
    <n v="0"/>
  </r>
  <r>
    <s v="LCZGL74L"/>
    <x v="6"/>
    <x v="1"/>
    <x v="0"/>
    <s v="Cancity"/>
    <x v="1"/>
    <d v="2017-11-16T00:00:00"/>
    <x v="243"/>
    <n v="10"/>
    <n v="0"/>
  </r>
  <r>
    <s v="6NWIZG2N"/>
    <x v="19"/>
    <x v="4"/>
    <x v="0"/>
    <s v="Mathtouch"/>
    <x v="0"/>
    <d v="2017-11-16T00:00:00"/>
    <x v="252"/>
    <n v="8"/>
    <n v="1035"/>
  </r>
  <r>
    <s v="IS2HLCEO"/>
    <x v="24"/>
    <x v="4"/>
    <x v="2"/>
    <s v="Plussunin"/>
    <x v="1"/>
    <d v="2017-11-17T00:00:00"/>
    <x v="239"/>
    <n v="17"/>
    <n v="0"/>
  </r>
  <r>
    <s v="90D20NZU"/>
    <x v="1"/>
    <x v="1"/>
    <x v="4"/>
    <s v="Inity"/>
    <x v="0"/>
    <d v="2017-11-17T00:00:00"/>
    <x v="252"/>
    <n v="7"/>
    <n v="4880"/>
  </r>
  <r>
    <s v="P214KAH8"/>
    <x v="25"/>
    <x v="4"/>
    <x v="5"/>
    <s v="Yearin"/>
    <x v="0"/>
    <d v="2017-11-17T00:00:00"/>
    <x v="245"/>
    <n v="12"/>
    <n v="3644"/>
  </r>
  <r>
    <s v="HEMKK91Z"/>
    <x v="14"/>
    <x v="3"/>
    <x v="5"/>
    <s v="Plusstrip"/>
    <x v="0"/>
    <d v="2017-11-17T00:00:00"/>
    <x v="253"/>
    <n v="26"/>
    <n v="3538"/>
  </r>
  <r>
    <s v="R2JKKVOO"/>
    <x v="16"/>
    <x v="2"/>
    <x v="0"/>
    <s v="Cheers"/>
    <x v="1"/>
    <d v="2017-11-17T00:00:00"/>
    <x v="236"/>
    <n v="10"/>
    <n v="0"/>
  </r>
  <r>
    <s v="6LS93NXH"/>
    <x v="18"/>
    <x v="2"/>
    <x v="3"/>
    <s v="Goodsilron"/>
    <x v="1"/>
    <d v="2017-11-17T00:00:00"/>
    <x v="236"/>
    <n v="10"/>
    <n v="0"/>
  </r>
  <r>
    <s v="BI36TLO5"/>
    <x v="19"/>
    <x v="4"/>
    <x v="1"/>
    <s v="Bubba Gump"/>
    <x v="0"/>
    <d v="2017-11-17T00:00:00"/>
    <x v="257"/>
    <n v="19"/>
    <n v="4154"/>
  </r>
  <r>
    <s v="TYQFCQBN"/>
    <x v="17"/>
    <x v="5"/>
    <x v="1"/>
    <s v="Donware"/>
    <x v="0"/>
    <d v="2017-11-17T00:00:00"/>
    <x v="243"/>
    <n v="9"/>
    <n v="4620"/>
  </r>
  <r>
    <s v="DH4WEPQ5"/>
    <x v="12"/>
    <x v="0"/>
    <x v="4"/>
    <s v="Domzoom"/>
    <x v="0"/>
    <d v="2017-11-17T00:00:00"/>
    <x v="228"/>
    <n v="1"/>
    <n v="5653"/>
  </r>
  <r>
    <s v="NJAOJJY9"/>
    <x v="15"/>
    <x v="5"/>
    <x v="2"/>
    <s v="Bioplex"/>
    <x v="1"/>
    <d v="2017-11-17T00:00:00"/>
    <x v="255"/>
    <n v="8"/>
    <n v="0"/>
  </r>
  <r>
    <s v="VM6SAQYT"/>
    <x v="15"/>
    <x v="5"/>
    <x v="2"/>
    <s v="Donquadtech"/>
    <x v="0"/>
    <d v="2017-11-17T00:00:00"/>
    <x v="243"/>
    <n v="9"/>
    <n v="65"/>
  </r>
  <r>
    <s v="E2LVAU2T"/>
    <x v="2"/>
    <x v="2"/>
    <x v="3"/>
    <s v="Newex"/>
    <x v="0"/>
    <d v="2017-11-17T00:00:00"/>
    <x v="251"/>
    <n v="18"/>
    <n v="497"/>
  </r>
  <r>
    <s v="CNAOGH7N"/>
    <x v="24"/>
    <x v="4"/>
    <x v="1"/>
    <s v="Sumace"/>
    <x v="0"/>
    <d v="2017-11-18T00:00:00"/>
    <x v="242"/>
    <n v="19"/>
    <n v="4645"/>
  </r>
  <r>
    <s v="0ONK3WET"/>
    <x v="27"/>
    <x v="4"/>
    <x v="1"/>
    <s v="Massive Dynamic"/>
    <x v="0"/>
    <d v="2017-11-18T00:00:00"/>
    <x v="234"/>
    <n v="3"/>
    <n v="4243"/>
  </r>
  <r>
    <s v="9Y43IDMY"/>
    <x v="13"/>
    <x v="4"/>
    <x v="0"/>
    <s v="Opentech"/>
    <x v="1"/>
    <d v="2017-11-18T00:00:00"/>
    <x v="257"/>
    <n v="18"/>
    <n v="0"/>
  </r>
  <r>
    <s v="UIE5G6GW"/>
    <x v="1"/>
    <x v="1"/>
    <x v="1"/>
    <s v="Cancity"/>
    <x v="0"/>
    <d v="2017-11-18T00:00:00"/>
    <x v="245"/>
    <n v="11"/>
    <n v="4617"/>
  </r>
  <r>
    <s v="GB6C2UK5"/>
    <x v="14"/>
    <x v="3"/>
    <x v="6"/>
    <s v="Xx-holding"/>
    <x v="0"/>
    <d v="2017-11-18T00:00:00"/>
    <x v="239"/>
    <n v="16"/>
    <n v="29220"/>
  </r>
  <r>
    <s v="5S2JLJGL"/>
    <x v="29"/>
    <x v="1"/>
    <x v="0"/>
    <s v="Funholding"/>
    <x v="1"/>
    <d v="2017-11-18T00:00:00"/>
    <x v="261"/>
    <n v="12"/>
    <n v="0"/>
  </r>
  <r>
    <s v="820NH7ZA"/>
    <x v="16"/>
    <x v="2"/>
    <x v="3"/>
    <s v="Konex"/>
    <x v="0"/>
    <d v="2017-11-18T00:00:00"/>
    <x v="239"/>
    <n v="16"/>
    <n v="643"/>
  </r>
  <r>
    <s v="PIPYDN8Y"/>
    <x v="18"/>
    <x v="2"/>
    <x v="3"/>
    <s v="Scotfind"/>
    <x v="1"/>
    <d v="2017-11-18T00:00:00"/>
    <x v="234"/>
    <n v="3"/>
    <n v="0"/>
  </r>
  <r>
    <s v="E3LNNM8H"/>
    <x v="9"/>
    <x v="2"/>
    <x v="4"/>
    <s v="Blackzim"/>
    <x v="1"/>
    <d v="2017-11-18T00:00:00"/>
    <x v="251"/>
    <n v="17"/>
    <n v="0"/>
  </r>
  <r>
    <s v="UHYI2QB2"/>
    <x v="0"/>
    <x v="0"/>
    <x v="2"/>
    <s v="Funholding"/>
    <x v="1"/>
    <d v="2017-11-18T00:00:00"/>
    <x v="259"/>
    <n v="10"/>
    <n v="0"/>
  </r>
  <r>
    <s v="5SJP2J1J"/>
    <x v="24"/>
    <x v="4"/>
    <x v="0"/>
    <s v="Mathtouch"/>
    <x v="0"/>
    <d v="2017-11-19T00:00:00"/>
    <x v="227"/>
    <n v="1"/>
    <n v="886"/>
  </r>
  <r>
    <s v="R5V9DX5U"/>
    <x v="28"/>
    <x v="0"/>
    <x v="5"/>
    <s v="Rangreen"/>
    <x v="0"/>
    <d v="2017-11-19T00:00:00"/>
    <x v="259"/>
    <n v="9"/>
    <n v="3206"/>
  </r>
  <r>
    <s v="PGCWLU4L"/>
    <x v="13"/>
    <x v="4"/>
    <x v="3"/>
    <s v="Gekko &amp; Co"/>
    <x v="0"/>
    <d v="2017-11-19T00:00:00"/>
    <x v="227"/>
    <n v="1"/>
    <n v="678"/>
  </r>
  <r>
    <s v="RVI6ARFW"/>
    <x v="1"/>
    <x v="1"/>
    <x v="3"/>
    <s v="Funholding"/>
    <x v="0"/>
    <d v="2017-11-19T00:00:00"/>
    <x v="227"/>
    <n v="1"/>
    <n v="549"/>
  </r>
  <r>
    <s v="QVWPMJ8R"/>
    <x v="25"/>
    <x v="4"/>
    <x v="4"/>
    <s v="Kan-code"/>
    <x v="0"/>
    <d v="2017-11-19T00:00:00"/>
    <x v="259"/>
    <n v="9"/>
    <n v="6540"/>
  </r>
  <r>
    <s v="7M7UED1P"/>
    <x v="29"/>
    <x v="1"/>
    <x v="3"/>
    <s v="Toughzap"/>
    <x v="1"/>
    <d v="2017-11-19T00:00:00"/>
    <x v="234"/>
    <n v="2"/>
    <n v="0"/>
  </r>
  <r>
    <s v="JW51LS6C"/>
    <x v="9"/>
    <x v="2"/>
    <x v="5"/>
    <s v="Lexiqvolax"/>
    <x v="1"/>
    <d v="2017-11-19T00:00:00"/>
    <x v="239"/>
    <n v="15"/>
    <n v="0"/>
  </r>
  <r>
    <s v="KU4GX1KD"/>
    <x v="6"/>
    <x v="1"/>
    <x v="3"/>
    <s v="Isdom"/>
    <x v="0"/>
    <d v="2017-11-19T00:00:00"/>
    <x v="259"/>
    <n v="9"/>
    <n v="662"/>
  </r>
  <r>
    <s v="GSE8QWMU"/>
    <x v="4"/>
    <x v="3"/>
    <x v="1"/>
    <s v="Finjob"/>
    <x v="0"/>
    <d v="2017-11-19T00:00:00"/>
    <x v="252"/>
    <n v="5"/>
    <n v="4540"/>
  </r>
  <r>
    <s v="6MTK51P5"/>
    <x v="3"/>
    <x v="0"/>
    <x v="2"/>
    <s v="Rundofase"/>
    <x v="0"/>
    <d v="2017-11-20T00:00:00"/>
    <x v="245"/>
    <n v="9"/>
    <n v="52"/>
  </r>
  <r>
    <s v="QA2XTMMZ"/>
    <x v="26"/>
    <x v="5"/>
    <x v="1"/>
    <s v="Yearin"/>
    <x v="1"/>
    <d v="2017-11-20T00:00:00"/>
    <x v="236"/>
    <n v="7"/>
    <n v="0"/>
  </r>
  <r>
    <s v="T58EDFV0"/>
    <x v="16"/>
    <x v="2"/>
    <x v="3"/>
    <s v="Goodsilron"/>
    <x v="0"/>
    <d v="2017-11-20T00:00:00"/>
    <x v="249"/>
    <n v="18"/>
    <n v="504"/>
  </r>
  <r>
    <s v="C09PGOZG"/>
    <x v="18"/>
    <x v="2"/>
    <x v="3"/>
    <s v="Kan-code"/>
    <x v="0"/>
    <d v="2017-11-20T00:00:00"/>
    <x v="239"/>
    <n v="14"/>
    <n v="589"/>
  </r>
  <r>
    <s v="IG9RPWOZ"/>
    <x v="0"/>
    <x v="0"/>
    <x v="4"/>
    <s v="Stanredtax"/>
    <x v="0"/>
    <d v="2017-11-20T00:00:00"/>
    <x v="256"/>
    <n v="19"/>
    <n v="5756"/>
  </r>
  <r>
    <s v="3GFZ7SN4"/>
    <x v="0"/>
    <x v="0"/>
    <x v="5"/>
    <s v="Streethex"/>
    <x v="0"/>
    <d v="2017-11-20T00:00:00"/>
    <x v="229"/>
    <n v="3"/>
    <n v="3161"/>
  </r>
  <r>
    <s v="DC1E84LC"/>
    <x v="20"/>
    <x v="5"/>
    <x v="4"/>
    <s v="Umbrella Corporation"/>
    <x v="0"/>
    <d v="2017-11-20T00:00:00"/>
    <x v="249"/>
    <n v="18"/>
    <n v="5209"/>
  </r>
  <r>
    <s v="F0XGEQOE"/>
    <x v="27"/>
    <x v="4"/>
    <x v="5"/>
    <s v="Kan-code"/>
    <x v="1"/>
    <d v="2017-11-21T00:00:00"/>
    <x v="255"/>
    <n v="4"/>
    <n v="0"/>
  </r>
  <r>
    <s v="EQIV6PMF"/>
    <x v="28"/>
    <x v="0"/>
    <x v="2"/>
    <s v="dambase"/>
    <x v="0"/>
    <d v="2017-11-21T00:00:00"/>
    <x v="249"/>
    <n v="17"/>
    <n v="58"/>
  </r>
  <r>
    <s v="SK3A12HI"/>
    <x v="26"/>
    <x v="5"/>
    <x v="2"/>
    <s v="Massive Dynamic"/>
    <x v="0"/>
    <d v="2017-11-21T00:00:00"/>
    <x v="260"/>
    <n v="30"/>
    <n v="57"/>
  </r>
  <r>
    <s v="F28BOUE5"/>
    <x v="25"/>
    <x v="4"/>
    <x v="1"/>
    <s v="Bubba Gump"/>
    <x v="0"/>
    <d v="2017-11-21T00:00:00"/>
    <x v="248"/>
    <n v="19"/>
    <n v="5466"/>
  </r>
  <r>
    <s v="Z7JCS0ZW"/>
    <x v="7"/>
    <x v="1"/>
    <x v="4"/>
    <s v="Domzoom"/>
    <x v="1"/>
    <d v="2017-11-21T00:00:00"/>
    <x v="252"/>
    <n v="3"/>
    <n v="0"/>
  </r>
  <r>
    <s v="9E3H6ONP"/>
    <x v="8"/>
    <x v="2"/>
    <x v="4"/>
    <s v="Lexiqvolax"/>
    <x v="0"/>
    <d v="2017-11-21T00:00:00"/>
    <x v="255"/>
    <n v="4"/>
    <n v="6932"/>
  </r>
  <r>
    <s v="FVTCAFCL"/>
    <x v="18"/>
    <x v="2"/>
    <x v="3"/>
    <s v="Newex"/>
    <x v="0"/>
    <d v="2017-11-21T00:00:00"/>
    <x v="254"/>
    <n v="31"/>
    <n v="597"/>
  </r>
  <r>
    <s v="9TTQYYIW"/>
    <x v="5"/>
    <x v="3"/>
    <x v="5"/>
    <s v="Green-Plus"/>
    <x v="1"/>
    <d v="2017-11-21T00:00:00"/>
    <x v="236"/>
    <n v="6"/>
    <n v="0"/>
  </r>
  <r>
    <s v="33JYWJ1X"/>
    <x v="9"/>
    <x v="2"/>
    <x v="3"/>
    <s v="Cheers"/>
    <x v="0"/>
    <d v="2017-11-21T00:00:00"/>
    <x v="271"/>
    <n v="38"/>
    <n v="619"/>
  </r>
  <r>
    <s v="L11T0DYF"/>
    <x v="4"/>
    <x v="3"/>
    <x v="5"/>
    <s v="Faxquote"/>
    <x v="0"/>
    <d v="2017-11-21T00:00:00"/>
    <x v="237"/>
    <n v="10"/>
    <n v="2590"/>
  </r>
  <r>
    <s v="QJZVB9ZG"/>
    <x v="20"/>
    <x v="5"/>
    <x v="1"/>
    <s v="Sumace"/>
    <x v="1"/>
    <d v="2017-11-21T00:00:00"/>
    <x v="243"/>
    <n v="5"/>
    <n v="0"/>
  </r>
  <r>
    <s v="WAEWV7YD"/>
    <x v="27"/>
    <x v="4"/>
    <x v="3"/>
    <s v="Yearin"/>
    <x v="0"/>
    <d v="2017-11-22T00:00:00"/>
    <x v="242"/>
    <n v="15"/>
    <n v="609"/>
  </r>
  <r>
    <s v="3RJPZ634"/>
    <x v="26"/>
    <x v="5"/>
    <x v="1"/>
    <s v="Konex"/>
    <x v="0"/>
    <d v="2017-11-22T00:00:00"/>
    <x v="257"/>
    <n v="14"/>
    <n v="4492"/>
  </r>
  <r>
    <s v="FZH6NJAQ"/>
    <x v="9"/>
    <x v="2"/>
    <x v="0"/>
    <s v="Rantouch"/>
    <x v="1"/>
    <d v="2017-11-22T00:00:00"/>
    <x v="236"/>
    <n v="5"/>
    <n v="0"/>
  </r>
  <r>
    <s v="4MPM6ZPU"/>
    <x v="19"/>
    <x v="4"/>
    <x v="1"/>
    <s v="Yearin"/>
    <x v="1"/>
    <d v="2017-11-22T00:00:00"/>
    <x v="257"/>
    <n v="14"/>
    <n v="0"/>
  </r>
  <r>
    <s v="U0XDMZK8"/>
    <x v="15"/>
    <x v="5"/>
    <x v="2"/>
    <s v="Kan-code"/>
    <x v="0"/>
    <d v="2017-11-22T00:00:00"/>
    <x v="251"/>
    <n v="13"/>
    <n v="47"/>
  </r>
  <r>
    <s v="BF9D3HVC"/>
    <x v="26"/>
    <x v="5"/>
    <x v="3"/>
    <s v="Donquadtech"/>
    <x v="1"/>
    <d v="2017-11-23T00:00:00"/>
    <x v="235"/>
    <n v="9"/>
    <n v="0"/>
  </r>
  <r>
    <s v="6AT4VS58"/>
    <x v="18"/>
    <x v="2"/>
    <x v="3"/>
    <s v="Sonron"/>
    <x v="0"/>
    <d v="2017-11-23T00:00:00"/>
    <x v="249"/>
    <n v="15"/>
    <n v="484"/>
  </r>
  <r>
    <s v="S5FBJ31P"/>
    <x v="22"/>
    <x v="1"/>
    <x v="5"/>
    <s v="Ron-tech"/>
    <x v="1"/>
    <d v="2017-11-23T00:00:00"/>
    <x v="255"/>
    <n v="2"/>
    <n v="0"/>
  </r>
  <r>
    <s v="62JLAD45"/>
    <x v="6"/>
    <x v="1"/>
    <x v="2"/>
    <s v="Toughzap"/>
    <x v="1"/>
    <d v="2017-11-23T00:00:00"/>
    <x v="259"/>
    <n v="5"/>
    <n v="0"/>
  </r>
  <r>
    <s v="Z7GJE1K0"/>
    <x v="11"/>
    <x v="3"/>
    <x v="2"/>
    <s v="Dalttechnology"/>
    <x v="0"/>
    <d v="2017-11-23T00:00:00"/>
    <x v="242"/>
    <n v="14"/>
    <n v="49"/>
  </r>
  <r>
    <s v="N6ZLW0OG"/>
    <x v="27"/>
    <x v="4"/>
    <x v="0"/>
    <s v="Ganjaflex"/>
    <x v="0"/>
    <d v="2017-11-24T00:00:00"/>
    <x v="251"/>
    <n v="11"/>
    <n v="927"/>
  </r>
  <r>
    <s v="IJ2CLOLZ"/>
    <x v="13"/>
    <x v="4"/>
    <x v="1"/>
    <s v="Acme Corporation"/>
    <x v="0"/>
    <d v="2017-11-24T00:00:00"/>
    <x v="256"/>
    <n v="15"/>
    <n v="4445"/>
  </r>
  <r>
    <s v="K4N74V6U"/>
    <x v="1"/>
    <x v="1"/>
    <x v="1"/>
    <s v="Codehow"/>
    <x v="0"/>
    <d v="2017-11-24T00:00:00"/>
    <x v="239"/>
    <n v="10"/>
    <n v="5110"/>
  </r>
  <r>
    <s v="H7GFLCDH"/>
    <x v="14"/>
    <x v="3"/>
    <x v="2"/>
    <s v="Blackzim"/>
    <x v="0"/>
    <d v="2017-11-24T00:00:00"/>
    <x v="247"/>
    <n v="24"/>
    <n v="62"/>
  </r>
  <r>
    <s v="0QMOIDET"/>
    <x v="8"/>
    <x v="2"/>
    <x v="0"/>
    <s v="Konex"/>
    <x v="0"/>
    <d v="2017-11-24T00:00:00"/>
    <x v="262"/>
    <n v="17"/>
    <n v="1049"/>
  </r>
  <r>
    <s v="33JWQH71"/>
    <x v="16"/>
    <x v="2"/>
    <x v="0"/>
    <s v="Labdrill"/>
    <x v="0"/>
    <d v="2017-11-24T00:00:00"/>
    <x v="251"/>
    <n v="11"/>
    <n v="885"/>
  </r>
  <r>
    <s v="Z9WFXNX3"/>
    <x v="5"/>
    <x v="3"/>
    <x v="5"/>
    <s v="Golddex"/>
    <x v="1"/>
    <d v="2017-11-24T00:00:00"/>
    <x v="245"/>
    <n v="5"/>
    <n v="0"/>
  </r>
  <r>
    <s v="7ACIXBSY"/>
    <x v="15"/>
    <x v="5"/>
    <x v="5"/>
    <s v="Gekko &amp; Co"/>
    <x v="0"/>
    <d v="2017-11-24T00:00:00"/>
    <x v="251"/>
    <n v="11"/>
    <n v="3612"/>
  </r>
  <r>
    <s v="MEIBOSW7"/>
    <x v="20"/>
    <x v="5"/>
    <x v="1"/>
    <s v="Zencorporation"/>
    <x v="0"/>
    <d v="2017-11-24T00:00:00"/>
    <x v="245"/>
    <n v="5"/>
    <n v="5106"/>
  </r>
  <r>
    <s v="NBUHFAKW"/>
    <x v="3"/>
    <x v="0"/>
    <x v="5"/>
    <s v="Genco Pura Olive Oil Company"/>
    <x v="0"/>
    <d v="2017-11-25T00:00:00"/>
    <x v="269"/>
    <n v="33"/>
    <n v="2477"/>
  </r>
  <r>
    <s v="PJ3NGI1Y"/>
    <x v="27"/>
    <x v="4"/>
    <x v="2"/>
    <s v="Donquadtech"/>
    <x v="1"/>
    <d v="2017-11-25T00:00:00"/>
    <x v="248"/>
    <n v="15"/>
    <n v="0"/>
  </r>
  <r>
    <s v="RDZ2FC3A"/>
    <x v="1"/>
    <x v="1"/>
    <x v="3"/>
    <s v="Warephase"/>
    <x v="0"/>
    <d v="2017-11-25T00:00:00"/>
    <x v="262"/>
    <n v="16"/>
    <n v="537"/>
  </r>
  <r>
    <s v="R7GYOI0M"/>
    <x v="8"/>
    <x v="2"/>
    <x v="4"/>
    <s v="Hatfan"/>
    <x v="0"/>
    <d v="2017-11-25T00:00:00"/>
    <x v="248"/>
    <n v="15"/>
    <n v="5547"/>
  </r>
  <r>
    <s v="Z1IF1M5M"/>
    <x v="0"/>
    <x v="0"/>
    <x v="0"/>
    <s v="Konmatfix"/>
    <x v="0"/>
    <d v="2017-11-25T00:00:00"/>
    <x v="245"/>
    <n v="4"/>
    <n v="1001"/>
  </r>
  <r>
    <s v="B133ECHC"/>
    <x v="4"/>
    <x v="3"/>
    <x v="4"/>
    <s v="Kan-code"/>
    <x v="1"/>
    <d v="2017-11-25T00:00:00"/>
    <x v="251"/>
    <n v="10"/>
    <n v="0"/>
  </r>
  <r>
    <s v="P55UV5QW"/>
    <x v="15"/>
    <x v="5"/>
    <x v="0"/>
    <s v="Yearin"/>
    <x v="1"/>
    <d v="2017-11-25T00:00:00"/>
    <x v="245"/>
    <n v="4"/>
    <n v="0"/>
  </r>
  <r>
    <s v="H0HDYIYJ"/>
    <x v="20"/>
    <x v="5"/>
    <x v="1"/>
    <s v="Umbrella Corporation"/>
    <x v="0"/>
    <d v="2017-11-25T00:00:00"/>
    <x v="245"/>
    <n v="4"/>
    <n v="5077"/>
  </r>
  <r>
    <s v="EBMBP7JQ"/>
    <x v="3"/>
    <x v="0"/>
    <x v="5"/>
    <s v="dambase"/>
    <x v="0"/>
    <d v="2017-11-26T00:00:00"/>
    <x v="242"/>
    <n v="11"/>
    <n v="3844"/>
  </r>
  <r>
    <s v="MAUIC3DD"/>
    <x v="26"/>
    <x v="5"/>
    <x v="4"/>
    <s v="Sumace"/>
    <x v="1"/>
    <d v="2017-11-26T00:00:00"/>
    <x v="248"/>
    <n v="14"/>
    <n v="0"/>
  </r>
  <r>
    <s v="20048JO2"/>
    <x v="26"/>
    <x v="5"/>
    <x v="0"/>
    <s v="Opentech"/>
    <x v="0"/>
    <d v="2017-11-26T00:00:00"/>
    <x v="246"/>
    <n v="18"/>
    <n v="1204"/>
  </r>
  <r>
    <s v="U071YJYI"/>
    <x v="1"/>
    <x v="1"/>
    <x v="5"/>
    <s v="Isdom"/>
    <x v="1"/>
    <d v="2017-11-26T00:00:00"/>
    <x v="262"/>
    <n v="15"/>
    <n v="0"/>
  </r>
  <r>
    <s v="Y3EVBV53"/>
    <x v="7"/>
    <x v="1"/>
    <x v="3"/>
    <s v="Stanredtax"/>
    <x v="0"/>
    <d v="2017-11-26T00:00:00"/>
    <x v="242"/>
    <n v="11"/>
    <n v="562"/>
  </r>
  <r>
    <s v="JE63NRUA"/>
    <x v="16"/>
    <x v="2"/>
    <x v="0"/>
    <s v="Faxquote"/>
    <x v="1"/>
    <d v="2017-11-26T00:00:00"/>
    <x v="266"/>
    <n v="29"/>
    <n v="0"/>
  </r>
  <r>
    <s v="YA8CL4UM"/>
    <x v="16"/>
    <x v="2"/>
    <x v="3"/>
    <s v="Sunnamplex"/>
    <x v="0"/>
    <d v="2017-11-26T00:00:00"/>
    <x v="237"/>
    <n v="5"/>
    <n v="460"/>
  </r>
  <r>
    <s v="43WRAJ1I"/>
    <x v="12"/>
    <x v="0"/>
    <x v="2"/>
    <s v="Rundofase"/>
    <x v="0"/>
    <d v="2017-11-26T00:00:00"/>
    <x v="262"/>
    <n v="15"/>
    <n v="66"/>
  </r>
  <r>
    <s v="DA7BZMMO"/>
    <x v="12"/>
    <x v="0"/>
    <x v="5"/>
    <s v="Cancity"/>
    <x v="0"/>
    <d v="2017-11-26T00:00:00"/>
    <x v="238"/>
    <n v="16"/>
    <n v="3309"/>
  </r>
  <r>
    <s v="6QRZCDL0"/>
    <x v="15"/>
    <x v="5"/>
    <x v="5"/>
    <s v="Massive Dynamic"/>
    <x v="1"/>
    <d v="2017-11-26T00:00:00"/>
    <x v="236"/>
    <n v="1"/>
    <n v="0"/>
  </r>
  <r>
    <s v="348COZ5O"/>
    <x v="1"/>
    <x v="1"/>
    <x v="1"/>
    <s v="Genco Pura Olive Oil Company"/>
    <x v="0"/>
    <d v="2017-11-27T00:00:00"/>
    <x v="261"/>
    <n v="3"/>
    <n v="4888"/>
  </r>
  <r>
    <s v="GLUYX9KN"/>
    <x v="10"/>
    <x v="3"/>
    <x v="0"/>
    <s v="J-Texon"/>
    <x v="0"/>
    <d v="2017-11-27T00:00:00"/>
    <x v="238"/>
    <n v="15"/>
    <n v="1192"/>
  </r>
  <r>
    <s v="2DT6W3HA"/>
    <x v="19"/>
    <x v="4"/>
    <x v="5"/>
    <s v="Bluth Company"/>
    <x v="1"/>
    <d v="2017-11-27T00:00:00"/>
    <x v="238"/>
    <n v="15"/>
    <n v="0"/>
  </r>
  <r>
    <s v="WE03969I"/>
    <x v="25"/>
    <x v="4"/>
    <x v="0"/>
    <s v="Gekko &amp; Co"/>
    <x v="0"/>
    <d v="2017-11-28T00:00:00"/>
    <x v="256"/>
    <n v="11"/>
    <n v="1131"/>
  </r>
  <r>
    <s v="3SOLZEZX"/>
    <x v="10"/>
    <x v="3"/>
    <x v="4"/>
    <s v="Goodsilron"/>
    <x v="0"/>
    <d v="2017-11-28T00:00:00"/>
    <x v="238"/>
    <n v="14"/>
    <n v="5702"/>
  </r>
  <r>
    <s v="MAA6TJMM"/>
    <x v="16"/>
    <x v="2"/>
    <x v="3"/>
    <s v="Cheers"/>
    <x v="0"/>
    <d v="2017-11-28T00:00:00"/>
    <x v="253"/>
    <n v="15"/>
    <n v="563"/>
  </r>
  <r>
    <s v="0DY00J6O"/>
    <x v="9"/>
    <x v="2"/>
    <x v="4"/>
    <s v="Xx-holding"/>
    <x v="0"/>
    <d v="2017-11-28T00:00:00"/>
    <x v="262"/>
    <n v="13"/>
    <n v="5886"/>
  </r>
  <r>
    <s v="U8IUBGTW"/>
    <x v="6"/>
    <x v="1"/>
    <x v="3"/>
    <s v="Domzoom"/>
    <x v="1"/>
    <d v="2017-11-28T00:00:00"/>
    <x v="251"/>
    <n v="7"/>
    <n v="0"/>
  </r>
  <r>
    <s v="EV0V1ZZA"/>
    <x v="4"/>
    <x v="3"/>
    <x v="5"/>
    <s v="Hatfan"/>
    <x v="1"/>
    <d v="2017-11-28T00:00:00"/>
    <x v="235"/>
    <n v="4"/>
    <n v="0"/>
  </r>
  <r>
    <s v="RCDG00F7"/>
    <x v="2"/>
    <x v="2"/>
    <x v="3"/>
    <s v="Rantouch"/>
    <x v="0"/>
    <d v="2017-11-28T00:00:00"/>
    <x v="239"/>
    <n v="6"/>
    <n v="601"/>
  </r>
  <r>
    <s v="XAKK81WB"/>
    <x v="14"/>
    <x v="3"/>
    <x v="2"/>
    <s v="Sonron"/>
    <x v="0"/>
    <d v="2017-11-29T00:00:00"/>
    <x v="247"/>
    <n v="19"/>
    <n v="58"/>
  </r>
  <r>
    <s v="B6CHA7CX"/>
    <x v="10"/>
    <x v="3"/>
    <x v="2"/>
    <s v="Blackzim"/>
    <x v="0"/>
    <d v="2017-11-29T00:00:00"/>
    <x v="246"/>
    <n v="15"/>
    <n v="58"/>
  </r>
  <r>
    <s v="V263VR1Y"/>
    <x v="10"/>
    <x v="3"/>
    <x v="5"/>
    <s v="Finjob"/>
    <x v="0"/>
    <d v="2017-11-29T00:00:00"/>
    <x v="246"/>
    <n v="15"/>
    <n v="3285"/>
  </r>
  <r>
    <s v="A2PTJA6G"/>
    <x v="19"/>
    <x v="4"/>
    <x v="5"/>
    <s v="Plussunin"/>
    <x v="0"/>
    <d v="2017-11-29T00:00:00"/>
    <x v="249"/>
    <n v="9"/>
    <n v="3494"/>
  </r>
  <r>
    <s v="GUDTJY0I"/>
    <x v="1"/>
    <x v="1"/>
    <x v="5"/>
    <s v="Finhigh"/>
    <x v="1"/>
    <d v="2017-11-30T00:00:00"/>
    <x v="246"/>
    <n v="14"/>
    <n v="0"/>
  </r>
  <r>
    <s v="MDK5NQJA"/>
    <x v="25"/>
    <x v="4"/>
    <x v="4"/>
    <s v="Initech"/>
    <x v="0"/>
    <d v="2017-11-30T00:00:00"/>
    <x v="246"/>
    <n v="14"/>
    <n v="5204"/>
  </r>
  <r>
    <s v="GB1K3Y4Y"/>
    <x v="21"/>
    <x v="5"/>
    <x v="3"/>
    <s v="The New York Inquirer"/>
    <x v="0"/>
    <d v="2017-11-30T00:00:00"/>
    <x v="272"/>
    <n v="15"/>
    <n v="579"/>
  </r>
  <r>
    <s v="KKOU11ZD"/>
    <x v="18"/>
    <x v="2"/>
    <x v="0"/>
    <s v="Cheers"/>
    <x v="0"/>
    <d v="2017-11-30T00:00:00"/>
    <x v="246"/>
    <n v="14"/>
    <n v="1195"/>
  </r>
  <r>
    <s v="KHZ3IOKH"/>
    <x v="23"/>
    <x v="0"/>
    <x v="4"/>
    <s v="Streethex"/>
    <x v="0"/>
    <d v="2017-11-30T00:00:00"/>
    <x v="271"/>
    <n v="29"/>
    <n v="6340"/>
  </r>
  <r>
    <s v="Q34UWP01"/>
    <x v="20"/>
    <x v="5"/>
    <x v="0"/>
    <s v="Zathunicon"/>
    <x v="0"/>
    <d v="2017-11-30T00:00:00"/>
    <x v="250"/>
    <n v="19"/>
    <n v="1179"/>
  </r>
  <r>
    <s v="X70BM5FO"/>
    <x v="3"/>
    <x v="0"/>
    <x v="0"/>
    <s v="Condax"/>
    <x v="0"/>
    <d v="2017-12-01T00:00:00"/>
    <x v="254"/>
    <n v="21"/>
    <n v="1243"/>
  </r>
  <r>
    <s v="NCF02FA5"/>
    <x v="14"/>
    <x v="3"/>
    <x v="0"/>
    <s v="Zoomit"/>
    <x v="0"/>
    <d v="2017-12-01T00:00:00"/>
    <x v="272"/>
    <n v="14"/>
    <n v="953"/>
  </r>
  <r>
    <s v="XF54BYUH"/>
    <x v="0"/>
    <x v="0"/>
    <x v="4"/>
    <s v="Genco Pura Olive Oil Company"/>
    <x v="0"/>
    <d v="2017-12-01T00:00:00"/>
    <x v="256"/>
    <n v="8"/>
    <n v="5619"/>
  </r>
  <r>
    <s v="23ZL97PN"/>
    <x v="25"/>
    <x v="4"/>
    <x v="0"/>
    <s v="Betasoloin"/>
    <x v="1"/>
    <d v="2017-12-02T00:00:00"/>
    <x v="238"/>
    <n v="10"/>
    <n v="0"/>
  </r>
  <r>
    <s v="PVZ4YGQG"/>
    <x v="25"/>
    <x v="4"/>
    <x v="0"/>
    <s v="Donware"/>
    <x v="1"/>
    <d v="2017-12-02T00:00:00"/>
    <x v="262"/>
    <n v="9"/>
    <n v="0"/>
  </r>
  <r>
    <s v="7L89U5DU"/>
    <x v="10"/>
    <x v="3"/>
    <x v="5"/>
    <s v="Plexzap"/>
    <x v="0"/>
    <d v="2017-12-02T00:00:00"/>
    <x v="244"/>
    <n v="18"/>
    <n v="3547"/>
  </r>
  <r>
    <s v="KNN6C4O3"/>
    <x v="16"/>
    <x v="2"/>
    <x v="1"/>
    <s v="Green-Plus"/>
    <x v="0"/>
    <d v="2017-12-02T00:00:00"/>
    <x v="272"/>
    <n v="13"/>
    <n v="4899"/>
  </r>
  <r>
    <s v="CXAEFADQ"/>
    <x v="18"/>
    <x v="2"/>
    <x v="0"/>
    <s v="Singletechno"/>
    <x v="0"/>
    <d v="2017-12-02T00:00:00"/>
    <x v="244"/>
    <n v="18"/>
    <n v="993"/>
  </r>
  <r>
    <s v="G6433A35"/>
    <x v="8"/>
    <x v="2"/>
    <x v="2"/>
    <s v="Doncon"/>
    <x v="0"/>
    <d v="2017-12-03T00:00:00"/>
    <x v="248"/>
    <n v="7"/>
    <n v="54"/>
  </r>
  <r>
    <s v="1WVEAE8N"/>
    <x v="29"/>
    <x v="1"/>
    <x v="0"/>
    <s v="Codehow"/>
    <x v="1"/>
    <d v="2017-12-03T00:00:00"/>
    <x v="244"/>
    <n v="17"/>
    <n v="0"/>
  </r>
  <r>
    <s v="TJJFAU52"/>
    <x v="17"/>
    <x v="5"/>
    <x v="2"/>
    <s v="Initech"/>
    <x v="0"/>
    <d v="2017-12-03T00:00:00"/>
    <x v="265"/>
    <n v="21"/>
    <n v="58"/>
  </r>
  <r>
    <s v="JCJ5PJDH"/>
    <x v="3"/>
    <x v="0"/>
    <x v="2"/>
    <s v="Hottechi"/>
    <x v="0"/>
    <d v="2017-12-04T00:00:00"/>
    <x v="253"/>
    <n v="9"/>
    <n v="57"/>
  </r>
  <r>
    <s v="0RH9W4E2"/>
    <x v="7"/>
    <x v="1"/>
    <x v="2"/>
    <s v="Streethex"/>
    <x v="1"/>
    <d v="2017-12-04T00:00:00"/>
    <x v="265"/>
    <n v="20"/>
    <n v="0"/>
  </r>
  <r>
    <s v="MG3ZJ8F3"/>
    <x v="7"/>
    <x v="1"/>
    <x v="0"/>
    <s v="Inity"/>
    <x v="0"/>
    <d v="2017-12-04T00:00:00"/>
    <x v="262"/>
    <n v="7"/>
    <n v="1110"/>
  </r>
  <r>
    <s v="R892OD1B"/>
    <x v="12"/>
    <x v="0"/>
    <x v="2"/>
    <s v="Rundofase"/>
    <x v="0"/>
    <d v="2017-12-04T00:00:00"/>
    <x v="249"/>
    <n v="4"/>
    <n v="57"/>
  </r>
  <r>
    <s v="SZ09YDEF"/>
    <x v="2"/>
    <x v="2"/>
    <x v="1"/>
    <s v="Finjob"/>
    <x v="1"/>
    <d v="2017-12-04T00:00:00"/>
    <x v="244"/>
    <n v="16"/>
    <n v="0"/>
  </r>
  <r>
    <s v="9WUYZLBE"/>
    <x v="2"/>
    <x v="2"/>
    <x v="2"/>
    <s v="Nam-zim"/>
    <x v="0"/>
    <d v="2017-12-04T00:00:00"/>
    <x v="272"/>
    <n v="11"/>
    <n v="64"/>
  </r>
  <r>
    <s v="RV7ERUUT"/>
    <x v="24"/>
    <x v="4"/>
    <x v="4"/>
    <s v="Zotware"/>
    <x v="0"/>
    <d v="2017-12-05T00:00:00"/>
    <x v="242"/>
    <n v="2"/>
    <n v="5172"/>
  </r>
  <r>
    <s v="EY0JZ32S"/>
    <x v="26"/>
    <x v="5"/>
    <x v="0"/>
    <s v="Zotware"/>
    <x v="1"/>
    <d v="2017-12-05T00:00:00"/>
    <x v="274"/>
    <n v="22"/>
    <n v="0"/>
  </r>
  <r>
    <s v="CEYW89RW"/>
    <x v="18"/>
    <x v="2"/>
    <x v="3"/>
    <s v="Golddex"/>
    <x v="1"/>
    <d v="2017-12-05T00:00:00"/>
    <x v="266"/>
    <n v="20"/>
    <n v="0"/>
  </r>
  <r>
    <s v="MBBBOMEV"/>
    <x v="5"/>
    <x v="3"/>
    <x v="2"/>
    <s v="Faxquote"/>
    <x v="1"/>
    <d v="2017-12-05T00:00:00"/>
    <x v="250"/>
    <n v="14"/>
    <n v="0"/>
  </r>
  <r>
    <s v="I6FIZ2S5"/>
    <x v="6"/>
    <x v="1"/>
    <x v="4"/>
    <s v="Funholding"/>
    <x v="0"/>
    <d v="2017-12-05T00:00:00"/>
    <x v="250"/>
    <n v="14"/>
    <n v="6141"/>
  </r>
  <r>
    <s v="7EYDG0CV"/>
    <x v="3"/>
    <x v="0"/>
    <x v="2"/>
    <s v="Statholdings"/>
    <x v="0"/>
    <d v="2017-12-06T00:00:00"/>
    <x v="246"/>
    <n v="8"/>
    <n v="56"/>
  </r>
  <r>
    <s v="UFAABKQJ"/>
    <x v="28"/>
    <x v="0"/>
    <x v="3"/>
    <s v="Dontechi"/>
    <x v="0"/>
    <d v="2017-12-06T00:00:00"/>
    <x v="238"/>
    <n v="6"/>
    <n v="515"/>
  </r>
  <r>
    <s v="7ZU2A8L1"/>
    <x v="25"/>
    <x v="4"/>
    <x v="3"/>
    <s v="Donware"/>
    <x v="0"/>
    <d v="2017-12-06T00:00:00"/>
    <x v="268"/>
    <n v="17"/>
    <n v="698"/>
  </r>
  <r>
    <s v="O1HKZ4ZF"/>
    <x v="25"/>
    <x v="4"/>
    <x v="3"/>
    <s v="Yearin"/>
    <x v="0"/>
    <d v="2017-12-06T00:00:00"/>
    <x v="264"/>
    <n v="24"/>
    <n v="481"/>
  </r>
  <r>
    <s v="8VO26H1R"/>
    <x v="18"/>
    <x v="2"/>
    <x v="1"/>
    <s v="Faxquote"/>
    <x v="1"/>
    <d v="2017-12-06T00:00:00"/>
    <x v="254"/>
    <n v="16"/>
    <n v="0"/>
  </r>
  <r>
    <s v="A2OLLGWZ"/>
    <x v="12"/>
    <x v="0"/>
    <x v="2"/>
    <s v="Rangreen"/>
    <x v="0"/>
    <d v="2017-12-06T00:00:00"/>
    <x v="246"/>
    <n v="8"/>
    <n v="49"/>
  </r>
  <r>
    <s v="WKIRY6KE"/>
    <x v="18"/>
    <x v="2"/>
    <x v="0"/>
    <s v="Xx-holding"/>
    <x v="0"/>
    <d v="2017-12-07T00:00:00"/>
    <x v="247"/>
    <n v="11"/>
    <n v="1111"/>
  </r>
  <r>
    <s v="EJYFAV40"/>
    <x v="22"/>
    <x v="1"/>
    <x v="4"/>
    <s v="Toughzap"/>
    <x v="0"/>
    <d v="2017-12-07T00:00:00"/>
    <x v="269"/>
    <n v="21"/>
    <n v="5862"/>
  </r>
  <r>
    <s v="8A1EB728"/>
    <x v="11"/>
    <x v="3"/>
    <x v="2"/>
    <s v="J-Texon"/>
    <x v="0"/>
    <d v="2017-12-07T00:00:00"/>
    <x v="241"/>
    <n v="9"/>
    <n v="54"/>
  </r>
  <r>
    <s v="2KWQ6RAZ"/>
    <x v="3"/>
    <x v="0"/>
    <x v="2"/>
    <s v="Cancity"/>
    <x v="0"/>
    <d v="2017-12-08T00:00:00"/>
    <x v="247"/>
    <n v="10"/>
    <n v="60"/>
  </r>
  <r>
    <s v="823X29EZ"/>
    <x v="25"/>
    <x v="4"/>
    <x v="1"/>
    <s v="Plussunin"/>
    <x v="1"/>
    <d v="2017-12-08T00:00:00"/>
    <x v="254"/>
    <n v="14"/>
    <n v="0"/>
  </r>
  <r>
    <s v="YY4VFPND"/>
    <x v="18"/>
    <x v="2"/>
    <x v="0"/>
    <s v="Golddex"/>
    <x v="0"/>
    <d v="2017-12-08T00:00:00"/>
    <x v="271"/>
    <n v="21"/>
    <n v="1168"/>
  </r>
  <r>
    <s v="RYLBEZ4N"/>
    <x v="15"/>
    <x v="5"/>
    <x v="2"/>
    <s v="Gekko &amp; Co"/>
    <x v="0"/>
    <d v="2017-12-08T00:00:00"/>
    <x v="247"/>
    <n v="10"/>
    <n v="48"/>
  </r>
  <r>
    <s v="Y4UIUIEG"/>
    <x v="28"/>
    <x v="0"/>
    <x v="0"/>
    <s v="Cancity"/>
    <x v="0"/>
    <d v="2017-12-09T00:00:00"/>
    <x v="265"/>
    <n v="15"/>
    <n v="986"/>
  </r>
  <r>
    <s v="1HG8VLHU"/>
    <x v="28"/>
    <x v="0"/>
    <x v="5"/>
    <s v="Toughzap"/>
    <x v="0"/>
    <d v="2017-12-09T00:00:00"/>
    <x v="241"/>
    <n v="7"/>
    <n v="3843"/>
  </r>
  <r>
    <s v="0OJE7J6C"/>
    <x v="26"/>
    <x v="5"/>
    <x v="4"/>
    <s v="Gekko &amp; Co"/>
    <x v="0"/>
    <d v="2017-12-09T00:00:00"/>
    <x v="267"/>
    <n v="8"/>
    <n v="5143"/>
  </r>
  <r>
    <s v="OCVCCWPQ"/>
    <x v="7"/>
    <x v="1"/>
    <x v="2"/>
    <s v="Codehow"/>
    <x v="0"/>
    <d v="2017-12-09T00:00:00"/>
    <x v="265"/>
    <n v="15"/>
    <n v="52"/>
  </r>
  <r>
    <s v="S2KBTW2O"/>
    <x v="8"/>
    <x v="2"/>
    <x v="4"/>
    <s v="Scotfind"/>
    <x v="0"/>
    <d v="2017-12-09T00:00:00"/>
    <x v="268"/>
    <n v="14"/>
    <n v="5576"/>
  </r>
  <r>
    <s v="QJ9H7Y8W"/>
    <x v="16"/>
    <x v="2"/>
    <x v="2"/>
    <s v="Sunnamplex"/>
    <x v="0"/>
    <d v="2017-12-09T00:00:00"/>
    <x v="247"/>
    <n v="9"/>
    <n v="59"/>
  </r>
  <r>
    <s v="FNA51WN6"/>
    <x v="18"/>
    <x v="2"/>
    <x v="1"/>
    <s v="J-Texon"/>
    <x v="0"/>
    <d v="2017-12-09T00:00:00"/>
    <x v="274"/>
    <n v="18"/>
    <n v="4178"/>
  </r>
  <r>
    <s v="921APYA3"/>
    <x v="5"/>
    <x v="3"/>
    <x v="0"/>
    <s v="Lexiqvolax"/>
    <x v="0"/>
    <d v="2017-12-09T00:00:00"/>
    <x v="266"/>
    <n v="16"/>
    <n v="1192"/>
  </r>
  <r>
    <s v="CPC83NKN"/>
    <x v="6"/>
    <x v="1"/>
    <x v="0"/>
    <s v="Conecom"/>
    <x v="0"/>
    <d v="2017-12-09T00:00:00"/>
    <x v="265"/>
    <n v="15"/>
    <n v="1047"/>
  </r>
  <r>
    <s v="TBS5Y874"/>
    <x v="19"/>
    <x v="4"/>
    <x v="4"/>
    <s v="Kan-code"/>
    <x v="0"/>
    <d v="2017-12-09T00:00:00"/>
    <x v="267"/>
    <n v="8"/>
    <n v="6456"/>
  </r>
  <r>
    <s v="6JZ0HCSF"/>
    <x v="17"/>
    <x v="5"/>
    <x v="1"/>
    <s v="Xx-zobam"/>
    <x v="1"/>
    <d v="2017-12-09T00:00:00"/>
    <x v="271"/>
    <n v="20"/>
    <n v="0"/>
  </r>
  <r>
    <s v="JRSU8ALH"/>
    <x v="3"/>
    <x v="0"/>
    <x v="3"/>
    <s v="Ron-tech"/>
    <x v="1"/>
    <d v="2017-12-10T00:00:00"/>
    <x v="250"/>
    <n v="9"/>
    <n v="0"/>
  </r>
  <r>
    <s v="7GXUCFW5"/>
    <x v="1"/>
    <x v="1"/>
    <x v="1"/>
    <s v="Inity"/>
    <x v="0"/>
    <d v="2017-12-10T00:00:00"/>
    <x v="267"/>
    <n v="7"/>
    <n v="4755"/>
  </r>
  <r>
    <s v="E66UG7VC"/>
    <x v="9"/>
    <x v="2"/>
    <x v="2"/>
    <s v="Y-corporation"/>
    <x v="0"/>
    <d v="2017-12-10T00:00:00"/>
    <x v="266"/>
    <n v="15"/>
    <n v="55"/>
  </r>
  <r>
    <s v="7IAHPFT9"/>
    <x v="4"/>
    <x v="3"/>
    <x v="5"/>
    <s v="Faxquote"/>
    <x v="0"/>
    <d v="2017-12-10T00:00:00"/>
    <x v="247"/>
    <n v="8"/>
    <n v="3078"/>
  </r>
  <r>
    <s v="04AOWMXV"/>
    <x v="3"/>
    <x v="0"/>
    <x v="3"/>
    <s v="Codehow"/>
    <x v="0"/>
    <d v="2017-12-11T00:00:00"/>
    <x v="269"/>
    <n v="17"/>
    <n v="537"/>
  </r>
  <r>
    <s v="XZ9YR78K"/>
    <x v="7"/>
    <x v="1"/>
    <x v="0"/>
    <s v="Hottechi"/>
    <x v="0"/>
    <d v="2017-12-11T00:00:00"/>
    <x v="247"/>
    <n v="7"/>
    <n v="1220"/>
  </r>
  <r>
    <s v="WZKN6PO4"/>
    <x v="5"/>
    <x v="3"/>
    <x v="2"/>
    <s v="Finjob"/>
    <x v="0"/>
    <d v="2017-12-11T00:00:00"/>
    <x v="260"/>
    <n v="10"/>
    <n v="53"/>
  </r>
  <r>
    <s v="WQSUMJRZ"/>
    <x v="12"/>
    <x v="0"/>
    <x v="2"/>
    <s v="Scottech"/>
    <x v="0"/>
    <d v="2017-12-11T00:00:00"/>
    <x v="247"/>
    <n v="7"/>
    <n v="60"/>
  </r>
  <r>
    <s v="1RIO9PCD"/>
    <x v="4"/>
    <x v="3"/>
    <x v="3"/>
    <s v="Hottechi"/>
    <x v="0"/>
    <d v="2017-12-11T00:00:00"/>
    <x v="271"/>
    <n v="18"/>
    <n v="494"/>
  </r>
  <r>
    <s v="TQV7CO87"/>
    <x v="29"/>
    <x v="1"/>
    <x v="3"/>
    <s v="Genco Pura Olive Oil Company"/>
    <x v="0"/>
    <d v="2017-12-12T00:00:00"/>
    <x v="247"/>
    <n v="6"/>
    <n v="480"/>
  </r>
  <r>
    <s v="3FJPGYD7"/>
    <x v="16"/>
    <x v="2"/>
    <x v="3"/>
    <s v="Cheers"/>
    <x v="1"/>
    <d v="2017-12-12T00:00:00"/>
    <x v="271"/>
    <n v="17"/>
    <n v="0"/>
  </r>
  <r>
    <s v="9AQFU718"/>
    <x v="23"/>
    <x v="0"/>
    <x v="3"/>
    <s v="Toughzap"/>
    <x v="1"/>
    <d v="2017-12-12T00:00:00"/>
    <x v="272"/>
    <n v="3"/>
    <n v="0"/>
  </r>
  <r>
    <s v="AUJE7IZR"/>
    <x v="9"/>
    <x v="2"/>
    <x v="0"/>
    <s v="Hottechi"/>
    <x v="0"/>
    <d v="2017-12-12T00:00:00"/>
    <x v="273"/>
    <n v="14"/>
    <n v="1075"/>
  </r>
  <r>
    <s v="LE3XYXEF"/>
    <x v="19"/>
    <x v="4"/>
    <x v="0"/>
    <s v="Ganjaflex"/>
    <x v="1"/>
    <d v="2017-12-12T00:00:00"/>
    <x v="266"/>
    <n v="13"/>
    <n v="0"/>
  </r>
  <r>
    <s v="TVU1PQEL"/>
    <x v="29"/>
    <x v="1"/>
    <x v="0"/>
    <s v="Conecom"/>
    <x v="0"/>
    <d v="2017-12-13T00:00:00"/>
    <x v="269"/>
    <n v="15"/>
    <n v="1166"/>
  </r>
  <r>
    <s v="3RGNKYWW"/>
    <x v="18"/>
    <x v="2"/>
    <x v="0"/>
    <s v="Hatfan"/>
    <x v="0"/>
    <d v="2017-12-13T00:00:00"/>
    <x v="273"/>
    <n v="13"/>
    <n v="921"/>
  </r>
  <r>
    <s v="HNCSYU4T"/>
    <x v="5"/>
    <x v="3"/>
    <x v="5"/>
    <s v="Faxquote"/>
    <x v="0"/>
    <d v="2017-12-13T00:00:00"/>
    <x v="274"/>
    <n v="14"/>
    <n v="3442"/>
  </r>
  <r>
    <s v="1PXQZ40I"/>
    <x v="12"/>
    <x v="0"/>
    <x v="5"/>
    <s v="Zumgoity"/>
    <x v="0"/>
    <d v="2017-12-13T00:00:00"/>
    <x v="274"/>
    <n v="14"/>
    <n v="3735"/>
  </r>
  <r>
    <s v="FYAVINLC"/>
    <x v="4"/>
    <x v="3"/>
    <x v="2"/>
    <s v="Finjob"/>
    <x v="0"/>
    <d v="2017-12-13T00:00:00"/>
    <x v="267"/>
    <n v="4"/>
    <n v="50"/>
  </r>
  <r>
    <s v="60JGDDRO"/>
    <x v="1"/>
    <x v="1"/>
    <x v="1"/>
    <s v="Domzoom"/>
    <x v="0"/>
    <d v="2017-12-14T00:00:00"/>
    <x v="250"/>
    <n v="5"/>
    <n v="5052"/>
  </r>
  <r>
    <s v="R4BO7K5M"/>
    <x v="18"/>
    <x v="2"/>
    <x v="3"/>
    <s v="Cheers"/>
    <x v="1"/>
    <d v="2017-12-14T00:00:00"/>
    <x v="271"/>
    <n v="15"/>
    <n v="0"/>
  </r>
  <r>
    <s v="X4XN0M8A"/>
    <x v="18"/>
    <x v="2"/>
    <x v="2"/>
    <s v="Hatfan"/>
    <x v="0"/>
    <d v="2017-12-14T00:00:00"/>
    <x v="264"/>
    <n v="16"/>
    <n v="44"/>
  </r>
  <r>
    <s v="M4MAVN65"/>
    <x v="4"/>
    <x v="3"/>
    <x v="2"/>
    <s v="Doncon"/>
    <x v="1"/>
    <d v="2017-12-14T00:00:00"/>
    <x v="254"/>
    <n v="8"/>
    <n v="0"/>
  </r>
  <r>
    <s v="USJ0JACE"/>
    <x v="15"/>
    <x v="5"/>
    <x v="0"/>
    <s v="Massive Dynamic"/>
    <x v="0"/>
    <d v="2017-12-14T00:00:00"/>
    <x v="241"/>
    <n v="2"/>
    <n v="960"/>
  </r>
  <r>
    <s v="2SMQAWOA"/>
    <x v="24"/>
    <x v="4"/>
    <x v="4"/>
    <s v="Zotware"/>
    <x v="0"/>
    <d v="2017-12-15T00:00:00"/>
    <x v="264"/>
    <n v="15"/>
    <n v="6469"/>
  </r>
  <r>
    <s v="JAYXM4QB"/>
    <x v="9"/>
    <x v="2"/>
    <x v="0"/>
    <s v="Cheers"/>
    <x v="0"/>
    <d v="2017-12-15T00:00:00"/>
    <x v="250"/>
    <n v="4"/>
    <n v="914"/>
  </r>
  <r>
    <s v="NW5CPPIV"/>
    <x v="12"/>
    <x v="0"/>
    <x v="5"/>
    <s v="Funholding"/>
    <x v="1"/>
    <d v="2017-12-15T00:00:00"/>
    <x v="273"/>
    <n v="11"/>
    <n v="0"/>
  </r>
  <r>
    <s v="8LFA54EQ"/>
    <x v="11"/>
    <x v="3"/>
    <x v="2"/>
    <s v="Newex"/>
    <x v="1"/>
    <d v="2017-12-16T00:00:00"/>
    <x v="260"/>
    <n v="5"/>
    <n v="0"/>
  </r>
  <r>
    <s v="19MLD9YF"/>
    <x v="11"/>
    <x v="3"/>
    <x v="5"/>
    <s v="J-Texon"/>
    <x v="0"/>
    <d v="2017-12-16T00:00:00"/>
    <x v="265"/>
    <n v="8"/>
    <n v="3379"/>
  </r>
  <r>
    <s v="PLQ50D2O"/>
    <x v="3"/>
    <x v="0"/>
    <x v="5"/>
    <s v="Domzoom"/>
    <x v="0"/>
    <d v="2017-12-17T00:00:00"/>
    <x v="273"/>
    <n v="9"/>
    <n v="3240"/>
  </r>
  <r>
    <s v="3VPQNW5Y"/>
    <x v="8"/>
    <x v="2"/>
    <x v="0"/>
    <s v="Cheers"/>
    <x v="0"/>
    <d v="2017-12-17T00:00:00"/>
    <x v="270"/>
    <n v="14"/>
    <n v="1007"/>
  </r>
  <r>
    <s v="FXYOCA0G"/>
    <x v="5"/>
    <x v="3"/>
    <x v="2"/>
    <s v="J-Texon"/>
    <x v="0"/>
    <d v="2017-12-17T00:00:00"/>
    <x v="269"/>
    <n v="11"/>
    <n v="54"/>
  </r>
  <r>
    <s v="SK30SEKS"/>
    <x v="11"/>
    <x v="3"/>
    <x v="2"/>
    <s v="Golddex"/>
    <x v="0"/>
    <d v="2017-12-17T00:00:00"/>
    <x v="266"/>
    <n v="8"/>
    <n v="49"/>
  </r>
  <r>
    <s v="Q30OVFCZ"/>
    <x v="4"/>
    <x v="3"/>
    <x v="0"/>
    <s v="Sonron"/>
    <x v="1"/>
    <d v="2017-12-17T00:00:00"/>
    <x v="270"/>
    <n v="14"/>
    <n v="0"/>
  </r>
  <r>
    <s v="T1GPPZXH"/>
    <x v="15"/>
    <x v="5"/>
    <x v="2"/>
    <s v="Konex"/>
    <x v="0"/>
    <d v="2017-12-17T00:00:00"/>
    <x v="265"/>
    <n v="7"/>
    <n v="55"/>
  </r>
  <r>
    <s v="WL31FAI3"/>
    <x v="2"/>
    <x v="2"/>
    <x v="1"/>
    <s v="Blackzim"/>
    <x v="0"/>
    <d v="2017-12-17T00:00:00"/>
    <x v="273"/>
    <n v="9"/>
    <n v="5196"/>
  </r>
  <r>
    <s v="6SNUFVQP"/>
    <x v="3"/>
    <x v="0"/>
    <x v="2"/>
    <s v="Rundofase"/>
    <x v="0"/>
    <d v="2017-12-18T00:00:00"/>
    <x v="270"/>
    <n v="13"/>
    <n v="54"/>
  </r>
  <r>
    <s v="5U83YWZB"/>
    <x v="14"/>
    <x v="3"/>
    <x v="1"/>
    <s v="Doncon"/>
    <x v="0"/>
    <d v="2017-12-18T00:00:00"/>
    <x v="273"/>
    <n v="8"/>
    <n v="4953"/>
  </r>
  <r>
    <s v="ZFXYBJEY"/>
    <x v="20"/>
    <x v="5"/>
    <x v="5"/>
    <s v="Zotware"/>
    <x v="0"/>
    <d v="2017-12-18T00:00:00"/>
    <x v="265"/>
    <n v="6"/>
    <n v="3155"/>
  </r>
  <r>
    <s v="OHAARANW"/>
    <x v="1"/>
    <x v="1"/>
    <x v="1"/>
    <s v="Bioholding"/>
    <x v="1"/>
    <d v="2017-12-19T00:00:00"/>
    <x v="264"/>
    <n v="11"/>
    <n v="0"/>
  </r>
  <r>
    <s v="6GBGF19R"/>
    <x v="17"/>
    <x v="5"/>
    <x v="1"/>
    <s v="Plussunin"/>
    <x v="0"/>
    <d v="2017-12-19T00:00:00"/>
    <x v="264"/>
    <n v="11"/>
    <n v="4566"/>
  </r>
  <r>
    <s v="5XADPM6R"/>
    <x v="12"/>
    <x v="0"/>
    <x v="2"/>
    <s v="Bioholding"/>
    <x v="0"/>
    <d v="2017-12-19T00:00:00"/>
    <x v="269"/>
    <n v="9"/>
    <n v="58"/>
  </r>
  <r>
    <s v="YZX90X8X"/>
    <x v="20"/>
    <x v="5"/>
    <x v="1"/>
    <s v="Umbrella Corporation"/>
    <x v="0"/>
    <d v="2017-12-19T00:00:00"/>
    <x v="269"/>
    <n v="9"/>
    <n v="4315"/>
  </r>
  <r>
    <s v="CNL7PCYU"/>
    <x v="25"/>
    <x v="4"/>
    <x v="5"/>
    <s v="Xx-zobam"/>
    <x v="1"/>
    <d v="2017-12-20T00:00:00"/>
    <x v="269"/>
    <n v="8"/>
    <n v="0"/>
  </r>
  <r>
    <s v="9M88QXFW"/>
    <x v="17"/>
    <x v="5"/>
    <x v="1"/>
    <s v="Vehement Capital Partners"/>
    <x v="0"/>
    <d v="2017-12-20T00:00:00"/>
    <x v="271"/>
    <n v="9"/>
    <n v="5574"/>
  </r>
  <r>
    <s v="B50N6RL3"/>
    <x v="7"/>
    <x v="1"/>
    <x v="5"/>
    <s v="Genco Pura Olive Oil Company"/>
    <x v="0"/>
    <d v="2017-12-21T00:00:00"/>
    <x v="264"/>
    <n v="9"/>
    <n v="3494"/>
  </r>
  <r>
    <s v="HLXSEMXV"/>
    <x v="16"/>
    <x v="2"/>
    <x v="2"/>
    <s v="Doncon"/>
    <x v="0"/>
    <d v="2017-12-21T00:00:00"/>
    <x v="269"/>
    <n v="7"/>
    <n v="50"/>
  </r>
  <r>
    <s v="MPMG4JTY"/>
    <x v="4"/>
    <x v="3"/>
    <x v="2"/>
    <s v="Hottechi"/>
    <x v="0"/>
    <d v="2017-12-21T00:00:00"/>
    <x v="269"/>
    <n v="7"/>
    <n v="61"/>
  </r>
  <r>
    <s v="8QJHJXY0"/>
    <x v="18"/>
    <x v="2"/>
    <x v="2"/>
    <s v="Sunnamplex"/>
    <x v="1"/>
    <d v="2017-12-22T00:00:00"/>
    <x v="270"/>
    <n v="9"/>
    <n v="0"/>
  </r>
  <r>
    <s v="MSN4ZNU6"/>
    <x v="15"/>
    <x v="5"/>
    <x v="5"/>
    <s v="Betasoloin"/>
    <x v="0"/>
    <d v="2017-12-22T00:00:00"/>
    <x v="269"/>
    <n v="6"/>
    <n v="3673"/>
  </r>
  <r>
    <s v="3MXS2HRE"/>
    <x v="27"/>
    <x v="4"/>
    <x v="3"/>
    <s v="Ganjaflex"/>
    <x v="0"/>
    <d v="2017-12-23T00:00:00"/>
    <x v="270"/>
    <n v="8"/>
    <n v="576"/>
  </r>
  <r>
    <s v="1YBATFAY"/>
    <x v="8"/>
    <x v="2"/>
    <x v="3"/>
    <s v="Singletechno"/>
    <x v="0"/>
    <d v="2017-12-24T00:00:00"/>
    <x v="273"/>
    <n v="2"/>
    <n v="538"/>
  </r>
  <r>
    <s v="2EBLR9N8"/>
    <x v="23"/>
    <x v="0"/>
    <x v="3"/>
    <s v="Conecom"/>
    <x v="0"/>
    <d v="2017-12-24T00:00:00"/>
    <x v="273"/>
    <n v="2"/>
    <n v="622"/>
  </r>
  <r>
    <s v="VDGA4KXA"/>
    <x v="15"/>
    <x v="5"/>
    <x v="0"/>
    <s v="Bluth Company"/>
    <x v="0"/>
    <d v="2017-12-24T00:00:00"/>
    <x v="264"/>
    <n v="6"/>
    <n v="1093"/>
  </r>
  <r>
    <s v="6WCNNK5J"/>
    <x v="9"/>
    <x v="2"/>
    <x v="1"/>
    <s v="Hottechi"/>
    <x v="0"/>
    <d v="2017-12-26T00:00:00"/>
    <x v="271"/>
    <n v="3"/>
    <n v="4433"/>
  </r>
  <r>
    <s v="YJTQSZ9D"/>
    <x v="7"/>
    <x v="1"/>
    <x v="0"/>
    <s v="Inity"/>
    <x v="0"/>
    <d v="2017-12-27T00:00:00"/>
    <x v="264"/>
    <n v="3"/>
    <n v="1052"/>
  </r>
  <r>
    <s v="RB8GDYFY"/>
    <x v="7"/>
    <x v="1"/>
    <x v="2"/>
    <s v="Betatech"/>
    <x v="0"/>
    <d v="2017-12-27T00:00:00"/>
    <x v="271"/>
    <n v="2"/>
    <n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379717-3D2E-4036-8AF8-59F12FA418D8}"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B5:C13" firstHeaderRow="1" firstDataRow="1" firstDataCol="1"/>
  <pivotFields count="11">
    <pivotField compact="0" outline="0" showAll="0"/>
    <pivotField compact="0" outline="0" showAll="0">
      <items count="31">
        <item x="3"/>
        <item x="24"/>
        <item x="27"/>
        <item x="28"/>
        <item x="26"/>
        <item x="13"/>
        <item x="1"/>
        <item x="25"/>
        <item x="14"/>
        <item x="21"/>
        <item x="7"/>
        <item x="10"/>
        <item x="8"/>
        <item x="29"/>
        <item x="16"/>
        <item x="18"/>
        <item x="23"/>
        <item x="5"/>
        <item x="22"/>
        <item x="9"/>
        <item x="0"/>
        <item x="6"/>
        <item x="19"/>
        <item x="11"/>
        <item x="17"/>
        <item x="12"/>
        <item x="4"/>
        <item x="15"/>
        <item x="20"/>
        <item x="2"/>
        <item t="default"/>
      </items>
    </pivotField>
    <pivotField compact="0" outline="0" subtotalTop="0" showAll="0">
      <items count="7">
        <item x="0"/>
        <item x="5"/>
        <item x="1"/>
        <item x="4"/>
        <item x="3"/>
        <item x="2"/>
        <item t="default"/>
      </items>
    </pivotField>
    <pivotField axis="axisRow" compact="0" outline="0" showAll="0" sortType="descending">
      <items count="8">
        <item x="6"/>
        <item x="3"/>
        <item x="0"/>
        <item x="4"/>
        <item x="1"/>
        <item x="5"/>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4" outline="0" showAll="0"/>
    <pivotField compact="0" numFmtId="14" outline="0" showAll="0">
      <items count="307">
        <item x="0"/>
        <item x="4"/>
        <item x="5"/>
        <item x="22"/>
        <item x="9"/>
        <item x="8"/>
        <item x="2"/>
        <item x="10"/>
        <item x="3"/>
        <item x="6"/>
        <item x="1"/>
        <item x="14"/>
        <item x="21"/>
        <item x="15"/>
        <item x="23"/>
        <item x="27"/>
        <item x="11"/>
        <item x="7"/>
        <item x="16"/>
        <item x="18"/>
        <item x="20"/>
        <item x="29"/>
        <item x="13"/>
        <item x="28"/>
        <item x="24"/>
        <item x="12"/>
        <item x="26"/>
        <item x="25"/>
        <item x="30"/>
        <item x="17"/>
        <item x="19"/>
        <item x="93"/>
        <item x="96"/>
        <item x="92"/>
        <item x="95"/>
        <item x="94"/>
        <item x="97"/>
        <item x="98"/>
        <item x="99"/>
        <item x="100"/>
        <item x="101"/>
        <item x="102"/>
        <item x="103"/>
        <item x="104"/>
        <item x="105"/>
        <item x="107"/>
        <item x="110"/>
        <item x="112"/>
        <item x="113"/>
        <item x="117"/>
        <item x="114"/>
        <item x="116"/>
        <item x="118"/>
        <item x="120"/>
        <item x="119"/>
        <item x="124"/>
        <item x="122"/>
        <item x="126"/>
        <item x="129"/>
        <item x="131"/>
        <item x="130"/>
        <item x="45"/>
        <item x="34"/>
        <item x="43"/>
        <item x="31"/>
        <item x="32"/>
        <item x="35"/>
        <item x="49"/>
        <item x="37"/>
        <item x="57"/>
        <item x="33"/>
        <item x="53"/>
        <item x="50"/>
        <item x="58"/>
        <item x="38"/>
        <item x="40"/>
        <item x="66"/>
        <item x="36"/>
        <item x="39"/>
        <item x="64"/>
        <item x="44"/>
        <item x="73"/>
        <item x="56"/>
        <item x="54"/>
        <item x="60"/>
        <item x="48"/>
        <item x="59"/>
        <item x="62"/>
        <item x="52"/>
        <item x="55"/>
        <item x="76"/>
        <item x="65"/>
        <item x="61"/>
        <item x="41"/>
        <item x="70"/>
        <item x="42"/>
        <item x="47"/>
        <item x="46"/>
        <item x="51"/>
        <item x="84"/>
        <item x="72"/>
        <item x="75"/>
        <item x="79"/>
        <item x="81"/>
        <item x="67"/>
        <item x="63"/>
        <item x="74"/>
        <item x="82"/>
        <item x="68"/>
        <item x="69"/>
        <item x="83"/>
        <item x="71"/>
        <item x="91"/>
        <item x="80"/>
        <item x="77"/>
        <item x="89"/>
        <item x="78"/>
        <item x="85"/>
        <item x="86"/>
        <item x="87"/>
        <item x="90"/>
        <item x="88"/>
        <item x="183"/>
        <item x="184"/>
        <item x="185"/>
        <item x="186"/>
        <item x="187"/>
        <item x="188"/>
        <item x="190"/>
        <item x="189"/>
        <item x="191"/>
        <item x="192"/>
        <item x="193"/>
        <item x="194"/>
        <item x="197"/>
        <item x="199"/>
        <item x="201"/>
        <item x="200"/>
        <item x="202"/>
        <item x="203"/>
        <item x="205"/>
        <item x="210"/>
        <item x="207"/>
        <item x="214"/>
        <item x="208"/>
        <item x="213"/>
        <item x="212"/>
        <item x="215"/>
        <item x="217"/>
        <item x="218"/>
        <item x="221"/>
        <item x="223"/>
        <item x="222"/>
        <item x="136"/>
        <item x="109"/>
        <item x="125"/>
        <item x="106"/>
        <item x="128"/>
        <item x="111"/>
        <item x="108"/>
        <item x="142"/>
        <item x="127"/>
        <item x="132"/>
        <item x="137"/>
        <item x="115"/>
        <item x="139"/>
        <item x="123"/>
        <item x="140"/>
        <item x="121"/>
        <item x="149"/>
        <item x="155"/>
        <item x="147"/>
        <item x="135"/>
        <item x="133"/>
        <item x="160"/>
        <item x="146"/>
        <item x="161"/>
        <item x="148"/>
        <item x="134"/>
        <item x="150"/>
        <item x="145"/>
        <item x="174"/>
        <item x="154"/>
        <item x="158"/>
        <item x="138"/>
        <item x="144"/>
        <item x="141"/>
        <item x="163"/>
        <item x="156"/>
        <item x="143"/>
        <item x="166"/>
        <item x="165"/>
        <item x="171"/>
        <item x="153"/>
        <item x="170"/>
        <item x="157"/>
        <item x="159"/>
        <item x="162"/>
        <item x="151"/>
        <item x="168"/>
        <item x="179"/>
        <item x="152"/>
        <item x="164"/>
        <item x="169"/>
        <item x="176"/>
        <item x="178"/>
        <item x="177"/>
        <item x="175"/>
        <item x="173"/>
        <item x="167"/>
        <item x="172"/>
        <item x="182"/>
        <item x="180"/>
        <item x="181"/>
        <item x="275"/>
        <item x="276"/>
        <item x="277"/>
        <item x="278"/>
        <item x="279"/>
        <item x="280"/>
        <item x="281"/>
        <item x="283"/>
        <item x="282"/>
        <item x="285"/>
        <item x="284"/>
        <item x="286"/>
        <item x="287"/>
        <item x="288"/>
        <item x="289"/>
        <item x="291"/>
        <item x="292"/>
        <item x="290"/>
        <item x="293"/>
        <item x="294"/>
        <item x="295"/>
        <item x="296"/>
        <item x="297"/>
        <item x="298"/>
        <item x="299"/>
        <item x="300"/>
        <item x="303"/>
        <item x="301"/>
        <item x="302"/>
        <item x="304"/>
        <item x="305"/>
        <item x="195"/>
        <item x="198"/>
        <item x="196"/>
        <item x="216"/>
        <item x="211"/>
        <item x="204"/>
        <item x="232"/>
        <item x="226"/>
        <item x="206"/>
        <item x="233"/>
        <item x="209"/>
        <item x="230"/>
        <item x="219"/>
        <item x="225"/>
        <item x="224"/>
        <item x="263"/>
        <item x="220"/>
        <item x="228"/>
        <item x="231"/>
        <item x="227"/>
        <item x="234"/>
        <item x="240"/>
        <item x="229"/>
        <item x="252"/>
        <item x="255"/>
        <item x="243"/>
        <item x="236"/>
        <item x="259"/>
        <item x="245"/>
        <item x="261"/>
        <item x="237"/>
        <item x="235"/>
        <item x="258"/>
        <item x="239"/>
        <item x="251"/>
        <item x="257"/>
        <item x="242"/>
        <item x="249"/>
        <item x="256"/>
        <item x="248"/>
        <item x="262"/>
        <item x="238"/>
        <item x="253"/>
        <item x="246"/>
        <item x="272"/>
        <item x="241"/>
        <item x="267"/>
        <item x="247"/>
        <item x="250"/>
        <item x="244"/>
        <item x="260"/>
        <item x="254"/>
        <item x="268"/>
        <item x="265"/>
        <item x="266"/>
        <item x="273"/>
        <item x="274"/>
        <item x="269"/>
        <item x="271"/>
        <item x="264"/>
        <item x="270"/>
        <item t="default"/>
      </items>
    </pivotField>
    <pivotField compact="0" numFmtId="1" outline="0" subtotalTop="0" showAll="0"/>
    <pivotField dataField="1" compact="0" numFmtId="165" outline="0" showAll="0"/>
    <pivotField compact="0" outline="0" subtotalTop="0" showAll="0">
      <items count="7">
        <item x="0"/>
        <item x="1"/>
        <item x="2"/>
        <item x="3"/>
        <item x="4"/>
        <item x="5"/>
        <item t="default"/>
      </items>
    </pivotField>
  </pivotFields>
  <rowFields count="1">
    <field x="3"/>
  </rowFields>
  <rowItems count="8">
    <i>
      <x v="4"/>
    </i>
    <i>
      <x v="3"/>
    </i>
    <i>
      <x v="5"/>
    </i>
    <i>
      <x v="2"/>
    </i>
    <i>
      <x v="1"/>
    </i>
    <i>
      <x/>
    </i>
    <i>
      <x v="6"/>
    </i>
    <i t="grand">
      <x/>
    </i>
  </rowItems>
  <colItems count="1">
    <i/>
  </colItems>
  <dataFields count="1">
    <dataField name="Total Sales " fld="9" baseField="0" baseItem="0" numFmtId="166"/>
  </dataFields>
  <formats count="2">
    <format dxfId="294">
      <pivotArea field="3" type="button" dataOnly="0" labelOnly="1" outline="0" axis="axisRow" fieldPosition="0"/>
    </format>
    <format dxfId="293">
      <pivotArea dataOnly="0" labelOnly="1" outline="0" axis="axisValues" fieldPosition="0"/>
    </format>
  </formats>
  <conditionalFormats count="1">
    <conditionalFormat priority="1">
      <pivotAreas count="1">
        <pivotArea type="data" outline="0" collapsedLevelsAreSubtotals="1" fieldPosition="0">
          <references count="2">
            <reference field="4294967294" count="1" selected="0">
              <x v="0"/>
            </reference>
            <reference field="3" count="7" selected="0">
              <x v="0"/>
              <x v="1"/>
              <x v="2"/>
              <x v="3"/>
              <x v="4"/>
              <x v="5"/>
              <x v="6"/>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8EA5DC-2BFE-46B3-A732-2D1A72C8EB07}"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C6:D11" firstHeaderRow="1" firstDataRow="1" firstDataCol="1"/>
  <pivotFields count="11">
    <pivotField compact="0" outline="0" showAll="0"/>
    <pivotField compact="0" outline="0" showAll="0">
      <items count="31">
        <item x="3"/>
        <item x="24"/>
        <item x="27"/>
        <item x="28"/>
        <item x="26"/>
        <item x="13"/>
        <item x="1"/>
        <item x="25"/>
        <item x="14"/>
        <item x="21"/>
        <item x="7"/>
        <item x="10"/>
        <item x="8"/>
        <item x="29"/>
        <item x="16"/>
        <item x="18"/>
        <item x="23"/>
        <item x="5"/>
        <item x="22"/>
        <item x="9"/>
        <item x="0"/>
        <item x="6"/>
        <item x="19"/>
        <item x="11"/>
        <item x="17"/>
        <item x="12"/>
        <item x="4"/>
        <item x="15"/>
        <item x="20"/>
        <item x="2"/>
        <item t="default"/>
      </items>
    </pivotField>
    <pivotField compact="0" outline="0" subtotalTop="0" showAll="0">
      <items count="7">
        <item x="0"/>
        <item x="5"/>
        <item x="1"/>
        <item x="4"/>
        <item x="3"/>
        <item x="2"/>
        <item t="default"/>
      </items>
    </pivotField>
    <pivotField compact="0" outline="0" showAll="0">
      <items count="8">
        <item x="6"/>
        <item x="3"/>
        <item x="0"/>
        <item x="4"/>
        <item x="1"/>
        <item x="5"/>
        <item x="2"/>
        <item t="default"/>
      </items>
    </pivotField>
    <pivotField compact="0" outline="0" showAll="0"/>
    <pivotField compact="0" outline="0" showAll="0"/>
    <pivotField compact="0" numFmtId="14" outline="0" showAll="0"/>
    <pivotField compact="0" numFmtId="14" outline="0" showAll="0">
      <items count="307">
        <item x="0"/>
        <item x="4"/>
        <item x="5"/>
        <item x="22"/>
        <item x="9"/>
        <item x="8"/>
        <item x="2"/>
        <item x="10"/>
        <item x="3"/>
        <item x="6"/>
        <item x="1"/>
        <item x="14"/>
        <item x="21"/>
        <item x="15"/>
        <item x="23"/>
        <item x="27"/>
        <item x="11"/>
        <item x="7"/>
        <item x="16"/>
        <item x="18"/>
        <item x="20"/>
        <item x="29"/>
        <item x="13"/>
        <item x="28"/>
        <item x="24"/>
        <item x="12"/>
        <item x="26"/>
        <item x="25"/>
        <item x="30"/>
        <item x="17"/>
        <item x="19"/>
        <item x="93"/>
        <item x="96"/>
        <item x="92"/>
        <item x="95"/>
        <item x="94"/>
        <item x="97"/>
        <item x="98"/>
        <item x="99"/>
        <item x="100"/>
        <item x="101"/>
        <item x="102"/>
        <item x="103"/>
        <item x="104"/>
        <item x="105"/>
        <item x="107"/>
        <item x="110"/>
        <item x="112"/>
        <item x="113"/>
        <item x="117"/>
        <item x="114"/>
        <item x="116"/>
        <item x="118"/>
        <item x="120"/>
        <item x="119"/>
        <item x="124"/>
        <item x="122"/>
        <item x="126"/>
        <item x="129"/>
        <item x="131"/>
        <item x="130"/>
        <item x="45"/>
        <item x="34"/>
        <item x="43"/>
        <item x="31"/>
        <item x="32"/>
        <item x="35"/>
        <item x="49"/>
        <item x="37"/>
        <item x="57"/>
        <item x="33"/>
        <item x="53"/>
        <item x="50"/>
        <item x="58"/>
        <item x="38"/>
        <item x="40"/>
        <item x="66"/>
        <item x="36"/>
        <item x="39"/>
        <item x="64"/>
        <item x="44"/>
        <item x="73"/>
        <item x="56"/>
        <item x="54"/>
        <item x="60"/>
        <item x="48"/>
        <item x="59"/>
        <item x="62"/>
        <item x="52"/>
        <item x="55"/>
        <item x="76"/>
        <item x="65"/>
        <item x="61"/>
        <item x="41"/>
        <item x="70"/>
        <item x="42"/>
        <item x="47"/>
        <item x="46"/>
        <item x="51"/>
        <item x="84"/>
        <item x="72"/>
        <item x="75"/>
        <item x="79"/>
        <item x="81"/>
        <item x="67"/>
        <item x="63"/>
        <item x="74"/>
        <item x="82"/>
        <item x="68"/>
        <item x="69"/>
        <item x="83"/>
        <item x="71"/>
        <item x="91"/>
        <item x="80"/>
        <item x="77"/>
        <item x="89"/>
        <item x="78"/>
        <item x="85"/>
        <item x="86"/>
        <item x="87"/>
        <item x="90"/>
        <item x="88"/>
        <item x="183"/>
        <item x="184"/>
        <item x="185"/>
        <item x="186"/>
        <item x="187"/>
        <item x="188"/>
        <item x="190"/>
        <item x="189"/>
        <item x="191"/>
        <item x="192"/>
        <item x="193"/>
        <item x="194"/>
        <item x="197"/>
        <item x="199"/>
        <item x="201"/>
        <item x="200"/>
        <item x="202"/>
        <item x="203"/>
        <item x="205"/>
        <item x="210"/>
        <item x="207"/>
        <item x="214"/>
        <item x="208"/>
        <item x="213"/>
        <item x="212"/>
        <item x="215"/>
        <item x="217"/>
        <item x="218"/>
        <item x="221"/>
        <item x="223"/>
        <item x="222"/>
        <item x="136"/>
        <item x="109"/>
        <item x="125"/>
        <item x="106"/>
        <item x="128"/>
        <item x="111"/>
        <item x="108"/>
        <item x="142"/>
        <item x="127"/>
        <item x="132"/>
        <item x="137"/>
        <item x="115"/>
        <item x="139"/>
        <item x="123"/>
        <item x="140"/>
        <item x="121"/>
        <item x="149"/>
        <item x="155"/>
        <item x="147"/>
        <item x="135"/>
        <item x="133"/>
        <item x="160"/>
        <item x="146"/>
        <item x="161"/>
        <item x="148"/>
        <item x="134"/>
        <item x="150"/>
        <item x="145"/>
        <item x="174"/>
        <item x="154"/>
        <item x="158"/>
        <item x="138"/>
        <item x="144"/>
        <item x="141"/>
        <item x="163"/>
        <item x="156"/>
        <item x="143"/>
        <item x="166"/>
        <item x="165"/>
        <item x="171"/>
        <item x="153"/>
        <item x="170"/>
        <item x="157"/>
        <item x="159"/>
        <item x="162"/>
        <item x="151"/>
        <item x="168"/>
        <item x="179"/>
        <item x="152"/>
        <item x="164"/>
        <item x="169"/>
        <item x="176"/>
        <item x="178"/>
        <item x="177"/>
        <item x="175"/>
        <item x="173"/>
        <item x="167"/>
        <item x="172"/>
        <item x="182"/>
        <item x="180"/>
        <item x="181"/>
        <item x="275"/>
        <item x="276"/>
        <item x="277"/>
        <item x="278"/>
        <item x="279"/>
        <item x="280"/>
        <item x="281"/>
        <item x="283"/>
        <item x="282"/>
        <item x="285"/>
        <item x="284"/>
        <item x="286"/>
        <item x="287"/>
        <item x="288"/>
        <item x="289"/>
        <item x="291"/>
        <item x="292"/>
        <item x="290"/>
        <item x="293"/>
        <item x="294"/>
        <item x="295"/>
        <item x="296"/>
        <item x="297"/>
        <item x="298"/>
        <item x="299"/>
        <item x="300"/>
        <item x="303"/>
        <item x="301"/>
        <item x="302"/>
        <item x="304"/>
        <item x="305"/>
        <item x="195"/>
        <item x="198"/>
        <item x="196"/>
        <item x="216"/>
        <item x="211"/>
        <item x="204"/>
        <item x="232"/>
        <item x="226"/>
        <item x="206"/>
        <item x="233"/>
        <item x="209"/>
        <item x="230"/>
        <item x="219"/>
        <item x="225"/>
        <item x="224"/>
        <item x="263"/>
        <item x="220"/>
        <item x="228"/>
        <item x="231"/>
        <item x="227"/>
        <item x="234"/>
        <item x="240"/>
        <item x="229"/>
        <item x="252"/>
        <item x="255"/>
        <item x="243"/>
        <item x="236"/>
        <item x="259"/>
        <item x="245"/>
        <item x="261"/>
        <item x="237"/>
        <item x="235"/>
        <item x="258"/>
        <item x="239"/>
        <item x="251"/>
        <item x="257"/>
        <item x="242"/>
        <item x="249"/>
        <item x="256"/>
        <item x="248"/>
        <item x="262"/>
        <item x="238"/>
        <item x="253"/>
        <item x="246"/>
        <item x="272"/>
        <item x="241"/>
        <item x="267"/>
        <item x="247"/>
        <item x="250"/>
        <item x="244"/>
        <item x="260"/>
        <item x="254"/>
        <item x="268"/>
        <item x="265"/>
        <item x="266"/>
        <item x="273"/>
        <item x="274"/>
        <item x="269"/>
        <item x="271"/>
        <item x="264"/>
        <item x="270"/>
        <item t="default"/>
      </items>
    </pivotField>
    <pivotField compact="0" numFmtId="1" outline="0" subtotalTop="0" showAll="0"/>
    <pivotField dataField="1" compact="0" numFmtId="165" outline="0" showAll="0"/>
    <pivotField name="Quarters" axis="axisRow" compact="0" outline="0" subtotalTop="0" showAll="0">
      <items count="7">
        <item x="0"/>
        <item x="1"/>
        <item x="2"/>
        <item x="3"/>
        <item x="4"/>
        <item x="5"/>
        <item t="default"/>
      </items>
    </pivotField>
  </pivotFields>
  <rowFields count="1">
    <field x="10"/>
  </rowFields>
  <rowItems count="5">
    <i>
      <x v="1"/>
    </i>
    <i>
      <x v="2"/>
    </i>
    <i>
      <x v="3"/>
    </i>
    <i>
      <x v="4"/>
    </i>
    <i t="grand">
      <x/>
    </i>
  </rowItems>
  <colItems count="1">
    <i/>
  </colItems>
  <dataFields count="1">
    <dataField name="Total Sales" fld="9" baseField="0" baseItem="0" numFmtId="166"/>
  </dataFields>
  <formats count="3">
    <format dxfId="292">
      <pivotArea field="10" type="button" dataOnly="0" labelOnly="1" outline="0" axis="axisRow" fieldPosition="0"/>
    </format>
    <format dxfId="291">
      <pivotArea dataOnly="0" labelOnly="1" outline="0" axis="axisValues" fieldPosition="0"/>
    </format>
    <format dxfId="290">
      <pivotArea outline="0" fieldPosition="0">
        <references count="1">
          <reference field="4294967294" count="1">
            <x v="0"/>
          </reference>
        </references>
      </pivotArea>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0" count="1" selected="0">
            <x v="1"/>
          </reference>
        </references>
      </pivotArea>
    </chartFormat>
    <chartFormat chart="4" format="6">
      <pivotArea type="data" outline="0" fieldPosition="0">
        <references count="2">
          <reference field="4294967294" count="1" selected="0">
            <x v="0"/>
          </reference>
          <reference field="10" count="1" selected="0">
            <x v="2"/>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3D8626-3B68-4F5A-8913-679550C06FDC}"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B5:C11" firstHeaderRow="1" firstDataRow="1" firstDataCol="1"/>
  <pivotFields count="11">
    <pivotField compact="0" outline="0" showAll="0"/>
    <pivotField name="Salesperson" compact="0" outline="0" showAll="0">
      <items count="31">
        <item x="3"/>
        <item x="24"/>
        <item x="27"/>
        <item x="28"/>
        <item x="26"/>
        <item x="13"/>
        <item x="1"/>
        <item x="25"/>
        <item x="14"/>
        <item x="21"/>
        <item x="7"/>
        <item x="10"/>
        <item x="8"/>
        <item x="29"/>
        <item x="16"/>
        <item x="18"/>
        <item x="23"/>
        <item x="5"/>
        <item x="22"/>
        <item x="9"/>
        <item x="0"/>
        <item x="6"/>
        <item x="19"/>
        <item x="11"/>
        <item x="17"/>
        <item x="12"/>
        <item x="4"/>
        <item x="15"/>
        <item x="20"/>
        <item x="2"/>
        <item t="default"/>
      </items>
    </pivotField>
    <pivotField name="Sales Team " axis="axisRow" compact="0" outline="0" subtotalTop="0" showAll="0">
      <items count="7">
        <item x="0"/>
        <item x="5"/>
        <item x="1"/>
        <item x="4"/>
        <item x="3"/>
        <item x="2"/>
        <item t="default"/>
      </items>
    </pivotField>
    <pivotField compact="0" outline="0" showAll="0">
      <items count="8">
        <item x="6"/>
        <item x="3"/>
        <item x="0"/>
        <item x="4"/>
        <item x="1"/>
        <item x="5"/>
        <item x="2"/>
        <item t="default"/>
      </items>
    </pivotField>
    <pivotField compact="0" outline="0" showAll="0"/>
    <pivotField compact="0" outline="0" showAll="0"/>
    <pivotField compact="0" numFmtId="14" outline="0" showAll="0"/>
    <pivotField compact="0" numFmtId="14" outline="0" showAll="0">
      <items count="307">
        <item x="0"/>
        <item x="4"/>
        <item x="5"/>
        <item x="22"/>
        <item x="9"/>
        <item x="8"/>
        <item x="2"/>
        <item x="10"/>
        <item x="3"/>
        <item x="6"/>
        <item x="1"/>
        <item x="14"/>
        <item x="21"/>
        <item x="15"/>
        <item x="23"/>
        <item x="27"/>
        <item x="11"/>
        <item x="7"/>
        <item x="16"/>
        <item x="18"/>
        <item x="20"/>
        <item x="29"/>
        <item x="13"/>
        <item x="28"/>
        <item x="24"/>
        <item x="12"/>
        <item x="26"/>
        <item x="25"/>
        <item x="30"/>
        <item x="17"/>
        <item x="19"/>
        <item x="93"/>
        <item x="96"/>
        <item x="92"/>
        <item x="95"/>
        <item x="94"/>
        <item x="97"/>
        <item x="98"/>
        <item x="99"/>
        <item x="100"/>
        <item x="101"/>
        <item x="102"/>
        <item x="103"/>
        <item x="104"/>
        <item x="105"/>
        <item x="107"/>
        <item x="110"/>
        <item x="112"/>
        <item x="113"/>
        <item x="117"/>
        <item x="114"/>
        <item x="116"/>
        <item x="118"/>
        <item x="120"/>
        <item x="119"/>
        <item x="124"/>
        <item x="122"/>
        <item x="126"/>
        <item x="129"/>
        <item x="131"/>
        <item x="130"/>
        <item x="45"/>
        <item x="34"/>
        <item x="43"/>
        <item x="31"/>
        <item x="32"/>
        <item x="35"/>
        <item x="49"/>
        <item x="37"/>
        <item x="57"/>
        <item x="33"/>
        <item x="53"/>
        <item x="50"/>
        <item x="58"/>
        <item x="38"/>
        <item x="40"/>
        <item x="66"/>
        <item x="36"/>
        <item x="39"/>
        <item x="64"/>
        <item x="44"/>
        <item x="73"/>
        <item x="56"/>
        <item x="54"/>
        <item x="60"/>
        <item x="48"/>
        <item x="59"/>
        <item x="62"/>
        <item x="52"/>
        <item x="55"/>
        <item x="76"/>
        <item x="65"/>
        <item x="61"/>
        <item x="41"/>
        <item x="70"/>
        <item x="42"/>
        <item x="47"/>
        <item x="46"/>
        <item x="51"/>
        <item x="84"/>
        <item x="72"/>
        <item x="75"/>
        <item x="79"/>
        <item x="81"/>
        <item x="67"/>
        <item x="63"/>
        <item x="74"/>
        <item x="82"/>
        <item x="68"/>
        <item x="69"/>
        <item x="83"/>
        <item x="71"/>
        <item x="91"/>
        <item x="80"/>
        <item x="77"/>
        <item x="89"/>
        <item x="78"/>
        <item x="85"/>
        <item x="86"/>
        <item x="87"/>
        <item x="90"/>
        <item x="88"/>
        <item x="183"/>
        <item x="184"/>
        <item x="185"/>
        <item x="186"/>
        <item x="187"/>
        <item x="188"/>
        <item x="190"/>
        <item x="189"/>
        <item x="191"/>
        <item x="192"/>
        <item x="193"/>
        <item x="194"/>
        <item x="197"/>
        <item x="199"/>
        <item x="201"/>
        <item x="200"/>
        <item x="202"/>
        <item x="203"/>
        <item x="205"/>
        <item x="210"/>
        <item x="207"/>
        <item x="214"/>
        <item x="208"/>
        <item x="213"/>
        <item x="212"/>
        <item x="215"/>
        <item x="217"/>
        <item x="218"/>
        <item x="221"/>
        <item x="223"/>
        <item x="222"/>
        <item x="136"/>
        <item x="109"/>
        <item x="125"/>
        <item x="106"/>
        <item x="128"/>
        <item x="111"/>
        <item x="108"/>
        <item x="142"/>
        <item x="127"/>
        <item x="132"/>
        <item x="137"/>
        <item x="115"/>
        <item x="139"/>
        <item x="123"/>
        <item x="140"/>
        <item x="121"/>
        <item x="149"/>
        <item x="155"/>
        <item x="147"/>
        <item x="135"/>
        <item x="133"/>
        <item x="160"/>
        <item x="146"/>
        <item x="161"/>
        <item x="148"/>
        <item x="134"/>
        <item x="150"/>
        <item x="145"/>
        <item x="174"/>
        <item x="154"/>
        <item x="158"/>
        <item x="138"/>
        <item x="144"/>
        <item x="141"/>
        <item x="163"/>
        <item x="156"/>
        <item x="143"/>
        <item x="166"/>
        <item x="165"/>
        <item x="171"/>
        <item x="153"/>
        <item x="170"/>
        <item x="157"/>
        <item x="159"/>
        <item x="162"/>
        <item x="151"/>
        <item x="168"/>
        <item x="179"/>
        <item x="152"/>
        <item x="164"/>
        <item x="169"/>
        <item x="176"/>
        <item x="178"/>
        <item x="177"/>
        <item x="175"/>
        <item x="173"/>
        <item x="167"/>
        <item x="172"/>
        <item x="182"/>
        <item x="180"/>
        <item x="181"/>
        <item x="275"/>
        <item x="276"/>
        <item x="277"/>
        <item x="278"/>
        <item x="279"/>
        <item x="280"/>
        <item x="281"/>
        <item x="283"/>
        <item x="282"/>
        <item x="285"/>
        <item x="284"/>
        <item x="286"/>
        <item x="287"/>
        <item x="288"/>
        <item x="289"/>
        <item x="291"/>
        <item x="292"/>
        <item x="290"/>
        <item x="293"/>
        <item x="294"/>
        <item x="295"/>
        <item x="296"/>
        <item x="297"/>
        <item x="298"/>
        <item x="299"/>
        <item x="300"/>
        <item x="303"/>
        <item x="301"/>
        <item x="302"/>
        <item x="304"/>
        <item x="305"/>
        <item x="195"/>
        <item x="198"/>
        <item x="196"/>
        <item x="216"/>
        <item x="211"/>
        <item x="204"/>
        <item x="232"/>
        <item x="226"/>
        <item x="206"/>
        <item x="233"/>
        <item x="209"/>
        <item x="230"/>
        <item x="219"/>
        <item x="225"/>
        <item x="224"/>
        <item x="263"/>
        <item x="220"/>
        <item x="228"/>
        <item x="231"/>
        <item x="227"/>
        <item x="234"/>
        <item x="240"/>
        <item x="229"/>
        <item x="252"/>
        <item x="255"/>
        <item x="243"/>
        <item x="236"/>
        <item x="259"/>
        <item x="245"/>
        <item x="261"/>
        <item x="237"/>
        <item x="235"/>
        <item x="258"/>
        <item x="239"/>
        <item x="251"/>
        <item x="257"/>
        <item x="242"/>
        <item x="249"/>
        <item x="256"/>
        <item x="248"/>
        <item x="262"/>
        <item x="238"/>
        <item x="253"/>
        <item x="246"/>
        <item x="272"/>
        <item x="241"/>
        <item x="267"/>
        <item x="247"/>
        <item x="250"/>
        <item x="244"/>
        <item x="260"/>
        <item x="254"/>
        <item x="268"/>
        <item x="265"/>
        <item x="266"/>
        <item x="273"/>
        <item x="274"/>
        <item x="269"/>
        <item x="271"/>
        <item x="264"/>
        <item x="270"/>
        <item t="default"/>
      </items>
    </pivotField>
    <pivotField compact="0" numFmtId="1" outline="0" subtotalTop="0" showAll="0"/>
    <pivotField dataField="1" compact="0" numFmtId="165" outline="0" showAll="0"/>
    <pivotField compact="0" outline="0" showAll="0">
      <items count="7">
        <item x="0"/>
        <item x="1"/>
        <item x="2"/>
        <item x="3"/>
        <item x="4"/>
        <item x="5"/>
        <item t="default"/>
      </items>
    </pivotField>
  </pivotFields>
  <rowFields count="1">
    <field x="2"/>
  </rowFields>
  <rowItems count="6">
    <i>
      <x/>
    </i>
    <i>
      <x v="1"/>
    </i>
    <i>
      <x v="2"/>
    </i>
    <i>
      <x v="3"/>
    </i>
    <i>
      <x v="4"/>
    </i>
    <i>
      <x v="5"/>
    </i>
  </rowItems>
  <colItems count="1">
    <i/>
  </colItems>
  <dataFields count="1">
    <dataField name="Total Sales" fld="9" baseField="0" baseItem="0" numFmtId="166"/>
  </dataFields>
  <formats count="3">
    <format dxfId="289">
      <pivotArea field="2" type="button" dataOnly="0" labelOnly="1" outline="0" axis="axisRow" fieldPosition="0"/>
    </format>
    <format dxfId="288">
      <pivotArea field="1" type="button" dataOnly="0" labelOnly="1" outline="0"/>
    </format>
    <format dxfId="287">
      <pivotArea dataOnly="0" labelOnly="1" outline="0" axis="axisValues"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E1BAD9-D030-4D7F-B8E6-4F2B7781B8B7}"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C8:D11" firstHeaderRow="1" firstDataRow="1" firstDataCol="1"/>
  <pivotFields count="11">
    <pivotField compact="0" outline="0" showAll="0"/>
    <pivotField compact="0" outline="0" showAll="0">
      <items count="31">
        <item x="3"/>
        <item x="24"/>
        <item x="27"/>
        <item x="28"/>
        <item x="26"/>
        <item x="13"/>
        <item x="1"/>
        <item x="25"/>
        <item x="14"/>
        <item x="21"/>
        <item x="7"/>
        <item x="10"/>
        <item x="8"/>
        <item x="29"/>
        <item x="16"/>
        <item x="18"/>
        <item x="23"/>
        <item x="5"/>
        <item x="22"/>
        <item x="9"/>
        <item x="0"/>
        <item x="6"/>
        <item x="19"/>
        <item x="11"/>
        <item x="17"/>
        <item x="12"/>
        <item x="4"/>
        <item x="15"/>
        <item x="20"/>
        <item x="2"/>
        <item t="default"/>
      </items>
    </pivotField>
    <pivotField compact="0" outline="0" showAll="0">
      <items count="7">
        <item x="0"/>
        <item x="5"/>
        <item x="1"/>
        <item x="4"/>
        <item x="3"/>
        <item x="2"/>
        <item t="default"/>
      </items>
    </pivotField>
    <pivotField compact="0" outline="0" showAll="0">
      <items count="8">
        <item x="6"/>
        <item x="3"/>
        <item x="0"/>
        <item x="4"/>
        <item x="1"/>
        <item x="5"/>
        <item x="2"/>
        <item t="default"/>
      </items>
    </pivotField>
    <pivotField compact="0" outline="0" showAll="0"/>
    <pivotField axis="axisRow" compact="0" outline="0" showAll="0">
      <items count="3">
        <item x="1"/>
        <item x="0"/>
        <item t="default"/>
      </items>
    </pivotField>
    <pivotField compact="0" numFmtId="14" outline="0" showAll="0"/>
    <pivotField compact="0" numFmtId="14" outline="0" showAll="0">
      <items count="307">
        <item x="0"/>
        <item x="4"/>
        <item x="5"/>
        <item x="22"/>
        <item x="9"/>
        <item x="8"/>
        <item x="2"/>
        <item x="10"/>
        <item x="3"/>
        <item x="6"/>
        <item x="1"/>
        <item x="14"/>
        <item x="21"/>
        <item x="15"/>
        <item x="23"/>
        <item x="27"/>
        <item x="11"/>
        <item x="7"/>
        <item x="16"/>
        <item x="18"/>
        <item x="20"/>
        <item x="29"/>
        <item x="13"/>
        <item x="28"/>
        <item x="24"/>
        <item x="12"/>
        <item x="26"/>
        <item x="25"/>
        <item x="30"/>
        <item x="17"/>
        <item x="19"/>
        <item x="93"/>
        <item x="96"/>
        <item x="92"/>
        <item x="95"/>
        <item x="94"/>
        <item x="97"/>
        <item x="98"/>
        <item x="99"/>
        <item x="100"/>
        <item x="101"/>
        <item x="102"/>
        <item x="103"/>
        <item x="104"/>
        <item x="105"/>
        <item x="107"/>
        <item x="110"/>
        <item x="112"/>
        <item x="113"/>
        <item x="117"/>
        <item x="114"/>
        <item x="116"/>
        <item x="118"/>
        <item x="120"/>
        <item x="119"/>
        <item x="124"/>
        <item x="122"/>
        <item x="126"/>
        <item x="129"/>
        <item x="131"/>
        <item x="130"/>
        <item x="45"/>
        <item x="34"/>
        <item x="43"/>
        <item x="31"/>
        <item x="32"/>
        <item x="35"/>
        <item x="49"/>
        <item x="37"/>
        <item x="57"/>
        <item x="33"/>
        <item x="53"/>
        <item x="50"/>
        <item x="58"/>
        <item x="38"/>
        <item x="40"/>
        <item x="66"/>
        <item x="36"/>
        <item x="39"/>
        <item x="64"/>
        <item x="44"/>
        <item x="73"/>
        <item x="56"/>
        <item x="54"/>
        <item x="60"/>
        <item x="48"/>
        <item x="59"/>
        <item x="62"/>
        <item x="52"/>
        <item x="55"/>
        <item x="76"/>
        <item x="65"/>
        <item x="61"/>
        <item x="41"/>
        <item x="70"/>
        <item x="42"/>
        <item x="47"/>
        <item x="46"/>
        <item x="51"/>
        <item x="84"/>
        <item x="72"/>
        <item x="75"/>
        <item x="79"/>
        <item x="81"/>
        <item x="67"/>
        <item x="63"/>
        <item x="74"/>
        <item x="82"/>
        <item x="68"/>
        <item x="69"/>
        <item x="83"/>
        <item x="71"/>
        <item x="91"/>
        <item x="80"/>
        <item x="77"/>
        <item x="89"/>
        <item x="78"/>
        <item x="85"/>
        <item x="86"/>
        <item x="87"/>
        <item x="90"/>
        <item x="88"/>
        <item x="183"/>
        <item x="184"/>
        <item x="185"/>
        <item x="186"/>
        <item x="187"/>
        <item x="188"/>
        <item x="190"/>
        <item x="189"/>
        <item x="191"/>
        <item x="192"/>
        <item x="193"/>
        <item x="194"/>
        <item x="197"/>
        <item x="199"/>
        <item x="201"/>
        <item x="200"/>
        <item x="202"/>
        <item x="203"/>
        <item x="205"/>
        <item x="210"/>
        <item x="207"/>
        <item x="214"/>
        <item x="208"/>
        <item x="213"/>
        <item x="212"/>
        <item x="215"/>
        <item x="217"/>
        <item x="218"/>
        <item x="221"/>
        <item x="223"/>
        <item x="222"/>
        <item x="136"/>
        <item x="109"/>
        <item x="125"/>
        <item x="106"/>
        <item x="128"/>
        <item x="111"/>
        <item x="108"/>
        <item x="142"/>
        <item x="127"/>
        <item x="132"/>
        <item x="137"/>
        <item x="115"/>
        <item x="139"/>
        <item x="123"/>
        <item x="140"/>
        <item x="121"/>
        <item x="149"/>
        <item x="155"/>
        <item x="147"/>
        <item x="135"/>
        <item x="133"/>
        <item x="160"/>
        <item x="146"/>
        <item x="161"/>
        <item x="148"/>
        <item x="134"/>
        <item x="150"/>
        <item x="145"/>
        <item x="174"/>
        <item x="154"/>
        <item x="158"/>
        <item x="138"/>
        <item x="144"/>
        <item x="141"/>
        <item x="163"/>
        <item x="156"/>
        <item x="143"/>
        <item x="166"/>
        <item x="165"/>
        <item x="171"/>
        <item x="153"/>
        <item x="170"/>
        <item x="157"/>
        <item x="159"/>
        <item x="162"/>
        <item x="151"/>
        <item x="168"/>
        <item x="179"/>
        <item x="152"/>
        <item x="164"/>
        <item x="169"/>
        <item x="176"/>
        <item x="178"/>
        <item x="177"/>
        <item x="175"/>
        <item x="173"/>
        <item x="167"/>
        <item x="172"/>
        <item x="182"/>
        <item x="180"/>
        <item x="181"/>
        <item x="275"/>
        <item x="276"/>
        <item x="277"/>
        <item x="278"/>
        <item x="279"/>
        <item x="280"/>
        <item x="281"/>
        <item x="283"/>
        <item x="282"/>
        <item x="285"/>
        <item x="284"/>
        <item x="286"/>
        <item x="287"/>
        <item x="288"/>
        <item x="289"/>
        <item x="291"/>
        <item x="292"/>
        <item x="290"/>
        <item x="293"/>
        <item x="294"/>
        <item x="295"/>
        <item x="296"/>
        <item x="297"/>
        <item x="298"/>
        <item x="299"/>
        <item x="300"/>
        <item x="303"/>
        <item x="301"/>
        <item x="302"/>
        <item x="304"/>
        <item x="305"/>
        <item x="195"/>
        <item x="198"/>
        <item x="196"/>
        <item x="216"/>
        <item x="211"/>
        <item x="204"/>
        <item x="232"/>
        <item x="226"/>
        <item x="206"/>
        <item x="233"/>
        <item x="209"/>
        <item x="230"/>
        <item x="219"/>
        <item x="225"/>
        <item x="224"/>
        <item x="263"/>
        <item x="220"/>
        <item x="228"/>
        <item x="231"/>
        <item x="227"/>
        <item x="234"/>
        <item x="240"/>
        <item x="229"/>
        <item x="252"/>
        <item x="255"/>
        <item x="243"/>
        <item x="236"/>
        <item x="259"/>
        <item x="245"/>
        <item x="261"/>
        <item x="237"/>
        <item x="235"/>
        <item x="258"/>
        <item x="239"/>
        <item x="251"/>
        <item x="257"/>
        <item x="242"/>
        <item x="249"/>
        <item x="256"/>
        <item x="248"/>
        <item x="262"/>
        <item x="238"/>
        <item x="253"/>
        <item x="246"/>
        <item x="272"/>
        <item x="241"/>
        <item x="267"/>
        <item x="247"/>
        <item x="250"/>
        <item x="244"/>
        <item x="260"/>
        <item x="254"/>
        <item x="268"/>
        <item x="265"/>
        <item x="266"/>
        <item x="273"/>
        <item x="274"/>
        <item x="269"/>
        <item x="271"/>
        <item x="264"/>
        <item x="270"/>
        <item t="default"/>
      </items>
    </pivotField>
    <pivotField dataField="1" compact="0" numFmtId="1" outline="0" subtotalTop="0" showAll="0"/>
    <pivotField compact="0" numFmtId="165" outline="0" showAll="0"/>
    <pivotField compact="0" outline="0" showAll="0">
      <items count="7">
        <item x="0"/>
        <item x="1"/>
        <item x="2"/>
        <item x="3"/>
        <item x="4"/>
        <item x="5"/>
        <item t="default"/>
      </items>
    </pivotField>
  </pivotFields>
  <rowFields count="1">
    <field x="5"/>
  </rowFields>
  <rowItems count="3">
    <i>
      <x/>
    </i>
    <i>
      <x v="1"/>
    </i>
    <i t="grand">
      <x/>
    </i>
  </rowItems>
  <colItems count="1">
    <i/>
  </colItems>
  <dataFields count="1">
    <dataField name="Average of sales_duration" fld="8" subtotal="average" baseField="0" baseItem="0" numFmtId="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9591F7C-D912-457D-9816-A90C3707A5C2}" autoFormatId="16" applyNumberFormats="0" applyBorderFormats="0" applyFontFormats="0" applyPatternFormats="0" applyAlignmentFormats="0" applyWidthHeightFormats="0">
  <queryTableRefresh nextId="4">
    <queryTableFields count="3">
      <queryTableField id="1" name="product" tableColumnId="1"/>
      <queryTableField id="2" name="series" tableColumnId="2"/>
      <queryTableField id="3" name="sales_pric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D0D65BF-9DEA-4445-90DA-87A98361FAEA}" autoFormatId="16" applyNumberFormats="0" applyBorderFormats="0" applyFontFormats="0" applyPatternFormats="0" applyAlignmentFormats="0" applyWidthHeightFormats="0">
  <queryTableRefresh nextId="8">
    <queryTableFields count="7">
      <queryTableField id="1" name="account" tableColumnId="1"/>
      <queryTableField id="2" name="sector" tableColumnId="2"/>
      <queryTableField id="3" name="year_established" tableColumnId="3"/>
      <queryTableField id="4" name="revenue" tableColumnId="4"/>
      <queryTableField id="5" name="employees" tableColumnId="5"/>
      <queryTableField id="6" name="office_location" tableColumnId="6"/>
      <queryTableField id="7" name="subsidiary_of"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E73C32AD-B0E8-4636-80C9-805E14C56316}" autoFormatId="16" applyNumberFormats="0" applyBorderFormats="0" applyFontFormats="0" applyPatternFormats="0" applyAlignmentFormats="0" applyWidthHeightFormats="0">
  <queryTableRefresh nextId="5" unboundColumnsRight="1">
    <queryTableFields count="4">
      <queryTableField id="1" name="sales_agent" tableColumnId="1"/>
      <queryTableField id="2" name="manager" tableColumnId="2"/>
      <queryTableField id="3" name="regional_office" tableColumnId="3"/>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19AA5267-15D0-4B42-9941-79083EEF1270}" autoFormatId="16" applyNumberFormats="0" applyBorderFormats="0" applyFontFormats="0" applyPatternFormats="0" applyAlignmentFormats="0" applyWidthHeightFormats="0">
  <queryTableRefresh nextId="13">
    <queryTableFields count="10">
      <queryTableField id="1" name="opportunity_id" tableColumnId="1"/>
      <queryTableField id="2" name="sales_agent" tableColumnId="2"/>
      <queryTableField id="11" dataBound="0" tableColumnId="11"/>
      <queryTableField id="3" name="product" tableColumnId="3"/>
      <queryTableField id="4" name="account" tableColumnId="4"/>
      <queryTableField id="5" name="deal_stage" tableColumnId="5"/>
      <queryTableField id="6" name="engage_date" tableColumnId="6"/>
      <queryTableField id="7" name="close_date" tableColumnId="7"/>
      <queryTableField id="12" dataBound="0" tableColumnId="12"/>
      <queryTableField id="8" name="close_valu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EF377B46-FECB-47DF-9A82-D736F0153128}" sourceName="Product">
  <pivotTables>
    <pivotTable tabId="6" name="PivotTable5"/>
    <pivotTable tabId="11" name="PivotTable6"/>
    <pivotTable tabId="12" name="PivotTable7"/>
    <pivotTable tabId="13" name="PivotTable10"/>
  </pivotTables>
  <data>
    <tabular pivotCacheId="1031042245">
      <items count="7">
        <i x="6" s="1"/>
        <i x="3" s="1"/>
        <i x="0" s="1"/>
        <i x="4" s="1"/>
        <i x="1" s="1"/>
        <i x="5"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eam_Name" xr10:uid="{3B44A1A7-FDCD-440A-8402-27BA6303ACB3}" sourceName="Sales_Team_Name">
  <pivotTables>
    <pivotTable tabId="13" name="PivotTable10"/>
    <pivotTable tabId="6" name="PivotTable5"/>
    <pivotTable tabId="11" name="PivotTable6"/>
    <pivotTable tabId="12" name="PivotTable7"/>
  </pivotTables>
  <data>
    <tabular pivotCacheId="1031042245">
      <items count="6">
        <i x="0" s="1"/>
        <i x="5" s="1"/>
        <i x="1" s="1"/>
        <i x="4"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EC76A87-40A5-4F7F-AC6F-D85678AFE1DB}" cache="Slicer_Product1"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_Team_Name 1" xr10:uid="{2172D415-1C58-4FAF-8367-8D1A00656370}" cache="Slicer_Sales_Team_Name" caption="Sales_Team_Nam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D753ED7F-B51E-4043-B095-60E18B614F1F}" cache="Slicer_Product1" caption="Product" rowHeight="241300"/>
  <slicer name="Sales_Team_Name" xr10:uid="{C67063A5-4112-43E0-9AEB-A862C5327280}" cache="Slicer_Sales_Team_Name" caption="Sales_Team_Nam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D8920-5DFE-4340-B444-235BA154E20F}" name="products" displayName="products" ref="A1:C8" tableType="queryTable" totalsRowShown="0">
  <autoFilter ref="A1:C8" xr:uid="{11DD8920-5DFE-4340-B444-235BA154E20F}"/>
  <tableColumns count="3">
    <tableColumn id="1" xr3:uid="{79E45970-9305-4B57-A99C-62F0618D53F1}" uniqueName="1" name="product" queryTableFieldId="1" dataDxfId="316"/>
    <tableColumn id="2" xr3:uid="{56349F75-772B-492E-A236-6727F1B7B2F7}" uniqueName="2" name="series" queryTableFieldId="2" dataDxfId="315"/>
    <tableColumn id="3" xr3:uid="{979EC319-1674-4FED-8EA2-AD8A70CC7CF9}" uniqueName="3" name="sales_price" queryTableFieldId="3" dataDxfId="3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3EA1BA-C9DF-4EDF-8062-7BC4385377C6}" name="accounts" displayName="accounts" ref="A1:G86" tableType="queryTable" totalsRowShown="0">
  <autoFilter ref="A1:G86" xr:uid="{D13EA1BA-C9DF-4EDF-8062-7BC4385377C6}"/>
  <tableColumns count="7">
    <tableColumn id="1" xr3:uid="{75430C38-5EAD-4C3B-9924-A5AFEECABC37}" uniqueName="1" name="account" queryTableFieldId="1" dataDxfId="313"/>
    <tableColumn id="2" xr3:uid="{0A68289E-8FF3-40C6-B737-2924487570BC}" uniqueName="2" name="sector" queryTableFieldId="2" dataDxfId="312"/>
    <tableColumn id="3" xr3:uid="{ABCC1A05-2277-4A59-9709-02D50D0782C5}" uniqueName="3" name="year_established" queryTableFieldId="3" dataDxfId="311"/>
    <tableColumn id="4" xr3:uid="{C2027383-30B0-4A2E-A0EE-E00086052826}" uniqueName="4" name="revenue" queryTableFieldId="4"/>
    <tableColumn id="5" xr3:uid="{43D07F75-4E9C-495D-BD1C-DFE2AF53D2B7}" uniqueName="5" name="employees" queryTableFieldId="5"/>
    <tableColumn id="6" xr3:uid="{1FE7F3F9-40A0-4AF3-A8F7-7F97F44178A1}" uniqueName="6" name="office_location" queryTableFieldId="6" dataDxfId="310"/>
    <tableColumn id="7" xr3:uid="{65CD5BEA-7DB6-43AD-B9BF-AB5EF5F669A5}" uniqueName="7" name="subsidiary_of" queryTableFieldId="7" dataDxfId="30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E2A7E9-C8FB-4ACA-B20C-3D82A5C600DE}" name="sales_teams" displayName="sales_teams" ref="A1:D36" tableType="queryTable" totalsRowShown="0">
  <autoFilter ref="A1:D36" xr:uid="{17E2A7E9-C8FB-4ACA-B20C-3D82A5C600DE}"/>
  <tableColumns count="4">
    <tableColumn id="1" xr3:uid="{75D1BD49-ACB9-40A1-B005-E056B44A14D8}" uniqueName="1" name="sales_agent" queryTableFieldId="1" dataDxfId="308"/>
    <tableColumn id="2" xr3:uid="{FE5F2973-FEB0-4F15-899C-40E9112F4416}" uniqueName="2" name="manager" queryTableFieldId="2" dataDxfId="307"/>
    <tableColumn id="3" xr3:uid="{43A0CBD5-E8AC-490D-B71B-D5E2CB14B8C5}" uniqueName="3" name="regional_office" queryTableFieldId="3" dataDxfId="306"/>
    <tableColumn id="4" xr3:uid="{04A5B521-484D-4C43-87FD-D59DBF44F740}" uniqueName="4" name="sales_team_name" queryTableFieldId="4" dataDxfId="305">
      <calculatedColumnFormula>RIGHT(sales_teams[[#This Row],[manager]],LEN(sales_teams[[#This Row],[manager]])-FIND(" ",sales_teams[[#This Row],[manager]])) &amp; " " &amp; "Team"</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33CFF5-8C23-4502-9A80-37C393828E09}" name="sales_pipeline" displayName="sales_pipeline" ref="A1:J6712" tableType="queryTable" totalsRowShown="0">
  <autoFilter ref="A1:J6712" xr:uid="{B733CFF5-8C23-4502-9A80-37C393828E09}"/>
  <tableColumns count="10">
    <tableColumn id="1" xr3:uid="{47139DC5-17DC-4A4D-8D16-D7FF36F0FE0E}" uniqueName="1" name="opportunity_id" queryTableFieldId="1" dataDxfId="304"/>
    <tableColumn id="2" xr3:uid="{8E20AB34-EF57-4077-B73C-F55C01A9E1D2}" uniqueName="2" name="Sales_Agent" queryTableFieldId="2" dataDxfId="303"/>
    <tableColumn id="11" xr3:uid="{24084A19-F089-48DF-93E3-085B57D7B087}" uniqueName="11" name="Sales_Team_Name" queryTableFieldId="11" dataDxfId="302">
      <calculatedColumnFormula>VLOOKUP(sales_pipeline[[#This Row],[Sales_Agent]],sales_teams[#All],4,FALSE)</calculatedColumnFormula>
    </tableColumn>
    <tableColumn id="3" xr3:uid="{C487C55C-59A2-46B6-8DCC-51AD4289AF91}" uniqueName="3" name="Product" queryTableFieldId="3" dataDxfId="301"/>
    <tableColumn id="4" xr3:uid="{047ADEDC-5EC7-42BC-8253-EEDB770CA073}" uniqueName="4" name="account" queryTableFieldId="4" dataDxfId="300"/>
    <tableColumn id="5" xr3:uid="{59DE73D9-22C7-4F71-BFC1-FEB0F4E50F61}" uniqueName="5" name="deal_stage" queryTableFieldId="5" dataDxfId="299"/>
    <tableColumn id="6" xr3:uid="{1DE6B259-8F6B-477C-B7C3-8B1AC790E79D}" uniqueName="6" name="engage_date" queryTableFieldId="6" dataDxfId="298"/>
    <tableColumn id="7" xr3:uid="{BDF207A6-A03F-4561-A111-A5EB87AA0090}" uniqueName="7" name="close_date" queryTableFieldId="7" dataDxfId="297"/>
    <tableColumn id="12" xr3:uid="{C40D526E-0BE1-494F-A2E7-98575088F28B}" uniqueName="12" name="sales_duration" queryTableFieldId="12" dataDxfId="296">
      <calculatedColumnFormula>sales_pipeline[[#This Row],[close_date]]-sales_pipeline[[#This Row],[engage_date]]</calculatedColumnFormula>
    </tableColumn>
    <tableColumn id="8" xr3:uid="{9EBCDBC7-AD31-4CC0-821E-AFED57F4EE42}" uniqueName="8" name="close_value" queryTableFieldId="8" dataDxfId="29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FB44F-A316-4840-B85C-E0AD704A8DA9}">
  <dimension ref="A1"/>
  <sheetViews>
    <sheetView workbookViewId="0">
      <selection activeCell="G18" sqref="G18"/>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A33C6-C680-4C66-9839-4CDA1F688D71}">
  <dimension ref="A1:C8"/>
  <sheetViews>
    <sheetView workbookViewId="0">
      <selection activeCell="C1" sqref="C1"/>
    </sheetView>
  </sheetViews>
  <sheetFormatPr defaultRowHeight="14.5" x14ac:dyDescent="0.35"/>
  <cols>
    <col min="1" max="1" width="12.54296875" bestFit="1" customWidth="1"/>
    <col min="2" max="2" width="7.90625" bestFit="1" customWidth="1"/>
    <col min="3" max="3" width="12.26953125" bestFit="1" customWidth="1"/>
  </cols>
  <sheetData>
    <row r="1" spans="1:3" x14ac:dyDescent="0.35">
      <c r="A1" t="s">
        <v>0</v>
      </c>
      <c r="B1" t="s">
        <v>1</v>
      </c>
      <c r="C1" s="2" t="s">
        <v>2</v>
      </c>
    </row>
    <row r="2" spans="1:3" x14ac:dyDescent="0.35">
      <c r="A2" t="s">
        <v>3</v>
      </c>
      <c r="B2" t="s">
        <v>4</v>
      </c>
      <c r="C2" s="2">
        <v>550</v>
      </c>
    </row>
    <row r="3" spans="1:3" x14ac:dyDescent="0.35">
      <c r="A3" t="s">
        <v>5</v>
      </c>
      <c r="B3" t="s">
        <v>4</v>
      </c>
      <c r="C3" s="2">
        <v>4821</v>
      </c>
    </row>
    <row r="4" spans="1:3" x14ac:dyDescent="0.35">
      <c r="A4" t="s">
        <v>6</v>
      </c>
      <c r="B4" t="s">
        <v>7</v>
      </c>
      <c r="C4" s="2">
        <v>55</v>
      </c>
    </row>
    <row r="5" spans="1:3" x14ac:dyDescent="0.35">
      <c r="A5" t="s">
        <v>8</v>
      </c>
      <c r="B5" t="s">
        <v>7</v>
      </c>
      <c r="C5" s="2">
        <v>3393</v>
      </c>
    </row>
    <row r="6" spans="1:3" x14ac:dyDescent="0.35">
      <c r="A6" t="s">
        <v>9</v>
      </c>
      <c r="B6" t="s">
        <v>4</v>
      </c>
      <c r="C6" s="2">
        <v>5482</v>
      </c>
    </row>
    <row r="7" spans="1:3" x14ac:dyDescent="0.35">
      <c r="A7" t="s">
        <v>10</v>
      </c>
      <c r="B7" t="s">
        <v>4</v>
      </c>
      <c r="C7" s="2">
        <v>1096</v>
      </c>
    </row>
    <row r="8" spans="1:3" x14ac:dyDescent="0.35">
      <c r="A8" t="s">
        <v>11</v>
      </c>
      <c r="B8" t="s">
        <v>12</v>
      </c>
      <c r="C8" s="2">
        <v>26768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51901-3219-454F-8C9E-E4E2C5E98354}">
  <dimension ref="A1:G86"/>
  <sheetViews>
    <sheetView workbookViewId="0">
      <selection activeCell="C2" sqref="C2"/>
    </sheetView>
  </sheetViews>
  <sheetFormatPr defaultRowHeight="14.5" x14ac:dyDescent="0.35"/>
  <cols>
    <col min="1" max="1" width="26.453125" bestFit="1" customWidth="1"/>
    <col min="2" max="2" width="17.81640625" bestFit="1" customWidth="1"/>
    <col min="3" max="3" width="17.36328125" bestFit="1" customWidth="1"/>
    <col min="4" max="4" width="9.90625" bestFit="1" customWidth="1"/>
    <col min="5" max="5" width="12.08984375" bestFit="1" customWidth="1"/>
    <col min="6" max="6" width="15.54296875" bestFit="1" customWidth="1"/>
    <col min="7" max="7" width="16.08984375" bestFit="1" customWidth="1"/>
  </cols>
  <sheetData>
    <row r="1" spans="1:7" x14ac:dyDescent="0.35">
      <c r="A1" t="s">
        <v>13</v>
      </c>
      <c r="B1" t="s">
        <v>14</v>
      </c>
      <c r="C1" t="s">
        <v>15</v>
      </c>
      <c r="D1" t="s">
        <v>16</v>
      </c>
      <c r="E1" t="s">
        <v>17</v>
      </c>
      <c r="F1" t="s">
        <v>18</v>
      </c>
      <c r="G1" t="s">
        <v>19</v>
      </c>
    </row>
    <row r="2" spans="1:7" x14ac:dyDescent="0.35">
      <c r="A2" t="s">
        <v>20</v>
      </c>
      <c r="B2" t="s">
        <v>21</v>
      </c>
      <c r="C2" t="s">
        <v>22</v>
      </c>
      <c r="D2">
        <v>110004</v>
      </c>
      <c r="E2">
        <v>2822</v>
      </c>
      <c r="F2" t="s">
        <v>23</v>
      </c>
      <c r="G2" t="s">
        <v>24</v>
      </c>
    </row>
    <row r="3" spans="1:7" x14ac:dyDescent="0.35">
      <c r="A3" t="s">
        <v>25</v>
      </c>
      <c r="B3" t="s">
        <v>26</v>
      </c>
      <c r="C3" t="s">
        <v>27</v>
      </c>
      <c r="D3">
        <v>25141</v>
      </c>
      <c r="E3">
        <v>495</v>
      </c>
      <c r="F3" t="s">
        <v>23</v>
      </c>
      <c r="G3" t="s">
        <v>24</v>
      </c>
    </row>
    <row r="4" spans="1:7" x14ac:dyDescent="0.35">
      <c r="A4" t="s">
        <v>28</v>
      </c>
      <c r="B4" t="s">
        <v>26</v>
      </c>
      <c r="C4" t="s">
        <v>29</v>
      </c>
      <c r="D4">
        <v>64718</v>
      </c>
      <c r="E4">
        <v>1185</v>
      </c>
      <c r="F4" t="s">
        <v>30</v>
      </c>
      <c r="G4" t="s">
        <v>24</v>
      </c>
    </row>
    <row r="5" spans="1:7" x14ac:dyDescent="0.35">
      <c r="A5" t="s">
        <v>31</v>
      </c>
      <c r="B5" t="s">
        <v>26</v>
      </c>
      <c r="C5" t="s">
        <v>32</v>
      </c>
      <c r="D5">
        <v>58734</v>
      </c>
      <c r="E5">
        <v>1356</v>
      </c>
      <c r="F5" t="s">
        <v>33</v>
      </c>
      <c r="G5" t="s">
        <v>24</v>
      </c>
    </row>
    <row r="6" spans="1:7" x14ac:dyDescent="0.35">
      <c r="A6" t="s">
        <v>34</v>
      </c>
      <c r="B6" t="s">
        <v>26</v>
      </c>
      <c r="C6" t="s">
        <v>35</v>
      </c>
      <c r="D6">
        <v>32682</v>
      </c>
      <c r="E6">
        <v>1016</v>
      </c>
      <c r="F6" t="s">
        <v>23</v>
      </c>
      <c r="G6" t="s">
        <v>24</v>
      </c>
    </row>
    <row r="7" spans="1:7" x14ac:dyDescent="0.35">
      <c r="A7" t="s">
        <v>36</v>
      </c>
      <c r="B7" t="s">
        <v>37</v>
      </c>
      <c r="C7" t="s">
        <v>38</v>
      </c>
      <c r="D7">
        <v>49711</v>
      </c>
      <c r="E7">
        <v>1588</v>
      </c>
      <c r="F7" t="s">
        <v>23</v>
      </c>
      <c r="G7" t="s">
        <v>24</v>
      </c>
    </row>
    <row r="8" spans="1:7" x14ac:dyDescent="0.35">
      <c r="A8" t="s">
        <v>39</v>
      </c>
      <c r="B8" t="s">
        <v>21</v>
      </c>
      <c r="C8" t="s">
        <v>40</v>
      </c>
      <c r="D8">
        <v>124232</v>
      </c>
      <c r="E8">
        <v>3027</v>
      </c>
      <c r="F8" t="s">
        <v>23</v>
      </c>
      <c r="G8" t="s">
        <v>20</v>
      </c>
    </row>
    <row r="9" spans="1:7" x14ac:dyDescent="0.35">
      <c r="A9" t="s">
        <v>41</v>
      </c>
      <c r="B9" t="s">
        <v>42</v>
      </c>
      <c r="C9" t="s">
        <v>43</v>
      </c>
      <c r="D9">
        <v>98739</v>
      </c>
      <c r="E9">
        <v>2253</v>
      </c>
      <c r="F9" t="s">
        <v>23</v>
      </c>
      <c r="G9" t="s">
        <v>24</v>
      </c>
    </row>
    <row r="10" spans="1:7" x14ac:dyDescent="0.35">
      <c r="A10" t="s">
        <v>44</v>
      </c>
      <c r="B10" t="s">
        <v>37</v>
      </c>
      <c r="C10" t="s">
        <v>45</v>
      </c>
      <c r="D10">
        <v>71862</v>
      </c>
      <c r="E10">
        <v>2448</v>
      </c>
      <c r="F10" t="s">
        <v>23</v>
      </c>
      <c r="G10" t="s">
        <v>24</v>
      </c>
    </row>
    <row r="11" spans="1:7" x14ac:dyDescent="0.35">
      <c r="A11" t="s">
        <v>46</v>
      </c>
      <c r="B11" t="s">
        <v>47</v>
      </c>
      <c r="C11" t="s">
        <v>40</v>
      </c>
      <c r="D11">
        <v>42699</v>
      </c>
      <c r="E11">
        <v>6472</v>
      </c>
      <c r="F11" t="s">
        <v>23</v>
      </c>
      <c r="G11" t="s">
        <v>48</v>
      </c>
    </row>
    <row r="12" spans="1:7" x14ac:dyDescent="0.35">
      <c r="A12" t="s">
        <v>49</v>
      </c>
      <c r="B12" t="s">
        <v>42</v>
      </c>
      <c r="C12" t="s">
        <v>50</v>
      </c>
      <c r="D12">
        <v>27149</v>
      </c>
      <c r="E12">
        <v>2641</v>
      </c>
      <c r="F12" t="s">
        <v>23</v>
      </c>
      <c r="G12" t="s">
        <v>20</v>
      </c>
    </row>
    <row r="13" spans="1:7" x14ac:dyDescent="0.35">
      <c r="A13" t="s">
        <v>51</v>
      </c>
      <c r="B13" t="s">
        <v>26</v>
      </c>
      <c r="C13" t="s">
        <v>52</v>
      </c>
      <c r="D13">
        <v>454</v>
      </c>
      <c r="E13">
        <v>9</v>
      </c>
      <c r="F13" t="s">
        <v>23</v>
      </c>
      <c r="G13" t="s">
        <v>24</v>
      </c>
    </row>
    <row r="14" spans="1:7" x14ac:dyDescent="0.35">
      <c r="A14" t="s">
        <v>53</v>
      </c>
      <c r="B14" t="s">
        <v>21</v>
      </c>
      <c r="C14" t="s">
        <v>54</v>
      </c>
      <c r="D14">
        <v>152066</v>
      </c>
      <c r="E14">
        <v>1806</v>
      </c>
      <c r="F14" t="s">
        <v>23</v>
      </c>
      <c r="G14" t="s">
        <v>24</v>
      </c>
    </row>
    <row r="15" spans="1:7" x14ac:dyDescent="0.35">
      <c r="A15" t="s">
        <v>55</v>
      </c>
      <c r="B15" t="s">
        <v>42</v>
      </c>
      <c r="C15" t="s">
        <v>56</v>
      </c>
      <c r="D15">
        <v>9879</v>
      </c>
      <c r="E15">
        <v>96</v>
      </c>
      <c r="F15" t="s">
        <v>23</v>
      </c>
      <c r="G15" t="s">
        <v>41</v>
      </c>
    </row>
    <row r="16" spans="1:7" x14ac:dyDescent="0.35">
      <c r="A16" t="s">
        <v>57</v>
      </c>
      <c r="B16" t="s">
        <v>58</v>
      </c>
      <c r="C16" t="s">
        <v>59</v>
      </c>
      <c r="D16">
        <v>217398</v>
      </c>
      <c r="E16">
        <v>2928</v>
      </c>
      <c r="F16" t="s">
        <v>23</v>
      </c>
      <c r="G16" t="s">
        <v>60</v>
      </c>
    </row>
    <row r="17" spans="1:7" x14ac:dyDescent="0.35">
      <c r="A17" t="s">
        <v>61</v>
      </c>
      <c r="B17" t="s">
        <v>47</v>
      </c>
      <c r="C17" t="s">
        <v>50</v>
      </c>
      <c r="D17">
        <v>21787</v>
      </c>
      <c r="E17">
        <v>551</v>
      </c>
      <c r="F17" t="s">
        <v>23</v>
      </c>
      <c r="G17" t="s">
        <v>24</v>
      </c>
    </row>
    <row r="18" spans="1:7" x14ac:dyDescent="0.35">
      <c r="A18" t="s">
        <v>62</v>
      </c>
      <c r="B18" t="s">
        <v>21</v>
      </c>
      <c r="C18" t="s">
        <v>63</v>
      </c>
      <c r="D18">
        <v>58772</v>
      </c>
      <c r="E18">
        <v>1501</v>
      </c>
      <c r="F18" t="s">
        <v>23</v>
      </c>
      <c r="G18" t="s">
        <v>24</v>
      </c>
    </row>
    <row r="19" spans="1:7" x14ac:dyDescent="0.35">
      <c r="A19" t="s">
        <v>64</v>
      </c>
      <c r="B19" t="s">
        <v>21</v>
      </c>
      <c r="C19" t="s">
        <v>65</v>
      </c>
      <c r="D19">
        <v>171268</v>
      </c>
      <c r="E19">
        <v>3194</v>
      </c>
      <c r="F19" t="s">
        <v>23</v>
      </c>
      <c r="G19" t="s">
        <v>20</v>
      </c>
    </row>
    <row r="20" spans="1:7" x14ac:dyDescent="0.35">
      <c r="A20" t="s">
        <v>66</v>
      </c>
      <c r="B20" t="s">
        <v>42</v>
      </c>
      <c r="C20" t="s">
        <v>67</v>
      </c>
      <c r="D20">
        <v>4618</v>
      </c>
      <c r="E20">
        <v>10083</v>
      </c>
      <c r="F20" t="s">
        <v>23</v>
      </c>
      <c r="G20" t="s">
        <v>24</v>
      </c>
    </row>
    <row r="21" spans="1:7" x14ac:dyDescent="0.35">
      <c r="A21" t="s">
        <v>68</v>
      </c>
      <c r="B21" t="s">
        <v>58</v>
      </c>
      <c r="C21" t="s">
        <v>27</v>
      </c>
      <c r="D21">
        <v>119744</v>
      </c>
      <c r="E21">
        <v>2570</v>
      </c>
      <c r="F21" t="s">
        <v>23</v>
      </c>
      <c r="G21" t="s">
        <v>24</v>
      </c>
    </row>
    <row r="22" spans="1:7" x14ac:dyDescent="0.35">
      <c r="A22" t="s">
        <v>69</v>
      </c>
      <c r="B22" t="s">
        <v>37</v>
      </c>
      <c r="C22" t="s">
        <v>70</v>
      </c>
      <c r="D22">
        <v>496891</v>
      </c>
      <c r="E22">
        <v>7523</v>
      </c>
      <c r="F22" t="s">
        <v>23</v>
      </c>
      <c r="G22" t="s">
        <v>24</v>
      </c>
    </row>
    <row r="23" spans="1:7" x14ac:dyDescent="0.35">
      <c r="A23" t="s">
        <v>71</v>
      </c>
      <c r="B23" t="s">
        <v>72</v>
      </c>
      <c r="C23" t="s">
        <v>59</v>
      </c>
      <c r="D23">
        <v>182582</v>
      </c>
      <c r="E23">
        <v>5595</v>
      </c>
      <c r="F23" t="s">
        <v>23</v>
      </c>
      <c r="G23" t="s">
        <v>73</v>
      </c>
    </row>
    <row r="24" spans="1:7" x14ac:dyDescent="0.35">
      <c r="A24" t="s">
        <v>74</v>
      </c>
      <c r="B24" t="s">
        <v>75</v>
      </c>
      <c r="C24" t="s">
        <v>76</v>
      </c>
      <c r="D24">
        <v>110243</v>
      </c>
      <c r="E24">
        <v>1759</v>
      </c>
      <c r="F24" t="s">
        <v>23</v>
      </c>
      <c r="G24" t="s">
        <v>24</v>
      </c>
    </row>
    <row r="25" spans="1:7" x14ac:dyDescent="0.35">
      <c r="A25" t="s">
        <v>77</v>
      </c>
      <c r="B25" t="s">
        <v>78</v>
      </c>
      <c r="C25" t="s">
        <v>79</v>
      </c>
      <c r="D25">
        <v>20599</v>
      </c>
      <c r="E25">
        <v>3644</v>
      </c>
      <c r="F25" t="s">
        <v>23</v>
      </c>
      <c r="G25" t="s">
        <v>24</v>
      </c>
    </row>
    <row r="26" spans="1:7" x14ac:dyDescent="0.35">
      <c r="A26" t="s">
        <v>80</v>
      </c>
      <c r="B26" t="s">
        <v>75</v>
      </c>
      <c r="C26" t="s">
        <v>35</v>
      </c>
      <c r="D26">
        <v>28195</v>
      </c>
      <c r="E26">
        <v>7227</v>
      </c>
      <c r="F26" t="s">
        <v>23</v>
      </c>
      <c r="G26" t="s">
        <v>81</v>
      </c>
    </row>
    <row r="27" spans="1:7" x14ac:dyDescent="0.35">
      <c r="A27" t="s">
        <v>82</v>
      </c>
      <c r="B27" t="s">
        <v>37</v>
      </c>
      <c r="C27" t="s">
        <v>59</v>
      </c>
      <c r="D27">
        <v>515871</v>
      </c>
      <c r="E27">
        <v>17479</v>
      </c>
      <c r="F27" t="s">
        <v>83</v>
      </c>
      <c r="G27" t="s">
        <v>24</v>
      </c>
    </row>
    <row r="28" spans="1:7" x14ac:dyDescent="0.35">
      <c r="A28" t="s">
        <v>84</v>
      </c>
      <c r="B28" t="s">
        <v>37</v>
      </c>
      <c r="C28" t="s">
        <v>70</v>
      </c>
      <c r="D28">
        <v>252083</v>
      </c>
      <c r="E28">
        <v>3502</v>
      </c>
      <c r="F28" t="s">
        <v>23</v>
      </c>
      <c r="G28" t="s">
        <v>24</v>
      </c>
    </row>
    <row r="29" spans="1:7" x14ac:dyDescent="0.35">
      <c r="A29" t="s">
        <v>85</v>
      </c>
      <c r="B29" t="s">
        <v>37</v>
      </c>
      <c r="C29" t="s">
        <v>86</v>
      </c>
      <c r="D29">
        <v>89433</v>
      </c>
      <c r="E29">
        <v>1635</v>
      </c>
      <c r="F29" t="s">
        <v>87</v>
      </c>
      <c r="G29" t="s">
        <v>24</v>
      </c>
    </row>
    <row r="30" spans="1:7" x14ac:dyDescent="0.35">
      <c r="A30" t="s">
        <v>88</v>
      </c>
      <c r="B30" t="s">
        <v>21</v>
      </c>
      <c r="C30" t="s">
        <v>89</v>
      </c>
      <c r="D30">
        <v>122372</v>
      </c>
      <c r="E30">
        <v>2497</v>
      </c>
      <c r="F30" t="s">
        <v>90</v>
      </c>
      <c r="G30" t="s">
        <v>24</v>
      </c>
    </row>
    <row r="31" spans="1:7" x14ac:dyDescent="0.35">
      <c r="A31" t="s">
        <v>91</v>
      </c>
      <c r="B31" t="s">
        <v>72</v>
      </c>
      <c r="C31" t="s">
        <v>86</v>
      </c>
      <c r="D31">
        <v>8668</v>
      </c>
      <c r="E31">
        <v>187</v>
      </c>
      <c r="F31" t="s">
        <v>23</v>
      </c>
      <c r="G31" t="s">
        <v>73</v>
      </c>
    </row>
    <row r="32" spans="1:7" x14ac:dyDescent="0.35">
      <c r="A32" t="s">
        <v>81</v>
      </c>
      <c r="B32" t="s">
        <v>75</v>
      </c>
      <c r="C32" t="s">
        <v>92</v>
      </c>
      <c r="D32">
        <v>525</v>
      </c>
      <c r="E32">
        <v>165</v>
      </c>
      <c r="F32" t="s">
        <v>23</v>
      </c>
      <c r="G32" t="s">
        <v>24</v>
      </c>
    </row>
    <row r="33" spans="1:7" x14ac:dyDescent="0.35">
      <c r="A33" t="s">
        <v>93</v>
      </c>
      <c r="B33" t="s">
        <v>58</v>
      </c>
      <c r="C33" t="s">
        <v>89</v>
      </c>
      <c r="D33">
        <v>295273</v>
      </c>
      <c r="E33">
        <v>5107</v>
      </c>
      <c r="F33" t="s">
        <v>23</v>
      </c>
      <c r="G33" t="s">
        <v>24</v>
      </c>
    </row>
    <row r="34" spans="1:7" x14ac:dyDescent="0.35">
      <c r="A34" t="s">
        <v>94</v>
      </c>
      <c r="B34" t="s">
        <v>95</v>
      </c>
      <c r="C34" t="s">
        <v>96</v>
      </c>
      <c r="D34">
        <v>69219</v>
      </c>
      <c r="E34">
        <v>1922</v>
      </c>
      <c r="F34" t="s">
        <v>23</v>
      </c>
      <c r="G34" t="s">
        <v>24</v>
      </c>
    </row>
    <row r="35" spans="1:7" x14ac:dyDescent="0.35">
      <c r="A35" t="s">
        <v>97</v>
      </c>
      <c r="B35" t="s">
        <v>37</v>
      </c>
      <c r="C35" t="s">
        <v>96</v>
      </c>
      <c r="D35">
        <v>2238</v>
      </c>
      <c r="E35">
        <v>299</v>
      </c>
      <c r="F35" t="s">
        <v>23</v>
      </c>
      <c r="G35" t="s">
        <v>24</v>
      </c>
    </row>
    <row r="36" spans="1:7" x14ac:dyDescent="0.35">
      <c r="A36" t="s">
        <v>98</v>
      </c>
      <c r="B36" t="s">
        <v>95</v>
      </c>
      <c r="C36" t="s">
        <v>67</v>
      </c>
      <c r="D36">
        <v>79246</v>
      </c>
      <c r="E36">
        <v>1299</v>
      </c>
      <c r="F36" t="s">
        <v>23</v>
      </c>
      <c r="G36" t="s">
        <v>24</v>
      </c>
    </row>
    <row r="37" spans="1:7" x14ac:dyDescent="0.35">
      <c r="A37" t="s">
        <v>99</v>
      </c>
      <c r="B37" t="s">
        <v>21</v>
      </c>
      <c r="C37" t="s">
        <v>100</v>
      </c>
      <c r="D37">
        <v>817038</v>
      </c>
      <c r="E37">
        <v>16499</v>
      </c>
      <c r="F37" t="s">
        <v>101</v>
      </c>
      <c r="G37" t="s">
        <v>24</v>
      </c>
    </row>
    <row r="38" spans="1:7" x14ac:dyDescent="0.35">
      <c r="A38" t="s">
        <v>102</v>
      </c>
      <c r="B38" t="s">
        <v>72</v>
      </c>
      <c r="C38" t="s">
        <v>103</v>
      </c>
      <c r="D38">
        <v>639505</v>
      </c>
      <c r="E38">
        <v>20275</v>
      </c>
      <c r="F38" t="s">
        <v>23</v>
      </c>
      <c r="G38" t="s">
        <v>24</v>
      </c>
    </row>
    <row r="39" spans="1:7" x14ac:dyDescent="0.35">
      <c r="A39" t="s">
        <v>60</v>
      </c>
      <c r="B39" t="s">
        <v>58</v>
      </c>
      <c r="C39" t="s">
        <v>29</v>
      </c>
      <c r="D39">
        <v>240358</v>
      </c>
      <c r="E39">
        <v>8801</v>
      </c>
      <c r="F39" t="s">
        <v>23</v>
      </c>
      <c r="G39" t="s">
        <v>24</v>
      </c>
    </row>
    <row r="40" spans="1:7" x14ac:dyDescent="0.35">
      <c r="A40" t="s">
        <v>104</v>
      </c>
      <c r="B40" t="s">
        <v>26</v>
      </c>
      <c r="C40" t="s">
        <v>43</v>
      </c>
      <c r="D40">
        <v>317824</v>
      </c>
      <c r="E40">
        <v>4540</v>
      </c>
      <c r="F40" t="s">
        <v>23</v>
      </c>
      <c r="G40" t="s">
        <v>24</v>
      </c>
    </row>
    <row r="41" spans="1:7" x14ac:dyDescent="0.35">
      <c r="A41" t="s">
        <v>105</v>
      </c>
      <c r="B41" t="s">
        <v>21</v>
      </c>
      <c r="C41" t="s">
        <v>106</v>
      </c>
      <c r="D41">
        <v>52711</v>
      </c>
      <c r="E41">
        <v>1428</v>
      </c>
      <c r="F41" t="s">
        <v>23</v>
      </c>
      <c r="G41" t="s">
        <v>20</v>
      </c>
    </row>
    <row r="42" spans="1:7" x14ac:dyDescent="0.35">
      <c r="A42" t="s">
        <v>107</v>
      </c>
      <c r="B42" t="s">
        <v>37</v>
      </c>
      <c r="C42" t="s">
        <v>108</v>
      </c>
      <c r="D42">
        <v>138867</v>
      </c>
      <c r="E42">
        <v>3583</v>
      </c>
      <c r="F42" t="s">
        <v>23</v>
      </c>
      <c r="G42" t="s">
        <v>24</v>
      </c>
    </row>
    <row r="43" spans="1:7" x14ac:dyDescent="0.35">
      <c r="A43" t="s">
        <v>109</v>
      </c>
      <c r="B43" t="s">
        <v>42</v>
      </c>
      <c r="C43" t="s">
        <v>67</v>
      </c>
      <c r="D43">
        <v>1169803</v>
      </c>
      <c r="E43">
        <v>34288</v>
      </c>
      <c r="F43" t="s">
        <v>23</v>
      </c>
      <c r="G43" t="s">
        <v>24</v>
      </c>
    </row>
    <row r="44" spans="1:7" x14ac:dyDescent="0.35">
      <c r="A44" t="s">
        <v>110</v>
      </c>
      <c r="B44" t="s">
        <v>37</v>
      </c>
      <c r="C44" t="s">
        <v>111</v>
      </c>
      <c r="D44">
        <v>70272</v>
      </c>
      <c r="E44">
        <v>1831</v>
      </c>
      <c r="F44" t="s">
        <v>23</v>
      </c>
      <c r="G44" t="s">
        <v>24</v>
      </c>
    </row>
    <row r="45" spans="1:7" x14ac:dyDescent="0.35">
      <c r="A45" t="s">
        <v>112</v>
      </c>
      <c r="B45" t="s">
        <v>21</v>
      </c>
      <c r="C45" t="s">
        <v>113</v>
      </c>
      <c r="D45">
        <v>770838</v>
      </c>
      <c r="E45">
        <v>13756</v>
      </c>
      <c r="F45" t="s">
        <v>23</v>
      </c>
      <c r="G45" t="s">
        <v>24</v>
      </c>
    </row>
    <row r="46" spans="1:7" x14ac:dyDescent="0.35">
      <c r="A46" t="s">
        <v>114</v>
      </c>
      <c r="B46" t="s">
        <v>58</v>
      </c>
      <c r="C46" t="s">
        <v>115</v>
      </c>
      <c r="D46">
        <v>37543</v>
      </c>
      <c r="E46">
        <v>1190</v>
      </c>
      <c r="F46" t="s">
        <v>23</v>
      </c>
      <c r="G46" t="s">
        <v>24</v>
      </c>
    </row>
    <row r="47" spans="1:7" x14ac:dyDescent="0.35">
      <c r="A47" t="s">
        <v>116</v>
      </c>
      <c r="B47" t="s">
        <v>26</v>
      </c>
      <c r="C47" t="s">
        <v>115</v>
      </c>
      <c r="D47">
        <v>274137</v>
      </c>
      <c r="E47">
        <v>9226</v>
      </c>
      <c r="F47" t="s">
        <v>23</v>
      </c>
      <c r="G47" t="s">
        <v>24</v>
      </c>
    </row>
    <row r="48" spans="1:7" x14ac:dyDescent="0.35">
      <c r="A48" t="s">
        <v>117</v>
      </c>
      <c r="B48" t="s">
        <v>26</v>
      </c>
      <c r="C48" t="s">
        <v>111</v>
      </c>
      <c r="D48">
        <v>161889</v>
      </c>
      <c r="E48">
        <v>3889</v>
      </c>
      <c r="F48" t="s">
        <v>23</v>
      </c>
      <c r="G48" t="s">
        <v>24</v>
      </c>
    </row>
    <row r="49" spans="1:7" x14ac:dyDescent="0.35">
      <c r="A49" t="s">
        <v>48</v>
      </c>
      <c r="B49" t="s">
        <v>47</v>
      </c>
      <c r="C49" t="s">
        <v>108</v>
      </c>
      <c r="D49">
        <v>66506</v>
      </c>
      <c r="E49">
        <v>1095</v>
      </c>
      <c r="F49" t="s">
        <v>23</v>
      </c>
      <c r="G49" t="s">
        <v>24</v>
      </c>
    </row>
    <row r="50" spans="1:7" x14ac:dyDescent="0.35">
      <c r="A50" t="s">
        <v>118</v>
      </c>
      <c r="B50" t="s">
        <v>58</v>
      </c>
      <c r="C50" t="s">
        <v>119</v>
      </c>
      <c r="D50">
        <v>302746</v>
      </c>
      <c r="E50">
        <v>9516</v>
      </c>
      <c r="F50" t="s">
        <v>120</v>
      </c>
      <c r="G50" t="s">
        <v>24</v>
      </c>
    </row>
    <row r="51" spans="1:7" x14ac:dyDescent="0.35">
      <c r="A51" t="s">
        <v>121</v>
      </c>
      <c r="B51" t="s">
        <v>95</v>
      </c>
      <c r="C51" t="s">
        <v>122</v>
      </c>
      <c r="D51">
        <v>40559</v>
      </c>
      <c r="E51">
        <v>1179</v>
      </c>
      <c r="F51" t="s">
        <v>123</v>
      </c>
      <c r="G51" t="s">
        <v>124</v>
      </c>
    </row>
    <row r="52" spans="1:7" x14ac:dyDescent="0.35">
      <c r="A52" t="s">
        <v>125</v>
      </c>
      <c r="B52" t="s">
        <v>95</v>
      </c>
      <c r="C52" t="s">
        <v>35</v>
      </c>
      <c r="D52">
        <v>101272</v>
      </c>
      <c r="E52">
        <v>3492</v>
      </c>
      <c r="F52" t="s">
        <v>126</v>
      </c>
      <c r="G52" t="s">
        <v>24</v>
      </c>
    </row>
    <row r="53" spans="1:7" x14ac:dyDescent="0.35">
      <c r="A53" t="s">
        <v>127</v>
      </c>
      <c r="B53" t="s">
        <v>78</v>
      </c>
      <c r="C53" t="s">
        <v>100</v>
      </c>
      <c r="D53">
        <v>88212</v>
      </c>
      <c r="E53">
        <v>2769</v>
      </c>
      <c r="F53" t="s">
        <v>23</v>
      </c>
      <c r="G53" t="s">
        <v>24</v>
      </c>
    </row>
    <row r="54" spans="1:7" x14ac:dyDescent="0.35">
      <c r="A54" t="s">
        <v>128</v>
      </c>
      <c r="B54" t="s">
        <v>75</v>
      </c>
      <c r="C54" t="s">
        <v>103</v>
      </c>
      <c r="D54">
        <v>35523</v>
      </c>
      <c r="E54">
        <v>853</v>
      </c>
      <c r="F54" t="s">
        <v>23</v>
      </c>
      <c r="G54" t="s">
        <v>24</v>
      </c>
    </row>
    <row r="55" spans="1:7" x14ac:dyDescent="0.35">
      <c r="A55" t="s">
        <v>129</v>
      </c>
      <c r="B55" t="s">
        <v>37</v>
      </c>
      <c r="C55" t="s">
        <v>45</v>
      </c>
      <c r="D55">
        <v>243785</v>
      </c>
      <c r="E55">
        <v>4874</v>
      </c>
      <c r="F55" t="s">
        <v>23</v>
      </c>
      <c r="G55" t="s">
        <v>24</v>
      </c>
    </row>
    <row r="56" spans="1:7" x14ac:dyDescent="0.35">
      <c r="A56" t="s">
        <v>130</v>
      </c>
      <c r="B56" t="s">
        <v>47</v>
      </c>
      <c r="C56" t="s">
        <v>43</v>
      </c>
      <c r="D56">
        <v>34981</v>
      </c>
      <c r="E56">
        <v>315</v>
      </c>
      <c r="F56" t="s">
        <v>23</v>
      </c>
      <c r="G56" t="s">
        <v>24</v>
      </c>
    </row>
    <row r="57" spans="1:7" x14ac:dyDescent="0.35">
      <c r="A57" t="s">
        <v>131</v>
      </c>
      <c r="B57" t="s">
        <v>37</v>
      </c>
      <c r="C57" t="s">
        <v>96</v>
      </c>
      <c r="D57">
        <v>141998</v>
      </c>
      <c r="E57">
        <v>4018</v>
      </c>
      <c r="F57" t="s">
        <v>23</v>
      </c>
      <c r="G57" t="s">
        <v>24</v>
      </c>
    </row>
    <row r="58" spans="1:7" x14ac:dyDescent="0.35">
      <c r="A58" t="s">
        <v>132</v>
      </c>
      <c r="B58" t="s">
        <v>21</v>
      </c>
      <c r="C58" t="s">
        <v>122</v>
      </c>
      <c r="D58">
        <v>293867</v>
      </c>
      <c r="E58">
        <v>8775</v>
      </c>
      <c r="F58" t="s">
        <v>133</v>
      </c>
      <c r="G58" t="s">
        <v>24</v>
      </c>
    </row>
    <row r="59" spans="1:7" x14ac:dyDescent="0.35">
      <c r="A59" t="s">
        <v>134</v>
      </c>
      <c r="B59" t="s">
        <v>72</v>
      </c>
      <c r="C59" t="s">
        <v>103</v>
      </c>
      <c r="D59">
        <v>118842</v>
      </c>
      <c r="E59">
        <v>3015</v>
      </c>
      <c r="F59" t="s">
        <v>23</v>
      </c>
      <c r="G59" t="s">
        <v>24</v>
      </c>
    </row>
    <row r="60" spans="1:7" x14ac:dyDescent="0.35">
      <c r="A60" t="s">
        <v>135</v>
      </c>
      <c r="B60" t="s">
        <v>26</v>
      </c>
      <c r="C60" t="s">
        <v>65</v>
      </c>
      <c r="D60">
        <v>392242</v>
      </c>
      <c r="E60">
        <v>6837</v>
      </c>
      <c r="F60" t="s">
        <v>23</v>
      </c>
      <c r="G60" t="s">
        <v>24</v>
      </c>
    </row>
    <row r="61" spans="1:7" x14ac:dyDescent="0.35">
      <c r="A61" t="s">
        <v>136</v>
      </c>
      <c r="B61" t="s">
        <v>21</v>
      </c>
      <c r="C61" t="s">
        <v>137</v>
      </c>
      <c r="D61">
        <v>100806</v>
      </c>
      <c r="E61">
        <v>1238</v>
      </c>
      <c r="F61" t="s">
        <v>23</v>
      </c>
      <c r="G61" t="s">
        <v>24</v>
      </c>
    </row>
    <row r="62" spans="1:7" x14ac:dyDescent="0.35">
      <c r="A62" t="s">
        <v>138</v>
      </c>
      <c r="B62" t="s">
        <v>42</v>
      </c>
      <c r="C62" t="s">
        <v>22</v>
      </c>
      <c r="D62">
        <v>635487</v>
      </c>
      <c r="E62">
        <v>16780</v>
      </c>
      <c r="F62" t="s">
        <v>23</v>
      </c>
      <c r="G62" t="s">
        <v>41</v>
      </c>
    </row>
    <row r="63" spans="1:7" x14ac:dyDescent="0.35">
      <c r="A63" t="s">
        <v>139</v>
      </c>
      <c r="B63" t="s">
        <v>58</v>
      </c>
      <c r="C63" t="s">
        <v>32</v>
      </c>
      <c r="D63">
        <v>4539</v>
      </c>
      <c r="E63">
        <v>100</v>
      </c>
      <c r="F63" t="s">
        <v>23</v>
      </c>
      <c r="G63" t="s">
        <v>60</v>
      </c>
    </row>
    <row r="64" spans="1:7" x14ac:dyDescent="0.35">
      <c r="A64" t="s">
        <v>140</v>
      </c>
      <c r="B64" t="s">
        <v>26</v>
      </c>
      <c r="C64" t="s">
        <v>103</v>
      </c>
      <c r="D64">
        <v>281838</v>
      </c>
      <c r="E64">
        <v>6290</v>
      </c>
      <c r="F64" t="s">
        <v>23</v>
      </c>
      <c r="G64" t="s">
        <v>24</v>
      </c>
    </row>
    <row r="65" spans="1:7" x14ac:dyDescent="0.35">
      <c r="A65" t="s">
        <v>141</v>
      </c>
      <c r="B65" t="s">
        <v>37</v>
      </c>
      <c r="C65" t="s">
        <v>22</v>
      </c>
      <c r="D65">
        <v>221494</v>
      </c>
      <c r="E65">
        <v>5374</v>
      </c>
      <c r="F65" t="s">
        <v>23</v>
      </c>
      <c r="G65" t="s">
        <v>24</v>
      </c>
    </row>
    <row r="66" spans="1:7" x14ac:dyDescent="0.35">
      <c r="A66" t="s">
        <v>73</v>
      </c>
      <c r="B66" t="s">
        <v>72</v>
      </c>
      <c r="C66" t="s">
        <v>27</v>
      </c>
      <c r="D66">
        <v>169985</v>
      </c>
      <c r="E66">
        <v>5108</v>
      </c>
      <c r="F66" t="s">
        <v>23</v>
      </c>
      <c r="G66" t="s">
        <v>24</v>
      </c>
    </row>
    <row r="67" spans="1:7" x14ac:dyDescent="0.35">
      <c r="A67" t="s">
        <v>142</v>
      </c>
      <c r="B67" t="s">
        <v>75</v>
      </c>
      <c r="C67" t="s">
        <v>122</v>
      </c>
      <c r="D67">
        <v>16982</v>
      </c>
      <c r="E67">
        <v>3798</v>
      </c>
      <c r="F67" t="s">
        <v>23</v>
      </c>
      <c r="G67" t="s">
        <v>24</v>
      </c>
    </row>
    <row r="68" spans="1:7" x14ac:dyDescent="0.35">
      <c r="A68" t="s">
        <v>143</v>
      </c>
      <c r="B68" t="s">
        <v>78</v>
      </c>
      <c r="C68" t="s">
        <v>100</v>
      </c>
      <c r="D68">
        <v>29127</v>
      </c>
      <c r="E68">
        <v>586</v>
      </c>
      <c r="F68" t="s">
        <v>23</v>
      </c>
      <c r="G68" t="s">
        <v>24</v>
      </c>
    </row>
    <row r="69" spans="1:7" x14ac:dyDescent="0.35">
      <c r="A69" t="s">
        <v>144</v>
      </c>
      <c r="B69" t="s">
        <v>37</v>
      </c>
      <c r="C69" t="s">
        <v>79</v>
      </c>
      <c r="D69">
        <v>13768</v>
      </c>
      <c r="E69">
        <v>1165</v>
      </c>
      <c r="F69" t="s">
        <v>145</v>
      </c>
      <c r="G69" t="s">
        <v>24</v>
      </c>
    </row>
    <row r="70" spans="1:7" x14ac:dyDescent="0.35">
      <c r="A70" t="s">
        <v>146</v>
      </c>
      <c r="B70" t="s">
        <v>37</v>
      </c>
      <c r="C70" t="s">
        <v>89</v>
      </c>
      <c r="D70">
        <v>16789</v>
      </c>
      <c r="E70">
        <v>493</v>
      </c>
      <c r="F70" t="s">
        <v>147</v>
      </c>
      <c r="G70" t="s">
        <v>24</v>
      </c>
    </row>
    <row r="71" spans="1:7" x14ac:dyDescent="0.35">
      <c r="A71" t="s">
        <v>148</v>
      </c>
      <c r="B71" t="s">
        <v>58</v>
      </c>
      <c r="C71" t="s">
        <v>92</v>
      </c>
      <c r="D71">
        <v>89437</v>
      </c>
      <c r="E71">
        <v>1593</v>
      </c>
      <c r="F71" t="s">
        <v>149</v>
      </c>
      <c r="G71" t="s">
        <v>24</v>
      </c>
    </row>
    <row r="72" spans="1:7" x14ac:dyDescent="0.35">
      <c r="A72" t="s">
        <v>150</v>
      </c>
      <c r="B72" t="s">
        <v>26</v>
      </c>
      <c r="C72" t="s">
        <v>22</v>
      </c>
      <c r="D72">
        <v>43921</v>
      </c>
      <c r="E72">
        <v>792</v>
      </c>
      <c r="F72" t="s">
        <v>23</v>
      </c>
      <c r="G72" t="s">
        <v>24</v>
      </c>
    </row>
    <row r="73" spans="1:7" x14ac:dyDescent="0.35">
      <c r="A73" t="s">
        <v>151</v>
      </c>
      <c r="B73" t="s">
        <v>37</v>
      </c>
      <c r="C73" t="s">
        <v>59</v>
      </c>
      <c r="D73">
        <v>33243</v>
      </c>
      <c r="E73">
        <v>799</v>
      </c>
      <c r="F73" t="s">
        <v>23</v>
      </c>
      <c r="G73" t="s">
        <v>24</v>
      </c>
    </row>
    <row r="74" spans="1:7" x14ac:dyDescent="0.35">
      <c r="A74" t="s">
        <v>152</v>
      </c>
      <c r="B74" t="s">
        <v>72</v>
      </c>
      <c r="C74" t="s">
        <v>79</v>
      </c>
      <c r="D74">
        <v>526609</v>
      </c>
      <c r="E74">
        <v>8595</v>
      </c>
      <c r="F74" t="s">
        <v>23</v>
      </c>
      <c r="G74" t="s">
        <v>73</v>
      </c>
    </row>
    <row r="75" spans="1:7" x14ac:dyDescent="0.35">
      <c r="A75" t="s">
        <v>153</v>
      </c>
      <c r="B75" t="s">
        <v>75</v>
      </c>
      <c r="C75" t="s">
        <v>50</v>
      </c>
      <c r="D75">
        <v>202214</v>
      </c>
      <c r="E75">
        <v>5113</v>
      </c>
      <c r="F75" t="s">
        <v>23</v>
      </c>
      <c r="G75" t="s">
        <v>24</v>
      </c>
    </row>
    <row r="76" spans="1:7" x14ac:dyDescent="0.35">
      <c r="A76" t="s">
        <v>154</v>
      </c>
      <c r="B76" t="s">
        <v>75</v>
      </c>
      <c r="C76" t="s">
        <v>40</v>
      </c>
      <c r="D76">
        <v>6461</v>
      </c>
      <c r="E76">
        <v>883</v>
      </c>
      <c r="F76" t="s">
        <v>23</v>
      </c>
      <c r="G76" t="s">
        <v>81</v>
      </c>
    </row>
    <row r="77" spans="1:7" x14ac:dyDescent="0.35">
      <c r="A77" t="s">
        <v>124</v>
      </c>
      <c r="B77" t="s">
        <v>95</v>
      </c>
      <c r="C77" t="s">
        <v>100</v>
      </c>
      <c r="D77">
        <v>204173</v>
      </c>
      <c r="E77">
        <v>5276</v>
      </c>
      <c r="F77" t="s">
        <v>23</v>
      </c>
      <c r="G77" t="s">
        <v>24</v>
      </c>
    </row>
    <row r="78" spans="1:7" x14ac:dyDescent="0.35">
      <c r="A78" t="s">
        <v>155</v>
      </c>
      <c r="B78" t="s">
        <v>75</v>
      </c>
      <c r="C78" t="s">
        <v>40</v>
      </c>
      <c r="D78">
        <v>753724</v>
      </c>
      <c r="E78">
        <v>20293</v>
      </c>
      <c r="F78" t="s">
        <v>23</v>
      </c>
      <c r="G78" t="s">
        <v>24</v>
      </c>
    </row>
    <row r="79" spans="1:7" x14ac:dyDescent="0.35">
      <c r="A79" t="s">
        <v>156</v>
      </c>
      <c r="B79" t="s">
        <v>47</v>
      </c>
      <c r="C79" t="s">
        <v>108</v>
      </c>
      <c r="D79">
        <v>383839</v>
      </c>
      <c r="E79">
        <v>8274</v>
      </c>
      <c r="F79" t="s">
        <v>23</v>
      </c>
      <c r="G79" t="s">
        <v>24</v>
      </c>
    </row>
    <row r="80" spans="1:7" x14ac:dyDescent="0.35">
      <c r="A80" t="s">
        <v>157</v>
      </c>
      <c r="B80" t="s">
        <v>78</v>
      </c>
      <c r="C80" t="s">
        <v>137</v>
      </c>
      <c r="D80">
        <v>287135</v>
      </c>
      <c r="E80">
        <v>9561</v>
      </c>
      <c r="F80" t="s">
        <v>23</v>
      </c>
      <c r="G80" t="s">
        <v>24</v>
      </c>
    </row>
    <row r="81" spans="1:7" x14ac:dyDescent="0.35">
      <c r="A81" t="s">
        <v>158</v>
      </c>
      <c r="B81" t="s">
        <v>37</v>
      </c>
      <c r="C81" t="s">
        <v>54</v>
      </c>
      <c r="D81">
        <v>226105</v>
      </c>
      <c r="E81">
        <v>3851</v>
      </c>
      <c r="F81" t="s">
        <v>23</v>
      </c>
      <c r="G81" t="s">
        <v>24</v>
      </c>
    </row>
    <row r="82" spans="1:7" x14ac:dyDescent="0.35">
      <c r="A82" t="s">
        <v>159</v>
      </c>
      <c r="B82" t="s">
        <v>37</v>
      </c>
      <c r="C82" t="s">
        <v>63</v>
      </c>
      <c r="D82">
        <v>7112</v>
      </c>
      <c r="E82">
        <v>144</v>
      </c>
      <c r="F82" t="s">
        <v>23</v>
      </c>
      <c r="G82" t="s">
        <v>24</v>
      </c>
    </row>
    <row r="83" spans="1:7" x14ac:dyDescent="0.35">
      <c r="A83" t="s">
        <v>160</v>
      </c>
      <c r="B83" t="s">
        <v>21</v>
      </c>
      <c r="C83" t="s">
        <v>106</v>
      </c>
      <c r="D83">
        <v>4079</v>
      </c>
      <c r="E83">
        <v>142</v>
      </c>
      <c r="F83" t="s">
        <v>161</v>
      </c>
      <c r="G83" t="s">
        <v>24</v>
      </c>
    </row>
    <row r="84" spans="1:7" x14ac:dyDescent="0.35">
      <c r="A84" t="s">
        <v>162</v>
      </c>
      <c r="B84" t="s">
        <v>47</v>
      </c>
      <c r="C84" t="s">
        <v>65</v>
      </c>
      <c r="D84">
        <v>32419</v>
      </c>
      <c r="E84">
        <v>978</v>
      </c>
      <c r="F84" t="s">
        <v>23</v>
      </c>
      <c r="G84" t="s">
        <v>24</v>
      </c>
    </row>
    <row r="85" spans="1:7" x14ac:dyDescent="0.35">
      <c r="A85" t="s">
        <v>163</v>
      </c>
      <c r="B85" t="s">
        <v>42</v>
      </c>
      <c r="C85" t="s">
        <v>164</v>
      </c>
      <c r="D85">
        <v>447847</v>
      </c>
      <c r="E85">
        <v>13809</v>
      </c>
      <c r="F85" t="s">
        <v>23</v>
      </c>
      <c r="G85" t="s">
        <v>24</v>
      </c>
    </row>
    <row r="86" spans="1:7" x14ac:dyDescent="0.35">
      <c r="A86" t="s">
        <v>165</v>
      </c>
      <c r="B86" t="s">
        <v>26</v>
      </c>
      <c r="C86" t="s">
        <v>119</v>
      </c>
      <c r="D86">
        <v>44108</v>
      </c>
      <c r="E86">
        <v>1210</v>
      </c>
      <c r="F86" t="s">
        <v>23</v>
      </c>
      <c r="G86" t="s">
        <v>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B321-04B2-4290-9485-CBB94E04076C}">
  <dimension ref="A1:D36"/>
  <sheetViews>
    <sheetView topLeftCell="A8" workbookViewId="0">
      <selection activeCell="G7" sqref="G7"/>
    </sheetView>
  </sheetViews>
  <sheetFormatPr defaultRowHeight="14.5" x14ac:dyDescent="0.35"/>
  <cols>
    <col min="1" max="1" width="17.81640625" bestFit="1" customWidth="1"/>
    <col min="2" max="2" width="15.81640625" bestFit="1" customWidth="1"/>
    <col min="3" max="3" width="15.54296875" bestFit="1" customWidth="1"/>
    <col min="4" max="4" width="16.90625" customWidth="1"/>
  </cols>
  <sheetData>
    <row r="1" spans="1:4" x14ac:dyDescent="0.35">
      <c r="A1" t="s">
        <v>167</v>
      </c>
      <c r="B1" t="s">
        <v>6916</v>
      </c>
      <c r="C1" t="s">
        <v>6917</v>
      </c>
      <c r="D1" t="s">
        <v>6933</v>
      </c>
    </row>
    <row r="2" spans="1:4" x14ac:dyDescent="0.35">
      <c r="A2" t="s">
        <v>183</v>
      </c>
      <c r="B2" t="s">
        <v>6918</v>
      </c>
      <c r="C2" t="s">
        <v>6919</v>
      </c>
      <c r="D2" t="str">
        <f>RIGHT(sales_teams[[#This Row],[manager]],LEN(sales_teams[[#This Row],[manager]])-FIND(" ",sales_teams[[#This Row],[manager]])) &amp; " " &amp; "Team"</f>
        <v>Brinkmann Team</v>
      </c>
    </row>
    <row r="3" spans="1:4" x14ac:dyDescent="0.35">
      <c r="A3" t="s">
        <v>288</v>
      </c>
      <c r="B3" t="s">
        <v>6918</v>
      </c>
      <c r="C3" t="s">
        <v>6919</v>
      </c>
      <c r="D3" t="str">
        <f>RIGHT(sales_teams[[#This Row],[manager]],LEN(sales_teams[[#This Row],[manager]])-FIND(" ",sales_teams[[#This Row],[manager]])) &amp; " " &amp; "Team"</f>
        <v>Brinkmann Team</v>
      </c>
    </row>
    <row r="4" spans="1:4" x14ac:dyDescent="0.35">
      <c r="A4" t="s">
        <v>204</v>
      </c>
      <c r="B4" t="s">
        <v>6918</v>
      </c>
      <c r="C4" t="s">
        <v>6919</v>
      </c>
      <c r="D4" t="str">
        <f>RIGHT(sales_teams[[#This Row],[manager]],LEN(sales_teams[[#This Row],[manager]])-FIND(" ",sales_teams[[#This Row],[manager]])) &amp; " " &amp; "Team"</f>
        <v>Brinkmann Team</v>
      </c>
    </row>
    <row r="5" spans="1:4" x14ac:dyDescent="0.35">
      <c r="A5" t="s">
        <v>249</v>
      </c>
      <c r="B5" t="s">
        <v>6918</v>
      </c>
      <c r="C5" t="s">
        <v>6919</v>
      </c>
      <c r="D5" t="str">
        <f>RIGHT(sales_teams[[#This Row],[manager]],LEN(sales_teams[[#This Row],[manager]])-FIND(" ",sales_teams[[#This Row],[manager]])) &amp; " " &amp; "Team"</f>
        <v>Brinkmann Team</v>
      </c>
    </row>
    <row r="6" spans="1:4" x14ac:dyDescent="0.35">
      <c r="A6" t="s">
        <v>173</v>
      </c>
      <c r="B6" t="s">
        <v>6918</v>
      </c>
      <c r="C6" t="s">
        <v>6919</v>
      </c>
      <c r="D6" t="str">
        <f>RIGHT(sales_teams[[#This Row],[manager]],LEN(sales_teams[[#This Row],[manager]])-FIND(" ",sales_teams[[#This Row],[manager]])) &amp; " " &amp; "Team"</f>
        <v>Brinkmann Team</v>
      </c>
    </row>
    <row r="7" spans="1:4" x14ac:dyDescent="0.35">
      <c r="A7" t="s">
        <v>326</v>
      </c>
      <c r="B7" t="s">
        <v>6920</v>
      </c>
      <c r="C7" t="s">
        <v>6919</v>
      </c>
      <c r="D7" t="str">
        <f>RIGHT(sales_teams[[#This Row],[manager]],LEN(sales_teams[[#This Row],[manager]])-FIND(" ",sales_teams[[#This Row],[manager]])) &amp; " " &amp; "Team"</f>
        <v>Marxen Team</v>
      </c>
    </row>
    <row r="8" spans="1:4" x14ac:dyDescent="0.35">
      <c r="A8" t="s">
        <v>238</v>
      </c>
      <c r="B8" t="s">
        <v>6920</v>
      </c>
      <c r="C8" t="s">
        <v>6919</v>
      </c>
      <c r="D8" t="str">
        <f>RIGHT(sales_teams[[#This Row],[manager]],LEN(sales_teams[[#This Row],[manager]])-FIND(" ",sales_teams[[#This Row],[manager]])) &amp; " " &amp; "Team"</f>
        <v>Marxen Team</v>
      </c>
    </row>
    <row r="9" spans="1:4" x14ac:dyDescent="0.35">
      <c r="A9" t="s">
        <v>193</v>
      </c>
      <c r="B9" t="s">
        <v>6920</v>
      </c>
      <c r="C9" t="s">
        <v>6919</v>
      </c>
      <c r="D9" t="str">
        <f>RIGHT(sales_teams[[#This Row],[manager]],LEN(sales_teams[[#This Row],[manager]])-FIND(" ",sales_teams[[#This Row],[manager]])) &amp; " " &amp; "Team"</f>
        <v>Marxen Team</v>
      </c>
    </row>
    <row r="10" spans="1:4" x14ac:dyDescent="0.35">
      <c r="A10" t="s">
        <v>189</v>
      </c>
      <c r="B10" t="s">
        <v>6920</v>
      </c>
      <c r="C10" t="s">
        <v>6919</v>
      </c>
      <c r="D10" t="str">
        <f>RIGHT(sales_teams[[#This Row],[manager]],LEN(sales_teams[[#This Row],[manager]])-FIND(" ",sales_teams[[#This Row],[manager]])) &amp; " " &amp; "Team"</f>
        <v>Marxen Team</v>
      </c>
    </row>
    <row r="11" spans="1:4" x14ac:dyDescent="0.35">
      <c r="A11" t="s">
        <v>176</v>
      </c>
      <c r="B11" t="s">
        <v>6920</v>
      </c>
      <c r="C11" t="s">
        <v>6919</v>
      </c>
      <c r="D11" t="str">
        <f>RIGHT(sales_teams[[#This Row],[manager]],LEN(sales_teams[[#This Row],[manager]])-FIND(" ",sales_teams[[#This Row],[manager]])) &amp; " " &amp; "Team"</f>
        <v>Marxen Team</v>
      </c>
    </row>
    <row r="12" spans="1:4" x14ac:dyDescent="0.35">
      <c r="A12" t="s">
        <v>6921</v>
      </c>
      <c r="B12" t="s">
        <v>6920</v>
      </c>
      <c r="C12" t="s">
        <v>6919</v>
      </c>
      <c r="D12" t="str">
        <f>RIGHT(sales_teams[[#This Row],[manager]],LEN(sales_teams[[#This Row],[manager]])-FIND(" ",sales_teams[[#This Row],[manager]])) &amp; " " &amp; "Team"</f>
        <v>Marxen Team</v>
      </c>
    </row>
    <row r="13" spans="1:4" x14ac:dyDescent="0.35">
      <c r="A13" t="s">
        <v>212</v>
      </c>
      <c r="B13" t="s">
        <v>6922</v>
      </c>
      <c r="C13" t="s">
        <v>6923</v>
      </c>
      <c r="D13" t="str">
        <f>RIGHT(sales_teams[[#This Row],[manager]],LEN(sales_teams[[#This Row],[manager]])-FIND(" ",sales_teams[[#This Row],[manager]])) &amp; " " &amp; "Team"</f>
        <v>Losch Team</v>
      </c>
    </row>
    <row r="14" spans="1:4" x14ac:dyDescent="0.35">
      <c r="A14" t="s">
        <v>268</v>
      </c>
      <c r="B14" t="s">
        <v>6922</v>
      </c>
      <c r="C14" t="s">
        <v>6923</v>
      </c>
      <c r="D14" t="str">
        <f>RIGHT(sales_teams[[#This Row],[manager]],LEN(sales_teams[[#This Row],[manager]])-FIND(" ",sales_teams[[#This Row],[manager]])) &amp; " " &amp; "Team"</f>
        <v>Losch Team</v>
      </c>
    </row>
    <row r="15" spans="1:4" x14ac:dyDescent="0.35">
      <c r="A15" t="s">
        <v>221</v>
      </c>
      <c r="B15" t="s">
        <v>6922</v>
      </c>
      <c r="C15" t="s">
        <v>6923</v>
      </c>
      <c r="D15" t="str">
        <f>RIGHT(sales_teams[[#This Row],[manager]],LEN(sales_teams[[#This Row],[manager]])-FIND(" ",sales_teams[[#This Row],[manager]])) &amp; " " &amp; "Team"</f>
        <v>Losch Team</v>
      </c>
    </row>
    <row r="16" spans="1:4" x14ac:dyDescent="0.35">
      <c r="A16" t="s">
        <v>232</v>
      </c>
      <c r="B16" t="s">
        <v>6922</v>
      </c>
      <c r="C16" t="s">
        <v>6923</v>
      </c>
      <c r="D16" t="str">
        <f>RIGHT(sales_teams[[#This Row],[manager]],LEN(sales_teams[[#This Row],[manager]])-FIND(" ",sales_teams[[#This Row],[manager]])) &amp; " " &amp; "Team"</f>
        <v>Losch Team</v>
      </c>
    </row>
    <row r="17" spans="1:4" x14ac:dyDescent="0.35">
      <c r="A17" t="s">
        <v>230</v>
      </c>
      <c r="B17" t="s">
        <v>6922</v>
      </c>
      <c r="C17" t="s">
        <v>6923</v>
      </c>
      <c r="D17" t="str">
        <f>RIGHT(sales_teams[[#This Row],[manager]],LEN(sales_teams[[#This Row],[manager]])-FIND(" ",sales_teams[[#This Row],[manager]])) &amp; " " &amp; "Team"</f>
        <v>Losch Team</v>
      </c>
    </row>
    <row r="18" spans="1:4" x14ac:dyDescent="0.35">
      <c r="A18" t="s">
        <v>6924</v>
      </c>
      <c r="B18" t="s">
        <v>6922</v>
      </c>
      <c r="C18" t="s">
        <v>6923</v>
      </c>
      <c r="D18" t="str">
        <f>RIGHT(sales_teams[[#This Row],[manager]],LEN(sales_teams[[#This Row],[manager]])-FIND(" ",sales_teams[[#This Row],[manager]])) &amp; " " &amp; "Team"</f>
        <v>Losch Team</v>
      </c>
    </row>
    <row r="19" spans="1:4" x14ac:dyDescent="0.35">
      <c r="A19" t="s">
        <v>206</v>
      </c>
      <c r="B19" t="s">
        <v>6925</v>
      </c>
      <c r="C19" t="s">
        <v>6923</v>
      </c>
      <c r="D19" t="str">
        <f>RIGHT(sales_teams[[#This Row],[manager]],LEN(sales_teams[[#This Row],[manager]])-FIND(" ",sales_teams[[#This Row],[manager]])) &amp; " " &amp; "Team"</f>
        <v>Neubert Team</v>
      </c>
    </row>
    <row r="20" spans="1:4" x14ac:dyDescent="0.35">
      <c r="A20" t="s">
        <v>239</v>
      </c>
      <c r="B20" t="s">
        <v>6925</v>
      </c>
      <c r="C20" t="s">
        <v>6923</v>
      </c>
      <c r="D20" t="str">
        <f>RIGHT(sales_teams[[#This Row],[manager]],LEN(sales_teams[[#This Row],[manager]])-FIND(" ",sales_teams[[#This Row],[manager]])) &amp; " " &amp; "Team"</f>
        <v>Neubert Team</v>
      </c>
    </row>
    <row r="21" spans="1:4" x14ac:dyDescent="0.35">
      <c r="A21" t="s">
        <v>255</v>
      </c>
      <c r="B21" t="s">
        <v>6925</v>
      </c>
      <c r="C21" t="s">
        <v>6923</v>
      </c>
      <c r="D21" t="str">
        <f>RIGHT(sales_teams[[#This Row],[manager]],LEN(sales_teams[[#This Row],[manager]])-FIND(" ",sales_teams[[#This Row],[manager]])) &amp; " " &amp; "Team"</f>
        <v>Neubert Team</v>
      </c>
    </row>
    <row r="22" spans="1:4" x14ac:dyDescent="0.35">
      <c r="A22" t="s">
        <v>227</v>
      </c>
      <c r="B22" t="s">
        <v>6925</v>
      </c>
      <c r="C22" t="s">
        <v>6923</v>
      </c>
      <c r="D22" t="str">
        <f>RIGHT(sales_teams[[#This Row],[manager]],LEN(sales_teams[[#This Row],[manager]])-FIND(" ",sales_teams[[#This Row],[manager]])) &amp; " " &amp; "Team"</f>
        <v>Neubert Team</v>
      </c>
    </row>
    <row r="23" spans="1:4" x14ac:dyDescent="0.35">
      <c r="A23" t="s">
        <v>253</v>
      </c>
      <c r="B23" t="s">
        <v>6925</v>
      </c>
      <c r="C23" t="s">
        <v>6923</v>
      </c>
      <c r="D23" t="str">
        <f>RIGHT(sales_teams[[#This Row],[manager]],LEN(sales_teams[[#This Row],[manager]])-FIND(" ",sales_teams[[#This Row],[manager]])) &amp; " " &amp; "Team"</f>
        <v>Neubert Team</v>
      </c>
    </row>
    <row r="24" spans="1:4" x14ac:dyDescent="0.35">
      <c r="A24" t="s">
        <v>6926</v>
      </c>
      <c r="B24" t="s">
        <v>6925</v>
      </c>
      <c r="C24" t="s">
        <v>6923</v>
      </c>
      <c r="D24" t="str">
        <f>RIGHT(sales_teams[[#This Row],[manager]],LEN(sales_teams[[#This Row],[manager]])-FIND(" ",sales_teams[[#This Row],[manager]])) &amp; " " &amp; "Team"</f>
        <v>Neubert Team</v>
      </c>
    </row>
    <row r="25" spans="1:4" x14ac:dyDescent="0.35">
      <c r="A25" t="s">
        <v>185</v>
      </c>
      <c r="B25" t="s">
        <v>6927</v>
      </c>
      <c r="C25" t="s">
        <v>6928</v>
      </c>
      <c r="D25" t="str">
        <f>RIGHT(sales_teams[[#This Row],[manager]],LEN(sales_teams[[#This Row],[manager]])-FIND(" ",sales_teams[[#This Row],[manager]])) &amp; " " &amp; "Team"</f>
        <v>Rouche Team</v>
      </c>
    </row>
    <row r="26" spans="1:4" x14ac:dyDescent="0.35">
      <c r="A26" t="s">
        <v>201</v>
      </c>
      <c r="B26" t="s">
        <v>6927</v>
      </c>
      <c r="C26" t="s">
        <v>6928</v>
      </c>
      <c r="D26" t="str">
        <f>RIGHT(sales_teams[[#This Row],[manager]],LEN(sales_teams[[#This Row],[manager]])-FIND(" ",sales_teams[[#This Row],[manager]])) &amp; " " &amp; "Team"</f>
        <v>Rouche Team</v>
      </c>
    </row>
    <row r="27" spans="1:4" x14ac:dyDescent="0.35">
      <c r="A27" t="s">
        <v>199</v>
      </c>
      <c r="B27" t="s">
        <v>6927</v>
      </c>
      <c r="C27" t="s">
        <v>6928</v>
      </c>
      <c r="D27" t="str">
        <f>RIGHT(sales_teams[[#This Row],[manager]],LEN(sales_teams[[#This Row],[manager]])-FIND(" ",sales_teams[[#This Row],[manager]])) &amp; " " &amp; "Team"</f>
        <v>Rouche Team</v>
      </c>
    </row>
    <row r="28" spans="1:4" x14ac:dyDescent="0.35">
      <c r="A28" t="s">
        <v>187</v>
      </c>
      <c r="B28" t="s">
        <v>6927</v>
      </c>
      <c r="C28" t="s">
        <v>6928</v>
      </c>
      <c r="D28" t="str">
        <f>RIGHT(sales_teams[[#This Row],[manager]],LEN(sales_teams[[#This Row],[manager]])-FIND(" ",sales_teams[[#This Row],[manager]])) &amp; " " &amp; "Team"</f>
        <v>Rouche Team</v>
      </c>
    </row>
    <row r="29" spans="1:4" x14ac:dyDescent="0.35">
      <c r="A29" t="s">
        <v>208</v>
      </c>
      <c r="B29" t="s">
        <v>6927</v>
      </c>
      <c r="C29" t="s">
        <v>6928</v>
      </c>
      <c r="D29" t="str">
        <f>RIGHT(sales_teams[[#This Row],[manager]],LEN(sales_teams[[#This Row],[manager]])-FIND(" ",sales_teams[[#This Row],[manager]])) &amp; " " &amp; "Team"</f>
        <v>Rouche Team</v>
      </c>
    </row>
    <row r="30" spans="1:4" x14ac:dyDescent="0.35">
      <c r="A30" t="s">
        <v>6929</v>
      </c>
      <c r="B30" t="s">
        <v>6927</v>
      </c>
      <c r="C30" t="s">
        <v>6928</v>
      </c>
      <c r="D30" t="str">
        <f>RIGHT(sales_teams[[#This Row],[manager]],LEN(sales_teams[[#This Row],[manager]])-FIND(" ",sales_teams[[#This Row],[manager]])) &amp; " " &amp; "Team"</f>
        <v>Rouche Team</v>
      </c>
    </row>
    <row r="31" spans="1:4" x14ac:dyDescent="0.35">
      <c r="A31" t="s">
        <v>190</v>
      </c>
      <c r="B31" t="s">
        <v>6930</v>
      </c>
      <c r="C31" t="s">
        <v>6928</v>
      </c>
      <c r="D31" t="str">
        <f>RIGHT(sales_teams[[#This Row],[manager]],LEN(sales_teams[[#This Row],[manager]])-FIND(" ",sales_teams[[#This Row],[manager]])) &amp; " " &amp; "Team"</f>
        <v>Sewald Team</v>
      </c>
    </row>
    <row r="32" spans="1:4" x14ac:dyDescent="0.35">
      <c r="A32" t="s">
        <v>225</v>
      </c>
      <c r="B32" t="s">
        <v>6930</v>
      </c>
      <c r="C32" t="s">
        <v>6928</v>
      </c>
      <c r="D32" t="str">
        <f>RIGHT(sales_teams[[#This Row],[manager]],LEN(sales_teams[[#This Row],[manager]])-FIND(" ",sales_teams[[#This Row],[manager]])) &amp; " " &amp; "Team"</f>
        <v>Sewald Team</v>
      </c>
    </row>
    <row r="33" spans="1:4" x14ac:dyDescent="0.35">
      <c r="A33" t="s">
        <v>215</v>
      </c>
      <c r="B33" t="s">
        <v>6930</v>
      </c>
      <c r="C33" t="s">
        <v>6928</v>
      </c>
      <c r="D33" t="str">
        <f>RIGHT(sales_teams[[#This Row],[manager]],LEN(sales_teams[[#This Row],[manager]])-FIND(" ",sales_teams[[#This Row],[manager]])) &amp; " " &amp; "Team"</f>
        <v>Sewald Team</v>
      </c>
    </row>
    <row r="34" spans="1:4" x14ac:dyDescent="0.35">
      <c r="A34" t="s">
        <v>181</v>
      </c>
      <c r="B34" t="s">
        <v>6930</v>
      </c>
      <c r="C34" t="s">
        <v>6928</v>
      </c>
      <c r="D34" t="str">
        <f>RIGHT(sales_teams[[#This Row],[manager]],LEN(sales_teams[[#This Row],[manager]])-FIND(" ",sales_teams[[#This Row],[manager]])) &amp; " " &amp; "Team"</f>
        <v>Sewald Team</v>
      </c>
    </row>
    <row r="35" spans="1:4" x14ac:dyDescent="0.35">
      <c r="A35" t="s">
        <v>197</v>
      </c>
      <c r="B35" t="s">
        <v>6930</v>
      </c>
      <c r="C35" t="s">
        <v>6928</v>
      </c>
      <c r="D35" t="str">
        <f>RIGHT(sales_teams[[#This Row],[manager]],LEN(sales_teams[[#This Row],[manager]])-FIND(" ",sales_teams[[#This Row],[manager]])) &amp; " " &amp; "Team"</f>
        <v>Sewald Team</v>
      </c>
    </row>
    <row r="36" spans="1:4" x14ac:dyDescent="0.35">
      <c r="A36" t="s">
        <v>6931</v>
      </c>
      <c r="B36" t="s">
        <v>6930</v>
      </c>
      <c r="C36" t="s">
        <v>6928</v>
      </c>
      <c r="D36" t="str">
        <f>RIGHT(sales_teams[[#This Row],[manager]],LEN(sales_teams[[#This Row],[manager]])-FIND(" ",sales_teams[[#This Row],[manager]])) &amp; " " &amp; "Team"</f>
        <v>Sewald Team</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E4C7B-8CDF-403B-AE12-DACBF0CB383A}">
  <dimension ref="A1:N6712"/>
  <sheetViews>
    <sheetView zoomScale="66" workbookViewId="0">
      <selection sqref="A1:J1"/>
    </sheetView>
  </sheetViews>
  <sheetFormatPr defaultRowHeight="14.5" x14ac:dyDescent="0.35"/>
  <cols>
    <col min="1" max="1" width="15.81640625" bestFit="1" customWidth="1"/>
    <col min="2" max="2" width="17.81640625" bestFit="1" customWidth="1"/>
    <col min="3" max="3" width="17.81640625" customWidth="1"/>
    <col min="4" max="4" width="12.54296875" bestFit="1" customWidth="1"/>
    <col min="5" max="5" width="26.453125" bestFit="1" customWidth="1"/>
    <col min="6" max="6" width="12.08984375" bestFit="1" customWidth="1"/>
    <col min="7" max="7" width="13.81640625" bestFit="1" customWidth="1"/>
    <col min="8" max="8" width="12.08984375" bestFit="1" customWidth="1"/>
    <col min="9" max="9" width="12.08984375" style="13" customWidth="1"/>
    <col min="10" max="10" width="13.81640625" style="3" bestFit="1" customWidth="1"/>
    <col min="12" max="12" width="13.6328125" bestFit="1" customWidth="1"/>
    <col min="13" max="13" width="16.7265625" customWidth="1"/>
  </cols>
  <sheetData>
    <row r="1" spans="1:14" x14ac:dyDescent="0.35">
      <c r="A1" t="s">
        <v>166</v>
      </c>
      <c r="B1" t="s">
        <v>6948</v>
      </c>
      <c r="C1" t="s">
        <v>6949</v>
      </c>
      <c r="D1" t="s">
        <v>6936</v>
      </c>
      <c r="E1" t="s">
        <v>13</v>
      </c>
      <c r="F1" t="s">
        <v>168</v>
      </c>
      <c r="G1" t="s">
        <v>169</v>
      </c>
      <c r="H1" t="s">
        <v>170</v>
      </c>
      <c r="I1" s="13" t="s">
        <v>6951</v>
      </c>
      <c r="J1" s="3" t="s">
        <v>171</v>
      </c>
      <c r="M1" s="15" t="s">
        <v>6952</v>
      </c>
      <c r="N1" s="15"/>
    </row>
    <row r="2" spans="1:14" x14ac:dyDescent="0.35">
      <c r="A2" t="s">
        <v>172</v>
      </c>
      <c r="B2" t="s">
        <v>173</v>
      </c>
      <c r="C2" t="str">
        <f>VLOOKUP(sales_pipeline[[#This Row],[Sales_Agent]],sales_teams[#All],4,FALSE)</f>
        <v>Brinkmann Team</v>
      </c>
      <c r="D2" t="s">
        <v>10</v>
      </c>
      <c r="E2" t="s">
        <v>44</v>
      </c>
      <c r="F2" t="s">
        <v>174</v>
      </c>
      <c r="G2" s="1">
        <v>42663</v>
      </c>
      <c r="H2" s="1">
        <v>42795</v>
      </c>
      <c r="I2" s="13">
        <f>sales_pipeline[[#This Row],[close_date]]-sales_pipeline[[#This Row],[engage_date]]</f>
        <v>132</v>
      </c>
      <c r="J2" s="3">
        <v>1054</v>
      </c>
      <c r="L2" t="s">
        <v>174</v>
      </c>
      <c r="M2" s="12">
        <f>AVERAGEIFS(sales_pipeline[sales_duration],sales_pipeline[deal_stage],$L$2)</f>
        <v>51.781972628598396</v>
      </c>
      <c r="N2" t="s">
        <v>6953</v>
      </c>
    </row>
    <row r="3" spans="1:14" x14ac:dyDescent="0.35">
      <c r="A3" t="s">
        <v>175</v>
      </c>
      <c r="B3" t="s">
        <v>176</v>
      </c>
      <c r="C3" t="str">
        <f>VLOOKUP(sales_pipeline[[#This Row],[Sales_Agent]],sales_teams[#All],4,FALSE)</f>
        <v>Marxen Team</v>
      </c>
      <c r="D3" t="s">
        <v>177</v>
      </c>
      <c r="E3" t="s">
        <v>104</v>
      </c>
      <c r="F3" t="s">
        <v>174</v>
      </c>
      <c r="G3" s="1">
        <v>42668</v>
      </c>
      <c r="H3" s="1">
        <v>42805</v>
      </c>
      <c r="I3" s="13">
        <f>sales_pipeline[[#This Row],[close_date]]-sales_pipeline[[#This Row],[engage_date]]</f>
        <v>137</v>
      </c>
      <c r="J3" s="3">
        <v>4514</v>
      </c>
      <c r="L3" t="s">
        <v>194</v>
      </c>
      <c r="M3" s="12">
        <f>AVERAGEIFS(sales_pipeline[sales_duration],sales_pipeline[deal_stage],$L$3)</f>
        <v>41.479175090982615</v>
      </c>
      <c r="N3" t="s">
        <v>6953</v>
      </c>
    </row>
    <row r="4" spans="1:14" x14ac:dyDescent="0.35">
      <c r="A4" t="s">
        <v>178</v>
      </c>
      <c r="B4" t="s">
        <v>176</v>
      </c>
      <c r="C4" t="str">
        <f>VLOOKUP(sales_pipeline[[#This Row],[Sales_Agent]],sales_teams[#All],4,FALSE)</f>
        <v>Marxen Team</v>
      </c>
      <c r="D4" t="s">
        <v>6</v>
      </c>
      <c r="E4" t="s">
        <v>44</v>
      </c>
      <c r="F4" t="s">
        <v>174</v>
      </c>
      <c r="G4" s="1">
        <v>42668</v>
      </c>
      <c r="H4" s="1">
        <v>42801</v>
      </c>
      <c r="I4" s="13">
        <f>sales_pipeline[[#This Row],[close_date]]-sales_pipeline[[#This Row],[engage_date]]</f>
        <v>133</v>
      </c>
      <c r="J4" s="3">
        <v>50</v>
      </c>
      <c r="M4" s="12">
        <f>SUM(M3,M2)</f>
        <v>93.261147719581004</v>
      </c>
      <c r="N4" t="s">
        <v>6953</v>
      </c>
    </row>
    <row r="5" spans="1:14" x14ac:dyDescent="0.35">
      <c r="A5" t="s">
        <v>179</v>
      </c>
      <c r="B5" t="s">
        <v>173</v>
      </c>
      <c r="C5" t="str">
        <f>VLOOKUP(sales_pipeline[[#This Row],[Sales_Agent]],sales_teams[#All],4,FALSE)</f>
        <v>Brinkmann Team</v>
      </c>
      <c r="D5" t="s">
        <v>3</v>
      </c>
      <c r="E5" t="s">
        <v>49</v>
      </c>
      <c r="F5" t="s">
        <v>174</v>
      </c>
      <c r="G5" s="1">
        <v>42668</v>
      </c>
      <c r="H5" s="1">
        <v>42803</v>
      </c>
      <c r="I5" s="13">
        <f>sales_pipeline[[#This Row],[close_date]]-sales_pipeline[[#This Row],[engage_date]]</f>
        <v>135</v>
      </c>
      <c r="J5" s="3">
        <v>588</v>
      </c>
    </row>
    <row r="6" spans="1:14" x14ac:dyDescent="0.35">
      <c r="A6" t="s">
        <v>180</v>
      </c>
      <c r="B6" t="s">
        <v>181</v>
      </c>
      <c r="C6" t="str">
        <f>VLOOKUP(sales_pipeline[[#This Row],[Sales_Agent]],sales_teams[#All],4,FALSE)</f>
        <v>Sewald Team</v>
      </c>
      <c r="D6" t="s">
        <v>3</v>
      </c>
      <c r="E6" t="s">
        <v>98</v>
      </c>
      <c r="F6" t="s">
        <v>174</v>
      </c>
      <c r="G6" s="1">
        <v>42668</v>
      </c>
      <c r="H6" s="1">
        <v>42796</v>
      </c>
      <c r="I6" s="13">
        <f>sales_pipeline[[#This Row],[close_date]]-sales_pipeline[[#This Row],[engage_date]]</f>
        <v>128</v>
      </c>
      <c r="J6" s="3">
        <v>517</v>
      </c>
    </row>
    <row r="7" spans="1:14" x14ac:dyDescent="0.35">
      <c r="A7" t="s">
        <v>182</v>
      </c>
      <c r="B7" t="s">
        <v>183</v>
      </c>
      <c r="C7" t="str">
        <f>VLOOKUP(sales_pipeline[[#This Row],[Sales_Agent]],sales_teams[#All],4,FALSE)</f>
        <v>Brinkmann Team</v>
      </c>
      <c r="D7" t="s">
        <v>6</v>
      </c>
      <c r="E7" t="s">
        <v>135</v>
      </c>
      <c r="F7" t="s">
        <v>174</v>
      </c>
      <c r="G7" s="1">
        <v>42672</v>
      </c>
      <c r="H7" s="1">
        <v>42795</v>
      </c>
      <c r="I7" s="13">
        <f>sales_pipeline[[#This Row],[close_date]]-sales_pipeline[[#This Row],[engage_date]]</f>
        <v>123</v>
      </c>
      <c r="J7" s="3">
        <v>49</v>
      </c>
    </row>
    <row r="8" spans="1:14" x14ac:dyDescent="0.35">
      <c r="A8" t="s">
        <v>184</v>
      </c>
      <c r="B8" t="s">
        <v>185</v>
      </c>
      <c r="C8" t="str">
        <f>VLOOKUP(sales_pipeline[[#This Row],[Sales_Agent]],sales_teams[#All],4,FALSE)</f>
        <v>Rouche Team</v>
      </c>
      <c r="D8" t="s">
        <v>6</v>
      </c>
      <c r="E8" t="s">
        <v>107</v>
      </c>
      <c r="F8" t="s">
        <v>174</v>
      </c>
      <c r="G8" s="1">
        <v>42673</v>
      </c>
      <c r="H8" s="1">
        <v>42796</v>
      </c>
      <c r="I8" s="13">
        <f>sales_pipeline[[#This Row],[close_date]]-sales_pipeline[[#This Row],[engage_date]]</f>
        <v>123</v>
      </c>
      <c r="J8" s="3">
        <v>57</v>
      </c>
    </row>
    <row r="9" spans="1:14" x14ac:dyDescent="0.35">
      <c r="A9" t="s">
        <v>186</v>
      </c>
      <c r="B9" t="s">
        <v>187</v>
      </c>
      <c r="C9" t="str">
        <f>VLOOKUP(sales_pipeline[[#This Row],[Sales_Agent]],sales_teams[#All],4,FALSE)</f>
        <v>Rouche Team</v>
      </c>
      <c r="D9" t="s">
        <v>3</v>
      </c>
      <c r="E9" t="s">
        <v>46</v>
      </c>
      <c r="F9" t="s">
        <v>174</v>
      </c>
      <c r="G9" s="1">
        <v>42675</v>
      </c>
      <c r="H9" s="1">
        <v>42801</v>
      </c>
      <c r="I9" s="13">
        <f>sales_pipeline[[#This Row],[close_date]]-sales_pipeline[[#This Row],[engage_date]]</f>
        <v>126</v>
      </c>
      <c r="J9" s="3">
        <v>601</v>
      </c>
    </row>
    <row r="10" spans="1:14" x14ac:dyDescent="0.35">
      <c r="A10" t="s">
        <v>188</v>
      </c>
      <c r="B10" t="s">
        <v>189</v>
      </c>
      <c r="C10" t="str">
        <f>VLOOKUP(sales_pipeline[[#This Row],[Sales_Agent]],sales_teams[#All],4,FALSE)</f>
        <v>Marxen Team</v>
      </c>
      <c r="D10" t="s">
        <v>10</v>
      </c>
      <c r="E10" t="s">
        <v>165</v>
      </c>
      <c r="F10" t="s">
        <v>174</v>
      </c>
      <c r="G10" s="1">
        <v>42675</v>
      </c>
      <c r="H10" s="1">
        <v>42797</v>
      </c>
      <c r="I10" s="13">
        <f>sales_pipeline[[#This Row],[close_date]]-sales_pipeline[[#This Row],[engage_date]]</f>
        <v>122</v>
      </c>
      <c r="J10" s="3">
        <v>1026</v>
      </c>
    </row>
    <row r="11" spans="1:14" x14ac:dyDescent="0.35">
      <c r="A11" t="s">
        <v>191</v>
      </c>
      <c r="B11" t="s">
        <v>183</v>
      </c>
      <c r="C11" t="str">
        <f>VLOOKUP(sales_pipeline[[#This Row],[Sales_Agent]],sales_teams[#All],4,FALSE)</f>
        <v>Brinkmann Team</v>
      </c>
      <c r="D11" t="s">
        <v>6</v>
      </c>
      <c r="E11" t="s">
        <v>31</v>
      </c>
      <c r="F11" t="s">
        <v>174</v>
      </c>
      <c r="G11" s="1">
        <v>42678</v>
      </c>
      <c r="H11" s="1">
        <v>42804</v>
      </c>
      <c r="I11" s="13">
        <f>sales_pipeline[[#This Row],[close_date]]-sales_pipeline[[#This Row],[engage_date]]</f>
        <v>126</v>
      </c>
      <c r="J11" s="3">
        <v>53</v>
      </c>
    </row>
    <row r="12" spans="1:14" x14ac:dyDescent="0.35">
      <c r="A12" t="s">
        <v>192</v>
      </c>
      <c r="B12" t="s">
        <v>193</v>
      </c>
      <c r="C12" t="str">
        <f>VLOOKUP(sales_pipeline[[#This Row],[Sales_Agent]],sales_teams[#All],4,FALSE)</f>
        <v>Marxen Team</v>
      </c>
      <c r="D12" t="s">
        <v>177</v>
      </c>
      <c r="E12" t="s">
        <v>85</v>
      </c>
      <c r="F12" t="s">
        <v>194</v>
      </c>
      <c r="G12" s="1">
        <v>42678</v>
      </c>
      <c r="H12" s="1">
        <v>42812</v>
      </c>
      <c r="I12" s="13">
        <f>sales_pipeline[[#This Row],[close_date]]-sales_pipeline[[#This Row],[engage_date]]</f>
        <v>134</v>
      </c>
      <c r="J12" s="3">
        <v>0</v>
      </c>
    </row>
    <row r="13" spans="1:14" x14ac:dyDescent="0.35">
      <c r="A13" t="s">
        <v>195</v>
      </c>
      <c r="B13" t="s">
        <v>190</v>
      </c>
      <c r="C13" t="str">
        <f>VLOOKUP(sales_pipeline[[#This Row],[Sales_Agent]],sales_teams[#All],4,FALSE)</f>
        <v>Sewald Team</v>
      </c>
      <c r="D13" t="s">
        <v>9</v>
      </c>
      <c r="E13" t="s">
        <v>148</v>
      </c>
      <c r="F13" t="s">
        <v>174</v>
      </c>
      <c r="G13" s="1">
        <v>42678</v>
      </c>
      <c r="H13" s="1">
        <v>42804</v>
      </c>
      <c r="I13" s="13">
        <f>sales_pipeline[[#This Row],[close_date]]-sales_pipeline[[#This Row],[engage_date]]</f>
        <v>126</v>
      </c>
      <c r="J13" s="3">
        <v>5169</v>
      </c>
    </row>
    <row r="14" spans="1:14" x14ac:dyDescent="0.35">
      <c r="A14" t="s">
        <v>196</v>
      </c>
      <c r="B14" t="s">
        <v>197</v>
      </c>
      <c r="C14" t="str">
        <f>VLOOKUP(sales_pipeline[[#This Row],[Sales_Agent]],sales_teams[#All],4,FALSE)</f>
        <v>Sewald Team</v>
      </c>
      <c r="D14" t="s">
        <v>9</v>
      </c>
      <c r="E14" t="s">
        <v>73</v>
      </c>
      <c r="F14" t="s">
        <v>174</v>
      </c>
      <c r="G14" s="1">
        <v>42678</v>
      </c>
      <c r="H14" s="1">
        <v>42800</v>
      </c>
      <c r="I14" s="13">
        <f>sales_pipeline[[#This Row],[close_date]]-sales_pipeline[[#This Row],[engage_date]]</f>
        <v>122</v>
      </c>
      <c r="J14" s="3">
        <v>4631</v>
      </c>
    </row>
    <row r="15" spans="1:14" x14ac:dyDescent="0.35">
      <c r="A15" t="s">
        <v>198</v>
      </c>
      <c r="B15" t="s">
        <v>199</v>
      </c>
      <c r="C15" t="str">
        <f>VLOOKUP(sales_pipeline[[#This Row],[Sales_Agent]],sales_teams[#All],4,FALSE)</f>
        <v>Rouche Team</v>
      </c>
      <c r="D15" t="s">
        <v>8</v>
      </c>
      <c r="E15" t="s">
        <v>77</v>
      </c>
      <c r="F15" t="s">
        <v>174</v>
      </c>
      <c r="G15" s="1">
        <v>42679</v>
      </c>
      <c r="H15" s="1">
        <v>42805</v>
      </c>
      <c r="I15" s="13">
        <f>sales_pipeline[[#This Row],[close_date]]-sales_pipeline[[#This Row],[engage_date]]</f>
        <v>126</v>
      </c>
      <c r="J15" s="3">
        <v>3393</v>
      </c>
    </row>
    <row r="16" spans="1:14" x14ac:dyDescent="0.35">
      <c r="A16" t="s">
        <v>200</v>
      </c>
      <c r="B16" t="s">
        <v>201</v>
      </c>
      <c r="C16" t="str">
        <f>VLOOKUP(sales_pipeline[[#This Row],[Sales_Agent]],sales_teams[#All],4,FALSE)</f>
        <v>Rouche Team</v>
      </c>
      <c r="D16" t="s">
        <v>6</v>
      </c>
      <c r="E16" t="s">
        <v>73</v>
      </c>
      <c r="F16" t="s">
        <v>194</v>
      </c>
      <c r="G16" s="1">
        <v>42679</v>
      </c>
      <c r="H16" s="1">
        <v>42797</v>
      </c>
      <c r="I16" s="13">
        <f>sales_pipeline[[#This Row],[close_date]]-sales_pipeline[[#This Row],[engage_date]]</f>
        <v>118</v>
      </c>
      <c r="J16" s="3">
        <v>0</v>
      </c>
    </row>
    <row r="17" spans="1:10" x14ac:dyDescent="0.35">
      <c r="A17" t="s">
        <v>202</v>
      </c>
      <c r="B17" t="s">
        <v>201</v>
      </c>
      <c r="C17" t="str">
        <f>VLOOKUP(sales_pipeline[[#This Row],[Sales_Agent]],sales_teams[#All],4,FALSE)</f>
        <v>Rouche Team</v>
      </c>
      <c r="D17" t="s">
        <v>8</v>
      </c>
      <c r="E17" t="s">
        <v>138</v>
      </c>
      <c r="F17" t="s">
        <v>174</v>
      </c>
      <c r="G17" s="1">
        <v>42679</v>
      </c>
      <c r="H17" s="1">
        <v>42800</v>
      </c>
      <c r="I17" s="13">
        <f>sales_pipeline[[#This Row],[close_date]]-sales_pipeline[[#This Row],[engage_date]]</f>
        <v>121</v>
      </c>
      <c r="J17" s="3">
        <v>3284</v>
      </c>
    </row>
    <row r="18" spans="1:10" x14ac:dyDescent="0.35">
      <c r="A18" t="s">
        <v>203</v>
      </c>
      <c r="B18" t="s">
        <v>204</v>
      </c>
      <c r="C18" t="str">
        <f>VLOOKUP(sales_pipeline[[#This Row],[Sales_Agent]],sales_teams[#All],4,FALSE)</f>
        <v>Brinkmann Team</v>
      </c>
      <c r="D18" t="s">
        <v>6</v>
      </c>
      <c r="E18" t="s">
        <v>152</v>
      </c>
      <c r="F18" t="s">
        <v>174</v>
      </c>
      <c r="G18" s="1">
        <v>42680</v>
      </c>
      <c r="H18" s="1">
        <v>42799</v>
      </c>
      <c r="I18" s="13">
        <f>sales_pipeline[[#This Row],[close_date]]-sales_pipeline[[#This Row],[engage_date]]</f>
        <v>119</v>
      </c>
      <c r="J18" s="3">
        <v>61</v>
      </c>
    </row>
    <row r="19" spans="1:10" x14ac:dyDescent="0.35">
      <c r="A19" t="s">
        <v>205</v>
      </c>
      <c r="B19" t="s">
        <v>206</v>
      </c>
      <c r="C19" t="str">
        <f>VLOOKUP(sales_pipeline[[#This Row],[Sales_Agent]],sales_teams[#All],4,FALSE)</f>
        <v>Neubert Team</v>
      </c>
      <c r="D19" t="s">
        <v>177</v>
      </c>
      <c r="E19" t="s">
        <v>156</v>
      </c>
      <c r="F19" t="s">
        <v>194</v>
      </c>
      <c r="G19" s="1">
        <v>42681</v>
      </c>
      <c r="H19" s="1">
        <v>42803</v>
      </c>
      <c r="I19" s="13">
        <f>sales_pipeline[[#This Row],[close_date]]-sales_pipeline[[#This Row],[engage_date]]</f>
        <v>122</v>
      </c>
      <c r="J19" s="3">
        <v>0</v>
      </c>
    </row>
    <row r="20" spans="1:10" x14ac:dyDescent="0.35">
      <c r="A20" t="s">
        <v>207</v>
      </c>
      <c r="B20" t="s">
        <v>208</v>
      </c>
      <c r="C20" t="str">
        <f>VLOOKUP(sales_pipeline[[#This Row],[Sales_Agent]],sales_teams[#All],4,FALSE)</f>
        <v>Rouche Team</v>
      </c>
      <c r="D20" t="s">
        <v>6</v>
      </c>
      <c r="E20" t="s">
        <v>134</v>
      </c>
      <c r="F20" t="s">
        <v>174</v>
      </c>
      <c r="G20" s="1">
        <v>42681</v>
      </c>
      <c r="H20" s="1">
        <v>42802</v>
      </c>
      <c r="I20" s="13">
        <f>sales_pipeline[[#This Row],[close_date]]-sales_pipeline[[#This Row],[engage_date]]</f>
        <v>121</v>
      </c>
      <c r="J20" s="3">
        <v>46</v>
      </c>
    </row>
    <row r="21" spans="1:10" x14ac:dyDescent="0.35">
      <c r="A21" t="s">
        <v>209</v>
      </c>
      <c r="B21" t="s">
        <v>190</v>
      </c>
      <c r="C21" t="str">
        <f>VLOOKUP(sales_pipeline[[#This Row],[Sales_Agent]],sales_teams[#All],4,FALSE)</f>
        <v>Sewald Team</v>
      </c>
      <c r="D21" t="s">
        <v>9</v>
      </c>
      <c r="E21" t="s">
        <v>69</v>
      </c>
      <c r="F21" t="s">
        <v>194</v>
      </c>
      <c r="G21" s="1">
        <v>42681</v>
      </c>
      <c r="H21" s="1">
        <v>42811</v>
      </c>
      <c r="I21" s="13">
        <f>sales_pipeline[[#This Row],[close_date]]-sales_pipeline[[#This Row],[engage_date]]</f>
        <v>130</v>
      </c>
      <c r="J21" s="3">
        <v>0</v>
      </c>
    </row>
    <row r="22" spans="1:10" x14ac:dyDescent="0.35">
      <c r="A22" t="s">
        <v>210</v>
      </c>
      <c r="B22" t="s">
        <v>173</v>
      </c>
      <c r="C22" t="str">
        <f>VLOOKUP(sales_pipeline[[#This Row],[Sales_Agent]],sales_teams[#All],4,FALSE)</f>
        <v>Brinkmann Team</v>
      </c>
      <c r="D22" t="s">
        <v>6</v>
      </c>
      <c r="E22" t="s">
        <v>135</v>
      </c>
      <c r="F22" t="s">
        <v>174</v>
      </c>
      <c r="G22" s="1">
        <v>42681</v>
      </c>
      <c r="H22" s="1">
        <v>42812</v>
      </c>
      <c r="I22" s="13">
        <f>sales_pipeline[[#This Row],[close_date]]-sales_pipeline[[#This Row],[engage_date]]</f>
        <v>131</v>
      </c>
      <c r="J22" s="3">
        <v>50</v>
      </c>
    </row>
    <row r="23" spans="1:10" x14ac:dyDescent="0.35">
      <c r="A23" t="s">
        <v>211</v>
      </c>
      <c r="B23" t="s">
        <v>212</v>
      </c>
      <c r="C23" t="str">
        <f>VLOOKUP(sales_pipeline[[#This Row],[Sales_Agent]],sales_teams[#All],4,FALSE)</f>
        <v>Losch Team</v>
      </c>
      <c r="D23" t="s">
        <v>10</v>
      </c>
      <c r="E23" t="s">
        <v>154</v>
      </c>
      <c r="F23" t="s">
        <v>174</v>
      </c>
      <c r="G23" s="1">
        <v>42681</v>
      </c>
      <c r="H23" s="1">
        <v>42805</v>
      </c>
      <c r="I23" s="13">
        <f>sales_pipeline[[#This Row],[close_date]]-sales_pipeline[[#This Row],[engage_date]]</f>
        <v>124</v>
      </c>
      <c r="J23" s="3">
        <v>1014</v>
      </c>
    </row>
    <row r="24" spans="1:10" x14ac:dyDescent="0.35">
      <c r="A24" t="s">
        <v>213</v>
      </c>
      <c r="B24" t="s">
        <v>176</v>
      </c>
      <c r="C24" t="str">
        <f>VLOOKUP(sales_pipeline[[#This Row],[Sales_Agent]],sales_teams[#All],4,FALSE)</f>
        <v>Marxen Team</v>
      </c>
      <c r="D24" t="s">
        <v>3</v>
      </c>
      <c r="E24" t="s">
        <v>124</v>
      </c>
      <c r="F24" t="s">
        <v>174</v>
      </c>
      <c r="G24" s="1">
        <v>42682</v>
      </c>
      <c r="H24" s="1">
        <v>42820</v>
      </c>
      <c r="I24" s="13">
        <f>sales_pipeline[[#This Row],[close_date]]-sales_pipeline[[#This Row],[engage_date]]</f>
        <v>138</v>
      </c>
      <c r="J24" s="3">
        <v>561</v>
      </c>
    </row>
    <row r="25" spans="1:10" x14ac:dyDescent="0.35">
      <c r="A25" t="s">
        <v>214</v>
      </c>
      <c r="B25" t="s">
        <v>215</v>
      </c>
      <c r="C25" t="str">
        <f>VLOOKUP(sales_pipeline[[#This Row],[Sales_Agent]],sales_teams[#All],4,FALSE)</f>
        <v>Sewald Team</v>
      </c>
      <c r="D25" t="s">
        <v>3</v>
      </c>
      <c r="E25" t="s">
        <v>162</v>
      </c>
      <c r="F25" t="s">
        <v>174</v>
      </c>
      <c r="G25" s="1">
        <v>42684</v>
      </c>
      <c r="H25" s="1">
        <v>42817</v>
      </c>
      <c r="I25" s="13">
        <f>sales_pipeline[[#This Row],[close_date]]-sales_pipeline[[#This Row],[engage_date]]</f>
        <v>133</v>
      </c>
      <c r="J25" s="3">
        <v>590</v>
      </c>
    </row>
    <row r="26" spans="1:10" x14ac:dyDescent="0.35">
      <c r="A26" t="s">
        <v>216</v>
      </c>
      <c r="B26" t="s">
        <v>204</v>
      </c>
      <c r="C26" t="str">
        <f>VLOOKUP(sales_pipeline[[#This Row],[Sales_Agent]],sales_teams[#All],4,FALSE)</f>
        <v>Brinkmann Team</v>
      </c>
      <c r="D26" t="s">
        <v>6</v>
      </c>
      <c r="E26" t="s">
        <v>31</v>
      </c>
      <c r="F26" t="s">
        <v>174</v>
      </c>
      <c r="G26" s="1">
        <v>42684</v>
      </c>
      <c r="H26" s="1">
        <v>42806</v>
      </c>
      <c r="I26" s="13">
        <f>sales_pipeline[[#This Row],[close_date]]-sales_pipeline[[#This Row],[engage_date]]</f>
        <v>122</v>
      </c>
      <c r="J26" s="3">
        <v>61</v>
      </c>
    </row>
    <row r="27" spans="1:10" x14ac:dyDescent="0.35">
      <c r="A27" t="s">
        <v>217</v>
      </c>
      <c r="B27" t="s">
        <v>212</v>
      </c>
      <c r="C27" t="str">
        <f>VLOOKUP(sales_pipeline[[#This Row],[Sales_Agent]],sales_teams[#All],4,FALSE)</f>
        <v>Losch Team</v>
      </c>
      <c r="D27" t="s">
        <v>9</v>
      </c>
      <c r="E27" t="s">
        <v>156</v>
      </c>
      <c r="F27" t="s">
        <v>194</v>
      </c>
      <c r="G27" s="1">
        <v>42684</v>
      </c>
      <c r="H27" s="1">
        <v>42805</v>
      </c>
      <c r="I27" s="13">
        <f>sales_pipeline[[#This Row],[close_date]]-sales_pipeline[[#This Row],[engage_date]]</f>
        <v>121</v>
      </c>
      <c r="J27" s="3">
        <v>0</v>
      </c>
    </row>
    <row r="28" spans="1:10" x14ac:dyDescent="0.35">
      <c r="A28" t="s">
        <v>218</v>
      </c>
      <c r="B28" t="s">
        <v>208</v>
      </c>
      <c r="C28" t="str">
        <f>VLOOKUP(sales_pipeline[[#This Row],[Sales_Agent]],sales_teams[#All],4,FALSE)</f>
        <v>Rouche Team</v>
      </c>
      <c r="D28" t="s">
        <v>6</v>
      </c>
      <c r="E28" t="s">
        <v>46</v>
      </c>
      <c r="F28" t="s">
        <v>174</v>
      </c>
      <c r="G28" s="1">
        <v>42685</v>
      </c>
      <c r="H28" s="1">
        <v>42799</v>
      </c>
      <c r="I28" s="13">
        <f>sales_pipeline[[#This Row],[close_date]]-sales_pipeline[[#This Row],[engage_date]]</f>
        <v>114</v>
      </c>
      <c r="J28" s="3">
        <v>58</v>
      </c>
    </row>
    <row r="29" spans="1:10" x14ac:dyDescent="0.35">
      <c r="A29" t="s">
        <v>219</v>
      </c>
      <c r="B29" t="s">
        <v>197</v>
      </c>
      <c r="C29" t="str">
        <f>VLOOKUP(sales_pipeline[[#This Row],[Sales_Agent]],sales_teams[#All],4,FALSE)</f>
        <v>Sewald Team</v>
      </c>
      <c r="D29" t="s">
        <v>177</v>
      </c>
      <c r="E29" t="s">
        <v>116</v>
      </c>
      <c r="F29" t="s">
        <v>174</v>
      </c>
      <c r="G29" s="1">
        <v>42685</v>
      </c>
      <c r="H29" s="1">
        <v>42808</v>
      </c>
      <c r="I29" s="13">
        <f>sales_pipeline[[#This Row],[close_date]]-sales_pipeline[[#This Row],[engage_date]]</f>
        <v>123</v>
      </c>
      <c r="J29" s="3">
        <v>4899</v>
      </c>
    </row>
    <row r="30" spans="1:10" x14ac:dyDescent="0.35">
      <c r="A30" t="s">
        <v>220</v>
      </c>
      <c r="B30" t="s">
        <v>221</v>
      </c>
      <c r="C30" t="str">
        <f>VLOOKUP(sales_pipeline[[#This Row],[Sales_Agent]],sales_teams[#All],4,FALSE)</f>
        <v>Losch Team</v>
      </c>
      <c r="D30" t="s">
        <v>8</v>
      </c>
      <c r="E30" t="s">
        <v>163</v>
      </c>
      <c r="F30" t="s">
        <v>194</v>
      </c>
      <c r="G30" s="1">
        <v>42685</v>
      </c>
      <c r="H30" s="1">
        <v>42795</v>
      </c>
      <c r="I30" s="13">
        <f>sales_pipeline[[#This Row],[close_date]]-sales_pipeline[[#This Row],[engage_date]]</f>
        <v>110</v>
      </c>
      <c r="J30" s="3">
        <v>0</v>
      </c>
    </row>
    <row r="31" spans="1:10" x14ac:dyDescent="0.35">
      <c r="A31" t="s">
        <v>222</v>
      </c>
      <c r="B31" t="s">
        <v>204</v>
      </c>
      <c r="C31" t="str">
        <f>VLOOKUP(sales_pipeline[[#This Row],[Sales_Agent]],sales_teams[#All],4,FALSE)</f>
        <v>Brinkmann Team</v>
      </c>
      <c r="D31" t="s">
        <v>6</v>
      </c>
      <c r="E31" t="s">
        <v>57</v>
      </c>
      <c r="F31" t="s">
        <v>174</v>
      </c>
      <c r="G31" s="1">
        <v>42685</v>
      </c>
      <c r="H31" s="1">
        <v>42797</v>
      </c>
      <c r="I31" s="13">
        <f>sales_pipeline[[#This Row],[close_date]]-sales_pipeline[[#This Row],[engage_date]]</f>
        <v>112</v>
      </c>
      <c r="J31" s="3">
        <v>67</v>
      </c>
    </row>
    <row r="32" spans="1:10" x14ac:dyDescent="0.35">
      <c r="A32" t="s">
        <v>223</v>
      </c>
      <c r="B32" t="s">
        <v>190</v>
      </c>
      <c r="C32" t="str">
        <f>VLOOKUP(sales_pipeline[[#This Row],[Sales_Agent]],sales_teams[#All],4,FALSE)</f>
        <v>Sewald Team</v>
      </c>
      <c r="D32" t="s">
        <v>177</v>
      </c>
      <c r="E32" t="s">
        <v>155</v>
      </c>
      <c r="F32" t="s">
        <v>174</v>
      </c>
      <c r="G32" s="1">
        <v>42686</v>
      </c>
      <c r="H32" s="1">
        <v>42800</v>
      </c>
      <c r="I32" s="13">
        <f>sales_pipeline[[#This Row],[close_date]]-sales_pipeline[[#This Row],[engage_date]]</f>
        <v>114</v>
      </c>
      <c r="J32" s="3">
        <v>4338</v>
      </c>
    </row>
    <row r="33" spans="1:10" x14ac:dyDescent="0.35">
      <c r="A33" t="s">
        <v>224</v>
      </c>
      <c r="B33" t="s">
        <v>225</v>
      </c>
      <c r="C33" t="str">
        <f>VLOOKUP(sales_pipeline[[#This Row],[Sales_Agent]],sales_teams[#All],4,FALSE)</f>
        <v>Sewald Team</v>
      </c>
      <c r="D33" t="s">
        <v>3</v>
      </c>
      <c r="E33" t="s">
        <v>69</v>
      </c>
      <c r="F33" t="s">
        <v>174</v>
      </c>
      <c r="G33" s="1">
        <v>42686</v>
      </c>
      <c r="H33" s="1">
        <v>42813</v>
      </c>
      <c r="I33" s="13">
        <f>sales_pipeline[[#This Row],[close_date]]-sales_pipeline[[#This Row],[engage_date]]</f>
        <v>127</v>
      </c>
      <c r="J33" s="3">
        <v>578</v>
      </c>
    </row>
    <row r="34" spans="1:10" x14ac:dyDescent="0.35">
      <c r="A34" t="s">
        <v>226</v>
      </c>
      <c r="B34" t="s">
        <v>227</v>
      </c>
      <c r="C34" t="str">
        <f>VLOOKUP(sales_pipeline[[#This Row],[Sales_Agent]],sales_teams[#All],4,FALSE)</f>
        <v>Neubert Team</v>
      </c>
      <c r="D34" t="s">
        <v>3</v>
      </c>
      <c r="E34" t="s">
        <v>20</v>
      </c>
      <c r="F34" t="s">
        <v>174</v>
      </c>
      <c r="G34" s="1">
        <v>42686</v>
      </c>
      <c r="H34" s="1">
        <v>42795</v>
      </c>
      <c r="I34" s="13">
        <f>sales_pipeline[[#This Row],[close_date]]-sales_pipeline[[#This Row],[engage_date]]</f>
        <v>109</v>
      </c>
      <c r="J34" s="3">
        <v>556</v>
      </c>
    </row>
    <row r="35" spans="1:10" x14ac:dyDescent="0.35">
      <c r="A35" t="s">
        <v>228</v>
      </c>
      <c r="B35" t="s">
        <v>201</v>
      </c>
      <c r="C35" t="str">
        <f>VLOOKUP(sales_pipeline[[#This Row],[Sales_Agent]],sales_teams[#All],4,FALSE)</f>
        <v>Rouche Team</v>
      </c>
      <c r="D35" t="s">
        <v>3</v>
      </c>
      <c r="E35" t="s">
        <v>94</v>
      </c>
      <c r="F35" t="s">
        <v>174</v>
      </c>
      <c r="G35" s="1">
        <v>42686</v>
      </c>
      <c r="H35" s="1">
        <v>42797</v>
      </c>
      <c r="I35" s="13">
        <f>sales_pipeline[[#This Row],[close_date]]-sales_pipeline[[#This Row],[engage_date]]</f>
        <v>111</v>
      </c>
      <c r="J35" s="3">
        <v>635</v>
      </c>
    </row>
    <row r="36" spans="1:10" x14ac:dyDescent="0.35">
      <c r="A36" t="s">
        <v>229</v>
      </c>
      <c r="B36" t="s">
        <v>230</v>
      </c>
      <c r="C36" t="str">
        <f>VLOOKUP(sales_pipeline[[#This Row],[Sales_Agent]],sales_teams[#All],4,FALSE)</f>
        <v>Losch Team</v>
      </c>
      <c r="D36" t="s">
        <v>8</v>
      </c>
      <c r="E36" t="s">
        <v>150</v>
      </c>
      <c r="F36" t="s">
        <v>174</v>
      </c>
      <c r="G36" s="1">
        <v>42686</v>
      </c>
      <c r="H36" s="1">
        <v>42801</v>
      </c>
      <c r="I36" s="13">
        <f>sales_pipeline[[#This Row],[close_date]]-sales_pipeline[[#This Row],[engage_date]]</f>
        <v>115</v>
      </c>
      <c r="J36" s="3">
        <v>3045</v>
      </c>
    </row>
    <row r="37" spans="1:10" x14ac:dyDescent="0.35">
      <c r="A37" t="s">
        <v>231</v>
      </c>
      <c r="B37" t="s">
        <v>232</v>
      </c>
      <c r="C37" t="str">
        <f>VLOOKUP(sales_pipeline[[#This Row],[Sales_Agent]],sales_teams[#All],4,FALSE)</f>
        <v>Losch Team</v>
      </c>
      <c r="D37" t="s">
        <v>10</v>
      </c>
      <c r="E37" t="s">
        <v>118</v>
      </c>
      <c r="F37" t="s">
        <v>174</v>
      </c>
      <c r="G37" s="1">
        <v>42687</v>
      </c>
      <c r="H37" s="1">
        <v>42808</v>
      </c>
      <c r="I37" s="13">
        <f>sales_pipeline[[#This Row],[close_date]]-sales_pipeline[[#This Row],[engage_date]]</f>
        <v>121</v>
      </c>
      <c r="J37" s="3">
        <v>1233</v>
      </c>
    </row>
    <row r="38" spans="1:10" x14ac:dyDescent="0.35">
      <c r="A38" t="s">
        <v>233</v>
      </c>
      <c r="B38" t="s">
        <v>204</v>
      </c>
      <c r="C38" t="str">
        <f>VLOOKUP(sales_pipeline[[#This Row],[Sales_Agent]],sales_teams[#All],4,FALSE)</f>
        <v>Brinkmann Team</v>
      </c>
      <c r="D38" t="s">
        <v>6</v>
      </c>
      <c r="E38" t="s">
        <v>165</v>
      </c>
      <c r="F38" t="s">
        <v>174</v>
      </c>
      <c r="G38" s="1">
        <v>42687</v>
      </c>
      <c r="H38" s="1">
        <v>42803</v>
      </c>
      <c r="I38" s="13">
        <f>sales_pipeline[[#This Row],[close_date]]-sales_pipeline[[#This Row],[engage_date]]</f>
        <v>116</v>
      </c>
      <c r="J38" s="3">
        <v>60</v>
      </c>
    </row>
    <row r="39" spans="1:10" x14ac:dyDescent="0.35">
      <c r="A39" t="s">
        <v>234</v>
      </c>
      <c r="B39" t="s">
        <v>183</v>
      </c>
      <c r="C39" t="str">
        <f>VLOOKUP(sales_pipeline[[#This Row],[Sales_Agent]],sales_teams[#All],4,FALSE)</f>
        <v>Brinkmann Team</v>
      </c>
      <c r="D39" t="s">
        <v>6</v>
      </c>
      <c r="E39" t="s">
        <v>91</v>
      </c>
      <c r="F39" t="s">
        <v>194</v>
      </c>
      <c r="G39" s="1">
        <v>42688</v>
      </c>
      <c r="H39" s="1">
        <v>42824</v>
      </c>
      <c r="I39" s="13">
        <f>sales_pipeline[[#This Row],[close_date]]-sales_pipeline[[#This Row],[engage_date]]</f>
        <v>136</v>
      </c>
      <c r="J39" s="3">
        <v>0</v>
      </c>
    </row>
    <row r="40" spans="1:10" x14ac:dyDescent="0.35">
      <c r="A40" t="s">
        <v>235</v>
      </c>
      <c r="B40" t="s">
        <v>176</v>
      </c>
      <c r="C40" t="str">
        <f>VLOOKUP(sales_pipeline[[#This Row],[Sales_Agent]],sales_teams[#All],4,FALSE)</f>
        <v>Marxen Team</v>
      </c>
      <c r="D40" t="s">
        <v>3</v>
      </c>
      <c r="E40" t="s">
        <v>142</v>
      </c>
      <c r="F40" t="s">
        <v>194</v>
      </c>
      <c r="G40" s="1">
        <v>42688</v>
      </c>
      <c r="H40" s="1">
        <v>42802</v>
      </c>
      <c r="I40" s="13">
        <f>sales_pipeline[[#This Row],[close_date]]-sales_pipeline[[#This Row],[engage_date]]</f>
        <v>114</v>
      </c>
      <c r="J40" s="3">
        <v>0</v>
      </c>
    </row>
    <row r="41" spans="1:10" x14ac:dyDescent="0.35">
      <c r="A41" t="s">
        <v>236</v>
      </c>
      <c r="B41" t="s">
        <v>176</v>
      </c>
      <c r="C41" t="str">
        <f>VLOOKUP(sales_pipeline[[#This Row],[Sales_Agent]],sales_teams[#All],4,FALSE)</f>
        <v>Marxen Team</v>
      </c>
      <c r="D41" t="s">
        <v>10</v>
      </c>
      <c r="E41" t="s">
        <v>114</v>
      </c>
      <c r="F41" t="s">
        <v>174</v>
      </c>
      <c r="G41" s="1">
        <v>42688</v>
      </c>
      <c r="H41" s="1">
        <v>42814</v>
      </c>
      <c r="I41" s="13">
        <f>sales_pipeline[[#This Row],[close_date]]-sales_pipeline[[#This Row],[engage_date]]</f>
        <v>126</v>
      </c>
      <c r="J41" s="3">
        <v>1170</v>
      </c>
    </row>
    <row r="42" spans="1:10" x14ac:dyDescent="0.35">
      <c r="A42" t="s">
        <v>237</v>
      </c>
      <c r="B42" t="s">
        <v>238</v>
      </c>
      <c r="C42" t="str">
        <f>VLOOKUP(sales_pipeline[[#This Row],[Sales_Agent]],sales_teams[#All],4,FALSE)</f>
        <v>Marxen Team</v>
      </c>
      <c r="D42" t="s">
        <v>10</v>
      </c>
      <c r="E42" t="s">
        <v>85</v>
      </c>
      <c r="F42" t="s">
        <v>174</v>
      </c>
      <c r="G42" s="1">
        <v>42689</v>
      </c>
      <c r="H42" s="1">
        <v>42814</v>
      </c>
      <c r="I42" s="13">
        <f>sales_pipeline[[#This Row],[close_date]]-sales_pipeline[[#This Row],[engage_date]]</f>
        <v>125</v>
      </c>
      <c r="J42" s="3">
        <v>1162</v>
      </c>
    </row>
    <row r="43" spans="1:10" x14ac:dyDescent="0.35">
      <c r="A43" t="s">
        <v>240</v>
      </c>
      <c r="B43" t="s">
        <v>176</v>
      </c>
      <c r="C43" t="str">
        <f>VLOOKUP(sales_pipeline[[#This Row],[Sales_Agent]],sales_teams[#All],4,FALSE)</f>
        <v>Marxen Team</v>
      </c>
      <c r="D43" t="s">
        <v>8</v>
      </c>
      <c r="E43" t="s">
        <v>53</v>
      </c>
      <c r="F43" t="s">
        <v>174</v>
      </c>
      <c r="G43" s="1">
        <v>42690</v>
      </c>
      <c r="H43" s="1">
        <v>42808</v>
      </c>
      <c r="I43" s="13">
        <f>sales_pipeline[[#This Row],[close_date]]-sales_pipeline[[#This Row],[engage_date]]</f>
        <v>118</v>
      </c>
      <c r="J43" s="3">
        <v>3725</v>
      </c>
    </row>
    <row r="44" spans="1:10" x14ac:dyDescent="0.35">
      <c r="A44" t="s">
        <v>241</v>
      </c>
      <c r="B44" t="s">
        <v>225</v>
      </c>
      <c r="C44" t="str">
        <f>VLOOKUP(sales_pipeline[[#This Row],[Sales_Agent]],sales_teams[#All],4,FALSE)</f>
        <v>Sewald Team</v>
      </c>
      <c r="D44" t="s">
        <v>3</v>
      </c>
      <c r="E44" t="s">
        <v>81</v>
      </c>
      <c r="F44" t="s">
        <v>174</v>
      </c>
      <c r="G44" s="1">
        <v>42690</v>
      </c>
      <c r="H44" s="1">
        <v>42825</v>
      </c>
      <c r="I44" s="13">
        <f>sales_pipeline[[#This Row],[close_date]]-sales_pipeline[[#This Row],[engage_date]]</f>
        <v>135</v>
      </c>
      <c r="J44" s="3">
        <v>559</v>
      </c>
    </row>
    <row r="45" spans="1:10" x14ac:dyDescent="0.35">
      <c r="A45" t="s">
        <v>242</v>
      </c>
      <c r="B45" t="s">
        <v>201</v>
      </c>
      <c r="C45" t="str">
        <f>VLOOKUP(sales_pipeline[[#This Row],[Sales_Agent]],sales_teams[#All],4,FALSE)</f>
        <v>Rouche Team</v>
      </c>
      <c r="D45" t="s">
        <v>3</v>
      </c>
      <c r="E45" t="s">
        <v>129</v>
      </c>
      <c r="F45" t="s">
        <v>194</v>
      </c>
      <c r="G45" s="1">
        <v>42690</v>
      </c>
      <c r="H45" s="1">
        <v>42805</v>
      </c>
      <c r="I45" s="13">
        <f>sales_pipeline[[#This Row],[close_date]]-sales_pipeline[[#This Row],[engage_date]]</f>
        <v>115</v>
      </c>
      <c r="J45" s="3">
        <v>0</v>
      </c>
    </row>
    <row r="46" spans="1:10" x14ac:dyDescent="0.35">
      <c r="A46" t="s">
        <v>243</v>
      </c>
      <c r="B46" t="s">
        <v>176</v>
      </c>
      <c r="C46" t="str">
        <f>VLOOKUP(sales_pipeline[[#This Row],[Sales_Agent]],sales_teams[#All],4,FALSE)</f>
        <v>Marxen Team</v>
      </c>
      <c r="D46" t="s">
        <v>10</v>
      </c>
      <c r="E46" t="s">
        <v>136</v>
      </c>
      <c r="F46" t="s">
        <v>194</v>
      </c>
      <c r="G46" s="1">
        <v>42691</v>
      </c>
      <c r="H46" s="1">
        <v>42815</v>
      </c>
      <c r="I46" s="13">
        <f>sales_pipeline[[#This Row],[close_date]]-sales_pipeline[[#This Row],[engage_date]]</f>
        <v>124</v>
      </c>
      <c r="J46" s="3">
        <v>0</v>
      </c>
    </row>
    <row r="47" spans="1:10" x14ac:dyDescent="0.35">
      <c r="A47" t="s">
        <v>244</v>
      </c>
      <c r="B47" t="s">
        <v>190</v>
      </c>
      <c r="C47" t="str">
        <f>VLOOKUP(sales_pipeline[[#This Row],[Sales_Agent]],sales_teams[#All],4,FALSE)</f>
        <v>Sewald Team</v>
      </c>
      <c r="D47" t="s">
        <v>9</v>
      </c>
      <c r="E47" t="s">
        <v>73</v>
      </c>
      <c r="F47" t="s">
        <v>174</v>
      </c>
      <c r="G47" s="1">
        <v>42691</v>
      </c>
      <c r="H47" s="1">
        <v>42799</v>
      </c>
      <c r="I47" s="13">
        <f>sales_pipeline[[#This Row],[close_date]]-sales_pipeline[[#This Row],[engage_date]]</f>
        <v>108</v>
      </c>
      <c r="J47" s="3">
        <v>4667</v>
      </c>
    </row>
    <row r="48" spans="1:10" x14ac:dyDescent="0.35">
      <c r="A48" t="s">
        <v>245</v>
      </c>
      <c r="B48" t="s">
        <v>238</v>
      </c>
      <c r="C48" t="str">
        <f>VLOOKUP(sales_pipeline[[#This Row],[Sales_Agent]],sales_teams[#All],4,FALSE)</f>
        <v>Marxen Team</v>
      </c>
      <c r="D48" t="s">
        <v>10</v>
      </c>
      <c r="E48" t="s">
        <v>74</v>
      </c>
      <c r="F48" t="s">
        <v>174</v>
      </c>
      <c r="G48" s="1">
        <v>42691</v>
      </c>
      <c r="H48" s="1">
        <v>42811</v>
      </c>
      <c r="I48" s="13">
        <f>sales_pipeline[[#This Row],[close_date]]-sales_pipeline[[#This Row],[engage_date]]</f>
        <v>120</v>
      </c>
      <c r="J48" s="3">
        <v>903</v>
      </c>
    </row>
    <row r="49" spans="1:10" x14ac:dyDescent="0.35">
      <c r="A49" t="s">
        <v>246</v>
      </c>
      <c r="B49" t="s">
        <v>197</v>
      </c>
      <c r="C49" t="str">
        <f>VLOOKUP(sales_pipeline[[#This Row],[Sales_Agent]],sales_teams[#All],4,FALSE)</f>
        <v>Sewald Team</v>
      </c>
      <c r="D49" t="s">
        <v>10</v>
      </c>
      <c r="E49" t="s">
        <v>77</v>
      </c>
      <c r="F49" t="s">
        <v>174</v>
      </c>
      <c r="G49" s="1">
        <v>42691</v>
      </c>
      <c r="H49" s="1">
        <v>42807</v>
      </c>
      <c r="I49" s="13">
        <f>sales_pipeline[[#This Row],[close_date]]-sales_pipeline[[#This Row],[engage_date]]</f>
        <v>116</v>
      </c>
      <c r="J49" s="3">
        <v>1180</v>
      </c>
    </row>
    <row r="50" spans="1:10" x14ac:dyDescent="0.35">
      <c r="A50" t="s">
        <v>247</v>
      </c>
      <c r="B50" t="s">
        <v>189</v>
      </c>
      <c r="C50" t="str">
        <f>VLOOKUP(sales_pipeline[[#This Row],[Sales_Agent]],sales_teams[#All],4,FALSE)</f>
        <v>Marxen Team</v>
      </c>
      <c r="D50" t="s">
        <v>3</v>
      </c>
      <c r="E50" t="s">
        <v>135</v>
      </c>
      <c r="F50" t="s">
        <v>174</v>
      </c>
      <c r="G50" s="1">
        <v>42691</v>
      </c>
      <c r="H50" s="1">
        <v>42799</v>
      </c>
      <c r="I50" s="13">
        <f>sales_pipeline[[#This Row],[close_date]]-sales_pipeline[[#This Row],[engage_date]]</f>
        <v>108</v>
      </c>
      <c r="J50" s="3">
        <v>487</v>
      </c>
    </row>
    <row r="51" spans="1:10" x14ac:dyDescent="0.35">
      <c r="A51" t="s">
        <v>248</v>
      </c>
      <c r="B51" t="s">
        <v>249</v>
      </c>
      <c r="C51" t="str">
        <f>VLOOKUP(sales_pipeline[[#This Row],[Sales_Agent]],sales_teams[#All],4,FALSE)</f>
        <v>Brinkmann Team</v>
      </c>
      <c r="D51" t="s">
        <v>8</v>
      </c>
      <c r="E51" t="s">
        <v>142</v>
      </c>
      <c r="F51" t="s">
        <v>174</v>
      </c>
      <c r="G51" s="1">
        <v>42692</v>
      </c>
      <c r="H51" s="1">
        <v>42798</v>
      </c>
      <c r="I51" s="13">
        <f>sales_pipeline[[#This Row],[close_date]]-sales_pipeline[[#This Row],[engage_date]]</f>
        <v>106</v>
      </c>
      <c r="J51" s="3">
        <v>3180</v>
      </c>
    </row>
    <row r="52" spans="1:10" x14ac:dyDescent="0.35">
      <c r="A52" t="s">
        <v>250</v>
      </c>
      <c r="B52" t="s">
        <v>176</v>
      </c>
      <c r="C52" t="str">
        <f>VLOOKUP(sales_pipeline[[#This Row],[Sales_Agent]],sales_teams[#All],4,FALSE)</f>
        <v>Marxen Team</v>
      </c>
      <c r="D52" t="s">
        <v>177</v>
      </c>
      <c r="E52" t="s">
        <v>80</v>
      </c>
      <c r="F52" t="s">
        <v>194</v>
      </c>
      <c r="G52" s="1">
        <v>42693</v>
      </c>
      <c r="H52" s="1">
        <v>42811</v>
      </c>
      <c r="I52" s="13">
        <f>sales_pipeline[[#This Row],[close_date]]-sales_pipeline[[#This Row],[engage_date]]</f>
        <v>118</v>
      </c>
      <c r="J52" s="3">
        <v>0</v>
      </c>
    </row>
    <row r="53" spans="1:10" x14ac:dyDescent="0.35">
      <c r="A53" t="s">
        <v>251</v>
      </c>
      <c r="B53" t="s">
        <v>176</v>
      </c>
      <c r="C53" t="str">
        <f>VLOOKUP(sales_pipeline[[#This Row],[Sales_Agent]],sales_teams[#All],4,FALSE)</f>
        <v>Marxen Team</v>
      </c>
      <c r="D53" t="s">
        <v>8</v>
      </c>
      <c r="E53" t="s">
        <v>91</v>
      </c>
      <c r="F53" t="s">
        <v>174</v>
      </c>
      <c r="G53" s="1">
        <v>42693</v>
      </c>
      <c r="H53" s="1">
        <v>42812</v>
      </c>
      <c r="I53" s="13">
        <f>sales_pipeline[[#This Row],[close_date]]-sales_pipeline[[#This Row],[engage_date]]</f>
        <v>119</v>
      </c>
      <c r="J53" s="3">
        <v>3563</v>
      </c>
    </row>
    <row r="54" spans="1:10" x14ac:dyDescent="0.35">
      <c r="A54" t="s">
        <v>252</v>
      </c>
      <c r="B54" t="s">
        <v>253</v>
      </c>
      <c r="C54" t="str">
        <f>VLOOKUP(sales_pipeline[[#This Row],[Sales_Agent]],sales_teams[#All],4,FALSE)</f>
        <v>Neubert Team</v>
      </c>
      <c r="D54" t="s">
        <v>177</v>
      </c>
      <c r="E54" t="s">
        <v>128</v>
      </c>
      <c r="F54" t="s">
        <v>174</v>
      </c>
      <c r="G54" s="1">
        <v>42694</v>
      </c>
      <c r="H54" s="1">
        <v>42817</v>
      </c>
      <c r="I54" s="13">
        <f>sales_pipeline[[#This Row],[close_date]]-sales_pipeline[[#This Row],[engage_date]]</f>
        <v>123</v>
      </c>
      <c r="J54" s="3">
        <v>4704</v>
      </c>
    </row>
    <row r="55" spans="1:10" x14ac:dyDescent="0.35">
      <c r="A55" t="s">
        <v>254</v>
      </c>
      <c r="B55" t="s">
        <v>255</v>
      </c>
      <c r="C55" t="str">
        <f>VLOOKUP(sales_pipeline[[#This Row],[Sales_Agent]],sales_teams[#All],4,FALSE)</f>
        <v>Neubert Team</v>
      </c>
      <c r="D55" t="s">
        <v>9</v>
      </c>
      <c r="E55" t="s">
        <v>140</v>
      </c>
      <c r="F55" t="s">
        <v>174</v>
      </c>
      <c r="G55" s="1">
        <v>42694</v>
      </c>
      <c r="H55" s="1">
        <v>42808</v>
      </c>
      <c r="I55" s="13">
        <f>sales_pipeline[[#This Row],[close_date]]-sales_pipeline[[#This Row],[engage_date]]</f>
        <v>114</v>
      </c>
      <c r="J55" s="3">
        <v>5585</v>
      </c>
    </row>
    <row r="56" spans="1:10" x14ac:dyDescent="0.35">
      <c r="A56" t="s">
        <v>256</v>
      </c>
      <c r="B56" t="s">
        <v>208</v>
      </c>
      <c r="C56" t="str">
        <f>VLOOKUP(sales_pipeline[[#This Row],[Sales_Agent]],sales_teams[#All],4,FALSE)</f>
        <v>Rouche Team</v>
      </c>
      <c r="D56" t="s">
        <v>11</v>
      </c>
      <c r="E56" t="s">
        <v>162</v>
      </c>
      <c r="F56" t="s">
        <v>174</v>
      </c>
      <c r="G56" s="1">
        <v>42694</v>
      </c>
      <c r="H56" s="1">
        <v>42803</v>
      </c>
      <c r="I56" s="13">
        <f>sales_pipeline[[#This Row],[close_date]]-sales_pipeline[[#This Row],[engage_date]]</f>
        <v>109</v>
      </c>
      <c r="J56" s="3">
        <v>25897</v>
      </c>
    </row>
    <row r="57" spans="1:10" x14ac:dyDescent="0.35">
      <c r="A57" t="s">
        <v>257</v>
      </c>
      <c r="B57" t="s">
        <v>215</v>
      </c>
      <c r="C57" t="str">
        <f>VLOOKUP(sales_pipeline[[#This Row],[Sales_Agent]],sales_teams[#All],4,FALSE)</f>
        <v>Sewald Team</v>
      </c>
      <c r="D57" t="s">
        <v>10</v>
      </c>
      <c r="E57" t="s">
        <v>93</v>
      </c>
      <c r="F57" t="s">
        <v>174</v>
      </c>
      <c r="G57" s="1">
        <v>42694</v>
      </c>
      <c r="H57" s="1">
        <v>42797</v>
      </c>
      <c r="I57" s="13">
        <f>sales_pipeline[[#This Row],[close_date]]-sales_pipeline[[#This Row],[engage_date]]</f>
        <v>103</v>
      </c>
      <c r="J57" s="3">
        <v>1207</v>
      </c>
    </row>
    <row r="58" spans="1:10" x14ac:dyDescent="0.35">
      <c r="A58" t="s">
        <v>258</v>
      </c>
      <c r="B58" t="s">
        <v>249</v>
      </c>
      <c r="C58" t="str">
        <f>VLOOKUP(sales_pipeline[[#This Row],[Sales_Agent]],sales_teams[#All],4,FALSE)</f>
        <v>Brinkmann Team</v>
      </c>
      <c r="D58" t="s">
        <v>8</v>
      </c>
      <c r="E58" t="s">
        <v>44</v>
      </c>
      <c r="F58" t="s">
        <v>194</v>
      </c>
      <c r="G58" s="1">
        <v>42694</v>
      </c>
      <c r="H58" s="1">
        <v>42802</v>
      </c>
      <c r="I58" s="13">
        <f>sales_pipeline[[#This Row],[close_date]]-sales_pipeline[[#This Row],[engage_date]]</f>
        <v>108</v>
      </c>
      <c r="J58" s="3">
        <v>0</v>
      </c>
    </row>
    <row r="59" spans="1:10" x14ac:dyDescent="0.35">
      <c r="A59" t="s">
        <v>259</v>
      </c>
      <c r="B59" t="s">
        <v>249</v>
      </c>
      <c r="C59" t="str">
        <f>VLOOKUP(sales_pipeline[[#This Row],[Sales_Agent]],sales_teams[#All],4,FALSE)</f>
        <v>Brinkmann Team</v>
      </c>
      <c r="D59" t="s">
        <v>3</v>
      </c>
      <c r="E59" t="s">
        <v>132</v>
      </c>
      <c r="F59" t="s">
        <v>174</v>
      </c>
      <c r="G59" s="1">
        <v>42694</v>
      </c>
      <c r="H59" s="1">
        <v>42798</v>
      </c>
      <c r="I59" s="13">
        <f>sales_pipeline[[#This Row],[close_date]]-sales_pipeline[[#This Row],[engage_date]]</f>
        <v>104</v>
      </c>
      <c r="J59" s="3">
        <v>559</v>
      </c>
    </row>
    <row r="60" spans="1:10" x14ac:dyDescent="0.35">
      <c r="A60" t="s">
        <v>260</v>
      </c>
      <c r="B60" t="s">
        <v>189</v>
      </c>
      <c r="C60" t="str">
        <f>VLOOKUP(sales_pipeline[[#This Row],[Sales_Agent]],sales_teams[#All],4,FALSE)</f>
        <v>Marxen Team</v>
      </c>
      <c r="D60" t="s">
        <v>10</v>
      </c>
      <c r="E60" t="s">
        <v>57</v>
      </c>
      <c r="F60" t="s">
        <v>174</v>
      </c>
      <c r="G60" s="1">
        <v>42694</v>
      </c>
      <c r="H60" s="1">
        <v>42803</v>
      </c>
      <c r="I60" s="13">
        <f>sales_pipeline[[#This Row],[close_date]]-sales_pipeline[[#This Row],[engage_date]]</f>
        <v>109</v>
      </c>
      <c r="J60" s="3">
        <v>1033</v>
      </c>
    </row>
    <row r="61" spans="1:10" x14ac:dyDescent="0.35">
      <c r="A61" t="s">
        <v>261</v>
      </c>
      <c r="B61" t="s">
        <v>255</v>
      </c>
      <c r="C61" t="str">
        <f>VLOOKUP(sales_pipeline[[#This Row],[Sales_Agent]],sales_teams[#All],4,FALSE)</f>
        <v>Neubert Team</v>
      </c>
      <c r="D61" t="s">
        <v>3</v>
      </c>
      <c r="E61" t="s">
        <v>109</v>
      </c>
      <c r="F61" t="s">
        <v>174</v>
      </c>
      <c r="G61" s="1">
        <v>42695</v>
      </c>
      <c r="H61" s="1">
        <v>42815</v>
      </c>
      <c r="I61" s="13">
        <f>sales_pipeline[[#This Row],[close_date]]-sales_pipeline[[#This Row],[engage_date]]</f>
        <v>120</v>
      </c>
      <c r="J61" s="3">
        <v>462</v>
      </c>
    </row>
    <row r="62" spans="1:10" x14ac:dyDescent="0.35">
      <c r="A62" t="s">
        <v>262</v>
      </c>
      <c r="B62" t="s">
        <v>199</v>
      </c>
      <c r="C62" t="str">
        <f>VLOOKUP(sales_pipeline[[#This Row],[Sales_Agent]],sales_teams[#All],4,FALSE)</f>
        <v>Rouche Team</v>
      </c>
      <c r="D62" t="s">
        <v>8</v>
      </c>
      <c r="E62" t="s">
        <v>121</v>
      </c>
      <c r="F62" t="s">
        <v>194</v>
      </c>
      <c r="G62" s="1">
        <v>42695</v>
      </c>
      <c r="H62" s="1">
        <v>42795</v>
      </c>
      <c r="I62" s="13">
        <f>sales_pipeline[[#This Row],[close_date]]-sales_pipeline[[#This Row],[engage_date]]</f>
        <v>100</v>
      </c>
      <c r="J62" s="3">
        <v>0</v>
      </c>
    </row>
    <row r="63" spans="1:10" x14ac:dyDescent="0.35">
      <c r="A63" t="s">
        <v>263</v>
      </c>
      <c r="B63" t="s">
        <v>225</v>
      </c>
      <c r="C63" t="str">
        <f>VLOOKUP(sales_pipeline[[#This Row],[Sales_Agent]],sales_teams[#All],4,FALSE)</f>
        <v>Sewald Team</v>
      </c>
      <c r="D63" t="s">
        <v>177</v>
      </c>
      <c r="E63" t="s">
        <v>157</v>
      </c>
      <c r="F63" t="s">
        <v>174</v>
      </c>
      <c r="G63" s="1">
        <v>42695</v>
      </c>
      <c r="H63" s="1">
        <v>42808</v>
      </c>
      <c r="I63" s="13">
        <f>sales_pipeline[[#This Row],[close_date]]-sales_pipeline[[#This Row],[engage_date]]</f>
        <v>113</v>
      </c>
      <c r="J63" s="3">
        <v>5539</v>
      </c>
    </row>
    <row r="64" spans="1:10" x14ac:dyDescent="0.35">
      <c r="A64" t="s">
        <v>264</v>
      </c>
      <c r="B64" t="s">
        <v>249</v>
      </c>
      <c r="C64" t="str">
        <f>VLOOKUP(sales_pipeline[[#This Row],[Sales_Agent]],sales_teams[#All],4,FALSE)</f>
        <v>Brinkmann Team</v>
      </c>
      <c r="D64" t="s">
        <v>8</v>
      </c>
      <c r="E64" t="s">
        <v>135</v>
      </c>
      <c r="F64" t="s">
        <v>174</v>
      </c>
      <c r="G64" s="1">
        <v>42695</v>
      </c>
      <c r="H64" s="1">
        <v>42809</v>
      </c>
      <c r="I64" s="13">
        <f>sales_pipeline[[#This Row],[close_date]]-sales_pipeline[[#This Row],[engage_date]]</f>
        <v>114</v>
      </c>
      <c r="J64" s="3">
        <v>3573</v>
      </c>
    </row>
    <row r="65" spans="1:10" x14ac:dyDescent="0.35">
      <c r="A65" t="s">
        <v>265</v>
      </c>
      <c r="B65" t="s">
        <v>238</v>
      </c>
      <c r="C65" t="str">
        <f>VLOOKUP(sales_pipeline[[#This Row],[Sales_Agent]],sales_teams[#All],4,FALSE)</f>
        <v>Marxen Team</v>
      </c>
      <c r="D65" t="s">
        <v>177</v>
      </c>
      <c r="E65" t="s">
        <v>53</v>
      </c>
      <c r="F65" t="s">
        <v>174</v>
      </c>
      <c r="G65" s="1">
        <v>42695</v>
      </c>
      <c r="H65" s="1">
        <v>42795</v>
      </c>
      <c r="I65" s="13">
        <f>sales_pipeline[[#This Row],[close_date]]-sales_pipeline[[#This Row],[engage_date]]</f>
        <v>100</v>
      </c>
      <c r="J65" s="3">
        <v>4926</v>
      </c>
    </row>
    <row r="66" spans="1:10" x14ac:dyDescent="0.35">
      <c r="A66" t="s">
        <v>266</v>
      </c>
      <c r="B66" t="s">
        <v>181</v>
      </c>
      <c r="C66" t="str">
        <f>VLOOKUP(sales_pipeline[[#This Row],[Sales_Agent]],sales_teams[#All],4,FALSE)</f>
        <v>Sewald Team</v>
      </c>
      <c r="D66" t="s">
        <v>10</v>
      </c>
      <c r="E66" t="s">
        <v>148</v>
      </c>
      <c r="F66" t="s">
        <v>194</v>
      </c>
      <c r="G66" s="1">
        <v>42695</v>
      </c>
      <c r="H66" s="1">
        <v>42811</v>
      </c>
      <c r="I66" s="13">
        <f>sales_pipeline[[#This Row],[close_date]]-sales_pipeline[[#This Row],[engage_date]]</f>
        <v>116</v>
      </c>
      <c r="J66" s="3">
        <v>0</v>
      </c>
    </row>
    <row r="67" spans="1:10" x14ac:dyDescent="0.35">
      <c r="A67" t="s">
        <v>267</v>
      </c>
      <c r="B67" t="s">
        <v>268</v>
      </c>
      <c r="C67" t="str">
        <f>VLOOKUP(sales_pipeline[[#This Row],[Sales_Agent]],sales_teams[#All],4,FALSE)</f>
        <v>Losch Team</v>
      </c>
      <c r="D67" t="s">
        <v>6</v>
      </c>
      <c r="E67" t="s">
        <v>34</v>
      </c>
      <c r="F67" t="s">
        <v>174</v>
      </c>
      <c r="G67" s="1">
        <v>42696</v>
      </c>
      <c r="H67" s="1">
        <v>42798</v>
      </c>
      <c r="I67" s="13">
        <f>sales_pipeline[[#This Row],[close_date]]-sales_pipeline[[#This Row],[engage_date]]</f>
        <v>102</v>
      </c>
      <c r="J67" s="3">
        <v>62</v>
      </c>
    </row>
    <row r="68" spans="1:10" x14ac:dyDescent="0.35">
      <c r="A68" t="s">
        <v>269</v>
      </c>
      <c r="B68" t="s">
        <v>176</v>
      </c>
      <c r="C68" t="str">
        <f>VLOOKUP(sales_pipeline[[#This Row],[Sales_Agent]],sales_teams[#All],4,FALSE)</f>
        <v>Marxen Team</v>
      </c>
      <c r="D68" t="s">
        <v>177</v>
      </c>
      <c r="E68" t="s">
        <v>91</v>
      </c>
      <c r="F68" t="s">
        <v>174</v>
      </c>
      <c r="G68" s="1">
        <v>42696</v>
      </c>
      <c r="H68" s="1">
        <v>42808</v>
      </c>
      <c r="I68" s="13">
        <f>sales_pipeline[[#This Row],[close_date]]-sales_pipeline[[#This Row],[engage_date]]</f>
        <v>112</v>
      </c>
      <c r="J68" s="3">
        <v>4359</v>
      </c>
    </row>
    <row r="69" spans="1:10" x14ac:dyDescent="0.35">
      <c r="A69" t="s">
        <v>270</v>
      </c>
      <c r="B69" t="s">
        <v>215</v>
      </c>
      <c r="C69" t="str">
        <f>VLOOKUP(sales_pipeline[[#This Row],[Sales_Agent]],sales_teams[#All],4,FALSE)</f>
        <v>Sewald Team</v>
      </c>
      <c r="D69" t="s">
        <v>3</v>
      </c>
      <c r="E69" t="s">
        <v>130</v>
      </c>
      <c r="F69" t="s">
        <v>174</v>
      </c>
      <c r="G69" s="1">
        <v>42696</v>
      </c>
      <c r="H69" s="1">
        <v>42825</v>
      </c>
      <c r="I69" s="13">
        <f>sales_pipeline[[#This Row],[close_date]]-sales_pipeline[[#This Row],[engage_date]]</f>
        <v>129</v>
      </c>
      <c r="J69" s="3">
        <v>566</v>
      </c>
    </row>
    <row r="70" spans="1:10" x14ac:dyDescent="0.35">
      <c r="A70" t="s">
        <v>271</v>
      </c>
      <c r="B70" t="s">
        <v>238</v>
      </c>
      <c r="C70" t="str">
        <f>VLOOKUP(sales_pipeline[[#This Row],[Sales_Agent]],sales_teams[#All],4,FALSE)</f>
        <v>Marxen Team</v>
      </c>
      <c r="D70" t="s">
        <v>3</v>
      </c>
      <c r="E70" t="s">
        <v>151</v>
      </c>
      <c r="F70" t="s">
        <v>174</v>
      </c>
      <c r="G70" s="1">
        <v>42696</v>
      </c>
      <c r="H70" s="1">
        <v>42797</v>
      </c>
      <c r="I70" s="13">
        <f>sales_pipeline[[#This Row],[close_date]]-sales_pipeline[[#This Row],[engage_date]]</f>
        <v>101</v>
      </c>
      <c r="J70" s="3">
        <v>508</v>
      </c>
    </row>
    <row r="71" spans="1:10" x14ac:dyDescent="0.35">
      <c r="A71" t="s">
        <v>272</v>
      </c>
      <c r="B71" t="s">
        <v>221</v>
      </c>
      <c r="C71" t="str">
        <f>VLOOKUP(sales_pipeline[[#This Row],[Sales_Agent]],sales_teams[#All],4,FALSE)</f>
        <v>Losch Team</v>
      </c>
      <c r="D71" t="s">
        <v>8</v>
      </c>
      <c r="E71" t="s">
        <v>154</v>
      </c>
      <c r="F71" t="s">
        <v>194</v>
      </c>
      <c r="G71" s="1">
        <v>42696</v>
      </c>
      <c r="H71" s="1">
        <v>42814</v>
      </c>
      <c r="I71" s="13">
        <f>sales_pipeline[[#This Row],[close_date]]-sales_pipeline[[#This Row],[engage_date]]</f>
        <v>118</v>
      </c>
      <c r="J71" s="3">
        <v>0</v>
      </c>
    </row>
    <row r="72" spans="1:10" x14ac:dyDescent="0.35">
      <c r="A72" t="s">
        <v>273</v>
      </c>
      <c r="B72" t="s">
        <v>204</v>
      </c>
      <c r="C72" t="str">
        <f>VLOOKUP(sales_pipeline[[#This Row],[Sales_Agent]],sales_teams[#All],4,FALSE)</f>
        <v>Brinkmann Team</v>
      </c>
      <c r="D72" t="s">
        <v>6</v>
      </c>
      <c r="E72" t="s">
        <v>49</v>
      </c>
      <c r="F72" t="s">
        <v>174</v>
      </c>
      <c r="G72" s="1">
        <v>42696</v>
      </c>
      <c r="H72" s="1">
        <v>42805</v>
      </c>
      <c r="I72" s="13">
        <f>sales_pipeline[[#This Row],[close_date]]-sales_pipeline[[#This Row],[engage_date]]</f>
        <v>109</v>
      </c>
      <c r="J72" s="3">
        <v>51</v>
      </c>
    </row>
    <row r="73" spans="1:10" x14ac:dyDescent="0.35">
      <c r="A73" t="s">
        <v>274</v>
      </c>
      <c r="B73" t="s">
        <v>185</v>
      </c>
      <c r="C73" t="str">
        <f>VLOOKUP(sales_pipeline[[#This Row],[Sales_Agent]],sales_teams[#All],4,FALSE)</f>
        <v>Rouche Team</v>
      </c>
      <c r="D73" t="s">
        <v>177</v>
      </c>
      <c r="E73" t="s">
        <v>55</v>
      </c>
      <c r="F73" t="s">
        <v>174</v>
      </c>
      <c r="G73" s="1">
        <v>42696</v>
      </c>
      <c r="H73" s="1">
        <v>42799</v>
      </c>
      <c r="I73" s="13">
        <f>sales_pipeline[[#This Row],[close_date]]-sales_pipeline[[#This Row],[engage_date]]</f>
        <v>103</v>
      </c>
      <c r="J73" s="3">
        <v>4899</v>
      </c>
    </row>
    <row r="74" spans="1:10" x14ac:dyDescent="0.35">
      <c r="A74" t="s">
        <v>275</v>
      </c>
      <c r="B74" t="s">
        <v>268</v>
      </c>
      <c r="C74" t="str">
        <f>VLOOKUP(sales_pipeline[[#This Row],[Sales_Agent]],sales_teams[#All],4,FALSE)</f>
        <v>Losch Team</v>
      </c>
      <c r="D74" t="s">
        <v>9</v>
      </c>
      <c r="E74" t="s">
        <v>127</v>
      </c>
      <c r="F74" t="s">
        <v>174</v>
      </c>
      <c r="G74" s="1">
        <v>42697</v>
      </c>
      <c r="H74" s="1">
        <v>42797</v>
      </c>
      <c r="I74" s="13">
        <f>sales_pipeline[[#This Row],[close_date]]-sales_pipeline[[#This Row],[engage_date]]</f>
        <v>100</v>
      </c>
      <c r="J74" s="3">
        <v>5790</v>
      </c>
    </row>
    <row r="75" spans="1:10" x14ac:dyDescent="0.35">
      <c r="A75" t="s">
        <v>276</v>
      </c>
      <c r="B75" t="s">
        <v>255</v>
      </c>
      <c r="C75" t="str">
        <f>VLOOKUP(sales_pipeline[[#This Row],[Sales_Agent]],sales_teams[#All],4,FALSE)</f>
        <v>Neubert Team</v>
      </c>
      <c r="D75" t="s">
        <v>6</v>
      </c>
      <c r="E75" t="s">
        <v>110</v>
      </c>
      <c r="F75" t="s">
        <v>194</v>
      </c>
      <c r="G75" s="1">
        <v>42697</v>
      </c>
      <c r="H75" s="1">
        <v>42824</v>
      </c>
      <c r="I75" s="13">
        <f>sales_pipeline[[#This Row],[close_date]]-sales_pipeline[[#This Row],[engage_date]]</f>
        <v>127</v>
      </c>
      <c r="J75" s="3">
        <v>0</v>
      </c>
    </row>
    <row r="76" spans="1:10" x14ac:dyDescent="0.35">
      <c r="A76" t="s">
        <v>277</v>
      </c>
      <c r="B76" t="s">
        <v>193</v>
      </c>
      <c r="C76" t="str">
        <f>VLOOKUP(sales_pipeline[[#This Row],[Sales_Agent]],sales_teams[#All],4,FALSE)</f>
        <v>Marxen Team</v>
      </c>
      <c r="D76" t="s">
        <v>177</v>
      </c>
      <c r="E76" t="s">
        <v>49</v>
      </c>
      <c r="F76" t="s">
        <v>174</v>
      </c>
      <c r="G76" s="1">
        <v>42697</v>
      </c>
      <c r="H76" s="1">
        <v>42797</v>
      </c>
      <c r="I76" s="13">
        <f>sales_pipeline[[#This Row],[close_date]]-sales_pipeline[[#This Row],[engage_date]]</f>
        <v>100</v>
      </c>
      <c r="J76" s="3">
        <v>4438</v>
      </c>
    </row>
    <row r="77" spans="1:10" x14ac:dyDescent="0.35">
      <c r="A77" t="s">
        <v>278</v>
      </c>
      <c r="B77" t="s">
        <v>193</v>
      </c>
      <c r="C77" t="str">
        <f>VLOOKUP(sales_pipeline[[#This Row],[Sales_Agent]],sales_teams[#All],4,FALSE)</f>
        <v>Marxen Team</v>
      </c>
      <c r="D77" t="s">
        <v>8</v>
      </c>
      <c r="E77" t="s">
        <v>74</v>
      </c>
      <c r="F77" t="s">
        <v>174</v>
      </c>
      <c r="G77" s="1">
        <v>42697</v>
      </c>
      <c r="H77" s="1">
        <v>42811</v>
      </c>
      <c r="I77" s="13">
        <f>sales_pipeline[[#This Row],[close_date]]-sales_pipeline[[#This Row],[engage_date]]</f>
        <v>114</v>
      </c>
      <c r="J77" s="3">
        <v>2972</v>
      </c>
    </row>
    <row r="78" spans="1:10" x14ac:dyDescent="0.35">
      <c r="A78" t="s">
        <v>279</v>
      </c>
      <c r="B78" t="s">
        <v>187</v>
      </c>
      <c r="C78" t="str">
        <f>VLOOKUP(sales_pipeline[[#This Row],[Sales_Agent]],sales_teams[#All],4,FALSE)</f>
        <v>Rouche Team</v>
      </c>
      <c r="D78" t="s">
        <v>3</v>
      </c>
      <c r="E78" t="s">
        <v>157</v>
      </c>
      <c r="F78" t="s">
        <v>174</v>
      </c>
      <c r="G78" s="1">
        <v>42697</v>
      </c>
      <c r="H78" s="1">
        <v>42795</v>
      </c>
      <c r="I78" s="13">
        <f>sales_pipeline[[#This Row],[close_date]]-sales_pipeline[[#This Row],[engage_date]]</f>
        <v>98</v>
      </c>
      <c r="J78" s="3">
        <v>523</v>
      </c>
    </row>
    <row r="79" spans="1:10" x14ac:dyDescent="0.35">
      <c r="A79" t="s">
        <v>280</v>
      </c>
      <c r="B79" t="s">
        <v>183</v>
      </c>
      <c r="C79" t="str">
        <f>VLOOKUP(sales_pipeline[[#This Row],[Sales_Agent]],sales_teams[#All],4,FALSE)</f>
        <v>Brinkmann Team</v>
      </c>
      <c r="D79" t="s">
        <v>8</v>
      </c>
      <c r="E79" t="s">
        <v>143</v>
      </c>
      <c r="F79" t="s">
        <v>174</v>
      </c>
      <c r="G79" s="1">
        <v>42698</v>
      </c>
      <c r="H79" s="1">
        <v>42819</v>
      </c>
      <c r="I79" s="13">
        <f>sales_pipeline[[#This Row],[close_date]]-sales_pipeline[[#This Row],[engage_date]]</f>
        <v>121</v>
      </c>
      <c r="J79" s="3">
        <v>3647</v>
      </c>
    </row>
    <row r="80" spans="1:10" x14ac:dyDescent="0.35">
      <c r="A80" t="s">
        <v>281</v>
      </c>
      <c r="B80" t="s">
        <v>239</v>
      </c>
      <c r="C80" t="str">
        <f>VLOOKUP(sales_pipeline[[#This Row],[Sales_Agent]],sales_teams[#All],4,FALSE)</f>
        <v>Neubert Team</v>
      </c>
      <c r="D80" t="s">
        <v>8</v>
      </c>
      <c r="E80" t="s">
        <v>153</v>
      </c>
      <c r="F80" t="s">
        <v>174</v>
      </c>
      <c r="G80" s="1">
        <v>42698</v>
      </c>
      <c r="H80" s="1">
        <v>42795</v>
      </c>
      <c r="I80" s="13">
        <f>sales_pipeline[[#This Row],[close_date]]-sales_pipeline[[#This Row],[engage_date]]</f>
        <v>97</v>
      </c>
      <c r="J80" s="3">
        <v>4200</v>
      </c>
    </row>
    <row r="81" spans="1:10" x14ac:dyDescent="0.35">
      <c r="A81" t="s">
        <v>282</v>
      </c>
      <c r="B81" t="s">
        <v>215</v>
      </c>
      <c r="C81" t="str">
        <f>VLOOKUP(sales_pipeline[[#This Row],[Sales_Agent]],sales_teams[#All],4,FALSE)</f>
        <v>Sewald Team</v>
      </c>
      <c r="D81" t="s">
        <v>10</v>
      </c>
      <c r="E81" t="s">
        <v>71</v>
      </c>
      <c r="F81" t="s">
        <v>174</v>
      </c>
      <c r="G81" s="1">
        <v>42698</v>
      </c>
      <c r="H81" s="1">
        <v>42822</v>
      </c>
      <c r="I81" s="13">
        <f>sales_pipeline[[#This Row],[close_date]]-sales_pipeline[[#This Row],[engage_date]]</f>
        <v>124</v>
      </c>
      <c r="J81" s="3">
        <v>1059</v>
      </c>
    </row>
    <row r="82" spans="1:10" x14ac:dyDescent="0.35">
      <c r="A82" t="s">
        <v>283</v>
      </c>
      <c r="B82" t="s">
        <v>238</v>
      </c>
      <c r="C82" t="str">
        <f>VLOOKUP(sales_pipeline[[#This Row],[Sales_Agent]],sales_teams[#All],4,FALSE)</f>
        <v>Marxen Team</v>
      </c>
      <c r="D82" t="s">
        <v>10</v>
      </c>
      <c r="E82" t="s">
        <v>49</v>
      </c>
      <c r="F82" t="s">
        <v>194</v>
      </c>
      <c r="G82" s="1">
        <v>42698</v>
      </c>
      <c r="H82" s="1">
        <v>42799</v>
      </c>
      <c r="I82" s="13">
        <f>sales_pipeline[[#This Row],[close_date]]-sales_pipeline[[#This Row],[engage_date]]</f>
        <v>101</v>
      </c>
      <c r="J82" s="3">
        <v>0</v>
      </c>
    </row>
    <row r="83" spans="1:10" x14ac:dyDescent="0.35">
      <c r="A83" t="s">
        <v>284</v>
      </c>
      <c r="B83" t="s">
        <v>204</v>
      </c>
      <c r="C83" t="str">
        <f>VLOOKUP(sales_pipeline[[#This Row],[Sales_Agent]],sales_teams[#All],4,FALSE)</f>
        <v>Brinkmann Team</v>
      </c>
      <c r="D83" t="s">
        <v>6</v>
      </c>
      <c r="E83" t="s">
        <v>66</v>
      </c>
      <c r="F83" t="s">
        <v>174</v>
      </c>
      <c r="G83" s="1">
        <v>42698</v>
      </c>
      <c r="H83" s="1">
        <v>42796</v>
      </c>
      <c r="I83" s="13">
        <f>sales_pipeline[[#This Row],[close_date]]-sales_pipeline[[#This Row],[engage_date]]</f>
        <v>98</v>
      </c>
      <c r="J83" s="3">
        <v>57</v>
      </c>
    </row>
    <row r="84" spans="1:10" x14ac:dyDescent="0.35">
      <c r="A84" t="s">
        <v>285</v>
      </c>
      <c r="B84" t="s">
        <v>185</v>
      </c>
      <c r="C84" t="str">
        <f>VLOOKUP(sales_pipeline[[#This Row],[Sales_Agent]],sales_teams[#All],4,FALSE)</f>
        <v>Rouche Team</v>
      </c>
      <c r="D84" t="s">
        <v>8</v>
      </c>
      <c r="E84" t="s">
        <v>112</v>
      </c>
      <c r="F84" t="s">
        <v>174</v>
      </c>
      <c r="G84" s="1">
        <v>42698</v>
      </c>
      <c r="H84" s="1">
        <v>42821</v>
      </c>
      <c r="I84" s="13">
        <f>sales_pipeline[[#This Row],[close_date]]-sales_pipeline[[#This Row],[engage_date]]</f>
        <v>123</v>
      </c>
      <c r="J84" s="3">
        <v>3671</v>
      </c>
    </row>
    <row r="85" spans="1:10" x14ac:dyDescent="0.35">
      <c r="A85" t="s">
        <v>286</v>
      </c>
      <c r="B85" t="s">
        <v>183</v>
      </c>
      <c r="C85" t="str">
        <f>VLOOKUP(sales_pipeline[[#This Row],[Sales_Agent]],sales_teams[#All],4,FALSE)</f>
        <v>Brinkmann Team</v>
      </c>
      <c r="D85" t="s">
        <v>6</v>
      </c>
      <c r="E85" t="s">
        <v>152</v>
      </c>
      <c r="F85" t="s">
        <v>174</v>
      </c>
      <c r="G85" s="1">
        <v>42699</v>
      </c>
      <c r="H85" s="1">
        <v>42795</v>
      </c>
      <c r="I85" s="13">
        <f>sales_pipeline[[#This Row],[close_date]]-sales_pipeline[[#This Row],[engage_date]]</f>
        <v>96</v>
      </c>
      <c r="J85" s="3">
        <v>58</v>
      </c>
    </row>
    <row r="86" spans="1:10" x14ac:dyDescent="0.35">
      <c r="A86" t="s">
        <v>287</v>
      </c>
      <c r="B86" t="s">
        <v>288</v>
      </c>
      <c r="C86" t="str">
        <f>VLOOKUP(sales_pipeline[[#This Row],[Sales_Agent]],sales_teams[#All],4,FALSE)</f>
        <v>Brinkmann Team</v>
      </c>
      <c r="D86" t="s">
        <v>8</v>
      </c>
      <c r="E86" t="s">
        <v>152</v>
      </c>
      <c r="F86" t="s">
        <v>174</v>
      </c>
      <c r="G86" s="1">
        <v>42699</v>
      </c>
      <c r="H86" s="1">
        <v>42800</v>
      </c>
      <c r="I86" s="13">
        <f>sales_pipeline[[#This Row],[close_date]]-sales_pipeline[[#This Row],[engage_date]]</f>
        <v>101</v>
      </c>
      <c r="J86" s="3">
        <v>3956</v>
      </c>
    </row>
    <row r="87" spans="1:10" x14ac:dyDescent="0.35">
      <c r="A87" t="s">
        <v>289</v>
      </c>
      <c r="B87" t="s">
        <v>268</v>
      </c>
      <c r="C87" t="str">
        <f>VLOOKUP(sales_pipeline[[#This Row],[Sales_Agent]],sales_teams[#All],4,FALSE)</f>
        <v>Losch Team</v>
      </c>
      <c r="D87" t="s">
        <v>9</v>
      </c>
      <c r="E87" t="s">
        <v>25</v>
      </c>
      <c r="F87" t="s">
        <v>174</v>
      </c>
      <c r="G87" s="1">
        <v>42699</v>
      </c>
      <c r="H87" s="1">
        <v>42795</v>
      </c>
      <c r="I87" s="13">
        <f>sales_pipeline[[#This Row],[close_date]]-sales_pipeline[[#This Row],[engage_date]]</f>
        <v>96</v>
      </c>
      <c r="J87" s="3">
        <v>5964</v>
      </c>
    </row>
    <row r="88" spans="1:10" x14ac:dyDescent="0.35">
      <c r="A88" t="s">
        <v>290</v>
      </c>
      <c r="B88" t="s">
        <v>268</v>
      </c>
      <c r="C88" t="str">
        <f>VLOOKUP(sales_pipeline[[#This Row],[Sales_Agent]],sales_teams[#All],4,FALSE)</f>
        <v>Losch Team</v>
      </c>
      <c r="D88" t="s">
        <v>177</v>
      </c>
      <c r="E88" t="s">
        <v>25</v>
      </c>
      <c r="F88" t="s">
        <v>174</v>
      </c>
      <c r="G88" s="1">
        <v>42699</v>
      </c>
      <c r="H88" s="1">
        <v>42800</v>
      </c>
      <c r="I88" s="13">
        <f>sales_pipeline[[#This Row],[close_date]]-sales_pipeline[[#This Row],[engage_date]]</f>
        <v>101</v>
      </c>
      <c r="J88" s="3">
        <v>4570</v>
      </c>
    </row>
    <row r="89" spans="1:10" x14ac:dyDescent="0.35">
      <c r="A89" t="s">
        <v>291</v>
      </c>
      <c r="B89" t="s">
        <v>176</v>
      </c>
      <c r="C89" t="str">
        <f>VLOOKUP(sales_pipeline[[#This Row],[Sales_Agent]],sales_teams[#All],4,FALSE)</f>
        <v>Marxen Team</v>
      </c>
      <c r="D89" t="s">
        <v>6</v>
      </c>
      <c r="E89" t="s">
        <v>61</v>
      </c>
      <c r="F89" t="s">
        <v>174</v>
      </c>
      <c r="G89" s="1">
        <v>42699</v>
      </c>
      <c r="H89" s="1">
        <v>42821</v>
      </c>
      <c r="I89" s="13">
        <f>sales_pipeline[[#This Row],[close_date]]-sales_pipeline[[#This Row],[engage_date]]</f>
        <v>122</v>
      </c>
      <c r="J89" s="3">
        <v>49</v>
      </c>
    </row>
    <row r="90" spans="1:10" x14ac:dyDescent="0.35">
      <c r="A90" t="s">
        <v>292</v>
      </c>
      <c r="B90" t="s">
        <v>212</v>
      </c>
      <c r="C90" t="str">
        <f>VLOOKUP(sales_pipeline[[#This Row],[Sales_Agent]],sales_teams[#All],4,FALSE)</f>
        <v>Losch Team</v>
      </c>
      <c r="D90" t="s">
        <v>6</v>
      </c>
      <c r="E90" t="s">
        <v>64</v>
      </c>
      <c r="F90" t="s">
        <v>174</v>
      </c>
      <c r="G90" s="1">
        <v>42699</v>
      </c>
      <c r="H90" s="1">
        <v>42800</v>
      </c>
      <c r="I90" s="13">
        <f>sales_pipeline[[#This Row],[close_date]]-sales_pipeline[[#This Row],[engage_date]]</f>
        <v>101</v>
      </c>
      <c r="J90" s="3">
        <v>65</v>
      </c>
    </row>
    <row r="91" spans="1:10" x14ac:dyDescent="0.35">
      <c r="A91" t="s">
        <v>293</v>
      </c>
      <c r="B91" t="s">
        <v>183</v>
      </c>
      <c r="C91" t="str">
        <f>VLOOKUP(sales_pipeline[[#This Row],[Sales_Agent]],sales_teams[#All],4,FALSE)</f>
        <v>Brinkmann Team</v>
      </c>
      <c r="D91" t="s">
        <v>6</v>
      </c>
      <c r="E91" t="s">
        <v>61</v>
      </c>
      <c r="F91" t="s">
        <v>194</v>
      </c>
      <c r="G91" s="1">
        <v>42700</v>
      </c>
      <c r="H91" s="1">
        <v>42821</v>
      </c>
      <c r="I91" s="13">
        <f>sales_pipeline[[#This Row],[close_date]]-sales_pipeline[[#This Row],[engage_date]]</f>
        <v>121</v>
      </c>
      <c r="J91" s="3">
        <v>0</v>
      </c>
    </row>
    <row r="92" spans="1:10" x14ac:dyDescent="0.35">
      <c r="A92" t="s">
        <v>294</v>
      </c>
      <c r="B92" t="s">
        <v>176</v>
      </c>
      <c r="C92" t="str">
        <f>VLOOKUP(sales_pipeline[[#This Row],[Sales_Agent]],sales_teams[#All],4,FALSE)</f>
        <v>Marxen Team</v>
      </c>
      <c r="D92" t="s">
        <v>177</v>
      </c>
      <c r="E92" t="s">
        <v>74</v>
      </c>
      <c r="F92" t="s">
        <v>174</v>
      </c>
      <c r="G92" s="1">
        <v>42700</v>
      </c>
      <c r="H92" s="1">
        <v>42802</v>
      </c>
      <c r="I92" s="13">
        <f>sales_pipeline[[#This Row],[close_date]]-sales_pipeline[[#This Row],[engage_date]]</f>
        <v>102</v>
      </c>
      <c r="J92" s="3">
        <v>4739</v>
      </c>
    </row>
    <row r="93" spans="1:10" x14ac:dyDescent="0.35">
      <c r="A93" t="s">
        <v>295</v>
      </c>
      <c r="B93" t="s">
        <v>189</v>
      </c>
      <c r="C93" t="str">
        <f>VLOOKUP(sales_pipeline[[#This Row],[Sales_Agent]],sales_teams[#All],4,FALSE)</f>
        <v>Marxen Team</v>
      </c>
      <c r="D93" t="s">
        <v>10</v>
      </c>
      <c r="E93" t="s">
        <v>88</v>
      </c>
      <c r="F93" t="s">
        <v>174</v>
      </c>
      <c r="G93" s="1">
        <v>42700</v>
      </c>
      <c r="H93" s="1">
        <v>42815</v>
      </c>
      <c r="I93" s="13">
        <f>sales_pipeline[[#This Row],[close_date]]-sales_pipeline[[#This Row],[engage_date]]</f>
        <v>115</v>
      </c>
      <c r="J93" s="3">
        <v>1080</v>
      </c>
    </row>
    <row r="94" spans="1:10" x14ac:dyDescent="0.35">
      <c r="A94" t="s">
        <v>296</v>
      </c>
      <c r="B94" t="s">
        <v>227</v>
      </c>
      <c r="C94" t="str">
        <f>VLOOKUP(sales_pipeline[[#This Row],[Sales_Agent]],sales_teams[#All],4,FALSE)</f>
        <v>Neubert Team</v>
      </c>
      <c r="D94" t="s">
        <v>6</v>
      </c>
      <c r="E94" t="s">
        <v>131</v>
      </c>
      <c r="F94" t="s">
        <v>174</v>
      </c>
      <c r="G94" s="1">
        <v>42700</v>
      </c>
      <c r="H94" s="1">
        <v>42806</v>
      </c>
      <c r="I94" s="13">
        <f>sales_pipeline[[#This Row],[close_date]]-sales_pipeline[[#This Row],[engage_date]]</f>
        <v>106</v>
      </c>
      <c r="J94" s="3">
        <v>57</v>
      </c>
    </row>
    <row r="95" spans="1:10" x14ac:dyDescent="0.35">
      <c r="A95" t="s">
        <v>297</v>
      </c>
      <c r="B95" t="s">
        <v>232</v>
      </c>
      <c r="C95" t="str">
        <f>VLOOKUP(sales_pipeline[[#This Row],[Sales_Agent]],sales_teams[#All],4,FALSE)</f>
        <v>Losch Team</v>
      </c>
      <c r="D95" t="s">
        <v>3</v>
      </c>
      <c r="E95" t="s">
        <v>112</v>
      </c>
      <c r="F95" t="s">
        <v>174</v>
      </c>
      <c r="G95" s="1">
        <v>42701</v>
      </c>
      <c r="H95" s="1">
        <v>42810</v>
      </c>
      <c r="I95" s="13">
        <f>sales_pipeline[[#This Row],[close_date]]-sales_pipeline[[#This Row],[engage_date]]</f>
        <v>109</v>
      </c>
      <c r="J95" s="3">
        <v>469</v>
      </c>
    </row>
    <row r="96" spans="1:10" x14ac:dyDescent="0.35">
      <c r="A96" t="s">
        <v>298</v>
      </c>
      <c r="B96" t="s">
        <v>225</v>
      </c>
      <c r="C96" t="str">
        <f>VLOOKUP(sales_pipeline[[#This Row],[Sales_Agent]],sales_teams[#All],4,FALSE)</f>
        <v>Sewald Team</v>
      </c>
      <c r="D96" t="s">
        <v>3</v>
      </c>
      <c r="E96" t="s">
        <v>51</v>
      </c>
      <c r="F96" t="s">
        <v>174</v>
      </c>
      <c r="G96" s="1">
        <v>42701</v>
      </c>
      <c r="H96" s="1">
        <v>42797</v>
      </c>
      <c r="I96" s="13">
        <f>sales_pipeline[[#This Row],[close_date]]-sales_pipeline[[#This Row],[engage_date]]</f>
        <v>96</v>
      </c>
      <c r="J96" s="3">
        <v>532</v>
      </c>
    </row>
    <row r="97" spans="1:10" x14ac:dyDescent="0.35">
      <c r="A97" t="s">
        <v>299</v>
      </c>
      <c r="B97" t="s">
        <v>201</v>
      </c>
      <c r="C97" t="str">
        <f>VLOOKUP(sales_pipeline[[#This Row],[Sales_Agent]],sales_teams[#All],4,FALSE)</f>
        <v>Rouche Team</v>
      </c>
      <c r="D97" t="s">
        <v>3</v>
      </c>
      <c r="E97" t="s">
        <v>112</v>
      </c>
      <c r="F97" t="s">
        <v>174</v>
      </c>
      <c r="G97" s="1">
        <v>42701</v>
      </c>
      <c r="H97" s="1">
        <v>42820</v>
      </c>
      <c r="I97" s="13">
        <f>sales_pipeline[[#This Row],[close_date]]-sales_pipeline[[#This Row],[engage_date]]</f>
        <v>119</v>
      </c>
      <c r="J97" s="3">
        <v>538</v>
      </c>
    </row>
    <row r="98" spans="1:10" x14ac:dyDescent="0.35">
      <c r="A98" t="s">
        <v>300</v>
      </c>
      <c r="B98" t="s">
        <v>221</v>
      </c>
      <c r="C98" t="str">
        <f>VLOOKUP(sales_pipeline[[#This Row],[Sales_Agent]],sales_teams[#All],4,FALSE)</f>
        <v>Losch Team</v>
      </c>
      <c r="D98" t="s">
        <v>177</v>
      </c>
      <c r="E98" t="s">
        <v>48</v>
      </c>
      <c r="F98" t="s">
        <v>174</v>
      </c>
      <c r="G98" s="1">
        <v>42701</v>
      </c>
      <c r="H98" s="1">
        <v>42815</v>
      </c>
      <c r="I98" s="13">
        <f>sales_pipeline[[#This Row],[close_date]]-sales_pipeline[[#This Row],[engage_date]]</f>
        <v>114</v>
      </c>
      <c r="J98" s="3">
        <v>4829</v>
      </c>
    </row>
    <row r="99" spans="1:10" x14ac:dyDescent="0.35">
      <c r="A99" t="s">
        <v>301</v>
      </c>
      <c r="B99" t="s">
        <v>181</v>
      </c>
      <c r="C99" t="str">
        <f>VLOOKUP(sales_pipeline[[#This Row],[Sales_Agent]],sales_teams[#All],4,FALSE)</f>
        <v>Sewald Team</v>
      </c>
      <c r="D99" t="s">
        <v>9</v>
      </c>
      <c r="E99" t="s">
        <v>62</v>
      </c>
      <c r="F99" t="s">
        <v>174</v>
      </c>
      <c r="G99" s="1">
        <v>42701</v>
      </c>
      <c r="H99" s="1">
        <v>42805</v>
      </c>
      <c r="I99" s="13">
        <f>sales_pipeline[[#This Row],[close_date]]-sales_pipeline[[#This Row],[engage_date]]</f>
        <v>104</v>
      </c>
      <c r="J99" s="3">
        <v>5370</v>
      </c>
    </row>
    <row r="100" spans="1:10" x14ac:dyDescent="0.35">
      <c r="A100" t="s">
        <v>302</v>
      </c>
      <c r="B100" t="s">
        <v>181</v>
      </c>
      <c r="C100" t="str">
        <f>VLOOKUP(sales_pipeline[[#This Row],[Sales_Agent]],sales_teams[#All],4,FALSE)</f>
        <v>Sewald Team</v>
      </c>
      <c r="D100" t="s">
        <v>9</v>
      </c>
      <c r="E100" t="s">
        <v>98</v>
      </c>
      <c r="F100" t="s">
        <v>174</v>
      </c>
      <c r="G100" s="1">
        <v>42701</v>
      </c>
      <c r="H100" s="1">
        <v>42815</v>
      </c>
      <c r="I100" s="13">
        <f>sales_pipeline[[#This Row],[close_date]]-sales_pipeline[[#This Row],[engage_date]]</f>
        <v>114</v>
      </c>
      <c r="J100" s="3">
        <v>6499</v>
      </c>
    </row>
    <row r="101" spans="1:10" x14ac:dyDescent="0.35">
      <c r="A101" t="s">
        <v>303</v>
      </c>
      <c r="B101" t="s">
        <v>176</v>
      </c>
      <c r="C101" t="str">
        <f>VLOOKUP(sales_pipeline[[#This Row],[Sales_Agent]],sales_teams[#All],4,FALSE)</f>
        <v>Marxen Team</v>
      </c>
      <c r="D101" t="s">
        <v>10</v>
      </c>
      <c r="E101" t="s">
        <v>85</v>
      </c>
      <c r="F101" t="s">
        <v>174</v>
      </c>
      <c r="G101" s="1">
        <v>42702</v>
      </c>
      <c r="H101" s="1">
        <v>42800</v>
      </c>
      <c r="I101" s="13">
        <f>sales_pipeline[[#This Row],[close_date]]-sales_pipeline[[#This Row],[engage_date]]</f>
        <v>98</v>
      </c>
      <c r="J101" s="3">
        <v>1161</v>
      </c>
    </row>
    <row r="102" spans="1:10" x14ac:dyDescent="0.35">
      <c r="A102" t="s">
        <v>304</v>
      </c>
      <c r="B102" t="s">
        <v>225</v>
      </c>
      <c r="C102" t="str">
        <f>VLOOKUP(sales_pipeline[[#This Row],[Sales_Agent]],sales_teams[#All],4,FALSE)</f>
        <v>Sewald Team</v>
      </c>
      <c r="D102" t="s">
        <v>3</v>
      </c>
      <c r="E102" t="s">
        <v>138</v>
      </c>
      <c r="F102" t="s">
        <v>174</v>
      </c>
      <c r="G102" s="1">
        <v>42702</v>
      </c>
      <c r="H102" s="1">
        <v>42820</v>
      </c>
      <c r="I102" s="13">
        <f>sales_pipeline[[#This Row],[close_date]]-sales_pipeline[[#This Row],[engage_date]]</f>
        <v>118</v>
      </c>
      <c r="J102" s="3">
        <v>576</v>
      </c>
    </row>
    <row r="103" spans="1:10" x14ac:dyDescent="0.35">
      <c r="A103" t="s">
        <v>305</v>
      </c>
      <c r="B103" t="s">
        <v>197</v>
      </c>
      <c r="C103" t="str">
        <f>VLOOKUP(sales_pipeline[[#This Row],[Sales_Agent]],sales_teams[#All],4,FALSE)</f>
        <v>Sewald Team</v>
      </c>
      <c r="D103" t="s">
        <v>10</v>
      </c>
      <c r="E103" t="s">
        <v>98</v>
      </c>
      <c r="F103" t="s">
        <v>174</v>
      </c>
      <c r="G103" s="1">
        <v>42702</v>
      </c>
      <c r="H103" s="1">
        <v>42813</v>
      </c>
      <c r="I103" s="13">
        <f>sales_pipeline[[#This Row],[close_date]]-sales_pipeline[[#This Row],[engage_date]]</f>
        <v>111</v>
      </c>
      <c r="J103" s="3">
        <v>979</v>
      </c>
    </row>
    <row r="104" spans="1:10" x14ac:dyDescent="0.35">
      <c r="A104" t="s">
        <v>306</v>
      </c>
      <c r="B104" t="s">
        <v>204</v>
      </c>
      <c r="C104" t="str">
        <f>VLOOKUP(sales_pipeline[[#This Row],[Sales_Agent]],sales_teams[#All],4,FALSE)</f>
        <v>Brinkmann Team</v>
      </c>
      <c r="D104" t="s">
        <v>6</v>
      </c>
      <c r="E104" t="s">
        <v>142</v>
      </c>
      <c r="F104" t="s">
        <v>174</v>
      </c>
      <c r="G104" s="1">
        <v>42702</v>
      </c>
      <c r="H104" s="1">
        <v>42801</v>
      </c>
      <c r="I104" s="13">
        <f>sales_pipeline[[#This Row],[close_date]]-sales_pipeline[[#This Row],[engage_date]]</f>
        <v>99</v>
      </c>
      <c r="J104" s="3">
        <v>43</v>
      </c>
    </row>
    <row r="105" spans="1:10" x14ac:dyDescent="0.35">
      <c r="A105" t="s">
        <v>307</v>
      </c>
      <c r="B105" t="s">
        <v>193</v>
      </c>
      <c r="C105" t="str">
        <f>VLOOKUP(sales_pipeline[[#This Row],[Sales_Agent]],sales_teams[#All],4,FALSE)</f>
        <v>Marxen Team</v>
      </c>
      <c r="D105" t="s">
        <v>6</v>
      </c>
      <c r="E105" t="s">
        <v>139</v>
      </c>
      <c r="F105" t="s">
        <v>174</v>
      </c>
      <c r="G105" s="1">
        <v>42703</v>
      </c>
      <c r="H105" s="1">
        <v>42801</v>
      </c>
      <c r="I105" s="13">
        <f>sales_pipeline[[#This Row],[close_date]]-sales_pipeline[[#This Row],[engage_date]]</f>
        <v>98</v>
      </c>
      <c r="J105" s="3">
        <v>57</v>
      </c>
    </row>
    <row r="106" spans="1:10" x14ac:dyDescent="0.35">
      <c r="A106" t="s">
        <v>308</v>
      </c>
      <c r="B106" t="s">
        <v>249</v>
      </c>
      <c r="C106" t="str">
        <f>VLOOKUP(sales_pipeline[[#This Row],[Sales_Agent]],sales_teams[#All],4,FALSE)</f>
        <v>Brinkmann Team</v>
      </c>
      <c r="D106" t="s">
        <v>6</v>
      </c>
      <c r="E106" t="s">
        <v>135</v>
      </c>
      <c r="F106" t="s">
        <v>194</v>
      </c>
      <c r="G106" s="1">
        <v>42703</v>
      </c>
      <c r="H106" s="1">
        <v>42822</v>
      </c>
      <c r="I106" s="13">
        <f>sales_pipeline[[#This Row],[close_date]]-sales_pipeline[[#This Row],[engage_date]]</f>
        <v>119</v>
      </c>
      <c r="J106" s="3">
        <v>0</v>
      </c>
    </row>
    <row r="107" spans="1:10" x14ac:dyDescent="0.35">
      <c r="A107" t="s">
        <v>309</v>
      </c>
      <c r="B107" t="s">
        <v>249</v>
      </c>
      <c r="C107" t="str">
        <f>VLOOKUP(sales_pipeline[[#This Row],[Sales_Agent]],sales_teams[#All],4,FALSE)</f>
        <v>Brinkmann Team</v>
      </c>
      <c r="D107" t="s">
        <v>10</v>
      </c>
      <c r="E107" t="s">
        <v>80</v>
      </c>
      <c r="F107" t="s">
        <v>174</v>
      </c>
      <c r="G107" s="1">
        <v>42703</v>
      </c>
      <c r="H107" s="1">
        <v>42806</v>
      </c>
      <c r="I107" s="13">
        <f>sales_pipeline[[#This Row],[close_date]]-sales_pipeline[[#This Row],[engage_date]]</f>
        <v>103</v>
      </c>
      <c r="J107" s="3">
        <v>948</v>
      </c>
    </row>
    <row r="108" spans="1:10" x14ac:dyDescent="0.35">
      <c r="A108" t="s">
        <v>310</v>
      </c>
      <c r="B108" t="s">
        <v>230</v>
      </c>
      <c r="C108" t="str">
        <f>VLOOKUP(sales_pipeline[[#This Row],[Sales_Agent]],sales_teams[#All],4,FALSE)</f>
        <v>Losch Team</v>
      </c>
      <c r="D108" t="s">
        <v>8</v>
      </c>
      <c r="E108" t="s">
        <v>131</v>
      </c>
      <c r="F108" t="s">
        <v>174</v>
      </c>
      <c r="G108" s="1">
        <v>42703</v>
      </c>
      <c r="H108" s="1">
        <v>42804</v>
      </c>
      <c r="I108" s="13">
        <f>sales_pipeline[[#This Row],[close_date]]-sales_pipeline[[#This Row],[engage_date]]</f>
        <v>101</v>
      </c>
      <c r="J108" s="3">
        <v>3012</v>
      </c>
    </row>
    <row r="109" spans="1:10" x14ac:dyDescent="0.35">
      <c r="A109" t="s">
        <v>311</v>
      </c>
      <c r="B109" t="s">
        <v>239</v>
      </c>
      <c r="C109" t="str">
        <f>VLOOKUP(sales_pipeline[[#This Row],[Sales_Agent]],sales_teams[#All],4,FALSE)</f>
        <v>Neubert Team</v>
      </c>
      <c r="D109" t="s">
        <v>8</v>
      </c>
      <c r="E109" t="s">
        <v>163</v>
      </c>
      <c r="F109" t="s">
        <v>174</v>
      </c>
      <c r="G109" s="1">
        <v>42704</v>
      </c>
      <c r="H109" s="1">
        <v>42809</v>
      </c>
      <c r="I109" s="13">
        <f>sales_pipeline[[#This Row],[close_date]]-sales_pipeline[[#This Row],[engage_date]]</f>
        <v>105</v>
      </c>
      <c r="J109" s="3">
        <v>3665</v>
      </c>
    </row>
    <row r="110" spans="1:10" x14ac:dyDescent="0.35">
      <c r="A110" t="s">
        <v>312</v>
      </c>
      <c r="B110" t="s">
        <v>212</v>
      </c>
      <c r="C110" t="str">
        <f>VLOOKUP(sales_pipeline[[#This Row],[Sales_Agent]],sales_teams[#All],4,FALSE)</f>
        <v>Losch Team</v>
      </c>
      <c r="D110" t="s">
        <v>3</v>
      </c>
      <c r="E110" t="s">
        <v>84</v>
      </c>
      <c r="F110" t="s">
        <v>174</v>
      </c>
      <c r="G110" s="1">
        <v>42704</v>
      </c>
      <c r="H110" s="1">
        <v>42818</v>
      </c>
      <c r="I110" s="13">
        <f>sales_pipeline[[#This Row],[close_date]]-sales_pipeline[[#This Row],[engage_date]]</f>
        <v>114</v>
      </c>
      <c r="J110" s="3">
        <v>564</v>
      </c>
    </row>
    <row r="111" spans="1:10" x14ac:dyDescent="0.35">
      <c r="A111" t="s">
        <v>313</v>
      </c>
      <c r="B111" t="s">
        <v>183</v>
      </c>
      <c r="C111" t="str">
        <f>VLOOKUP(sales_pipeline[[#This Row],[Sales_Agent]],sales_teams[#All],4,FALSE)</f>
        <v>Brinkmann Team</v>
      </c>
      <c r="D111" t="s">
        <v>10</v>
      </c>
      <c r="E111" t="s">
        <v>57</v>
      </c>
      <c r="F111" t="s">
        <v>194</v>
      </c>
      <c r="G111" s="1">
        <v>42705</v>
      </c>
      <c r="H111" s="1">
        <v>42800</v>
      </c>
      <c r="I111" s="13">
        <f>sales_pipeline[[#This Row],[close_date]]-sales_pipeline[[#This Row],[engage_date]]</f>
        <v>95</v>
      </c>
      <c r="J111" s="3">
        <v>0</v>
      </c>
    </row>
    <row r="112" spans="1:10" x14ac:dyDescent="0.35">
      <c r="A112" t="s">
        <v>314</v>
      </c>
      <c r="B112" t="s">
        <v>239</v>
      </c>
      <c r="C112" t="str">
        <f>VLOOKUP(sales_pipeline[[#This Row],[Sales_Agent]],sales_teams[#All],4,FALSE)</f>
        <v>Neubert Team</v>
      </c>
      <c r="D112" t="s">
        <v>8</v>
      </c>
      <c r="E112" t="s">
        <v>102</v>
      </c>
      <c r="F112" t="s">
        <v>174</v>
      </c>
      <c r="G112" s="1">
        <v>42705</v>
      </c>
      <c r="H112" s="1">
        <v>42816</v>
      </c>
      <c r="I112" s="13">
        <f>sales_pipeline[[#This Row],[close_date]]-sales_pipeline[[#This Row],[engage_date]]</f>
        <v>111</v>
      </c>
      <c r="J112" s="3">
        <v>3463</v>
      </c>
    </row>
    <row r="113" spans="1:10" x14ac:dyDescent="0.35">
      <c r="A113" t="s">
        <v>315</v>
      </c>
      <c r="B113" t="s">
        <v>268</v>
      </c>
      <c r="C113" t="str">
        <f>VLOOKUP(sales_pipeline[[#This Row],[Sales_Agent]],sales_teams[#All],4,FALSE)</f>
        <v>Losch Team</v>
      </c>
      <c r="D113" t="s">
        <v>3</v>
      </c>
      <c r="E113" t="s">
        <v>84</v>
      </c>
      <c r="F113" t="s">
        <v>174</v>
      </c>
      <c r="G113" s="1">
        <v>42705</v>
      </c>
      <c r="H113" s="1">
        <v>42820</v>
      </c>
      <c r="I113" s="13">
        <f>sales_pipeline[[#This Row],[close_date]]-sales_pipeline[[#This Row],[engage_date]]</f>
        <v>115</v>
      </c>
      <c r="J113" s="3">
        <v>513</v>
      </c>
    </row>
    <row r="114" spans="1:10" x14ac:dyDescent="0.35">
      <c r="A114" t="s">
        <v>316</v>
      </c>
      <c r="B114" t="s">
        <v>268</v>
      </c>
      <c r="C114" t="str">
        <f>VLOOKUP(sales_pipeline[[#This Row],[Sales_Agent]],sales_teams[#All],4,FALSE)</f>
        <v>Losch Team</v>
      </c>
      <c r="D114" t="s">
        <v>3</v>
      </c>
      <c r="E114" t="s">
        <v>112</v>
      </c>
      <c r="F114" t="s">
        <v>174</v>
      </c>
      <c r="G114" s="1">
        <v>42705</v>
      </c>
      <c r="H114" s="1">
        <v>42822</v>
      </c>
      <c r="I114" s="13">
        <f>sales_pipeline[[#This Row],[close_date]]-sales_pipeline[[#This Row],[engage_date]]</f>
        <v>117</v>
      </c>
      <c r="J114" s="3">
        <v>590</v>
      </c>
    </row>
    <row r="115" spans="1:10" x14ac:dyDescent="0.35">
      <c r="A115" t="s">
        <v>317</v>
      </c>
      <c r="B115" t="s">
        <v>176</v>
      </c>
      <c r="C115" t="str">
        <f>VLOOKUP(sales_pipeline[[#This Row],[Sales_Agent]],sales_teams[#All],4,FALSE)</f>
        <v>Marxen Team</v>
      </c>
      <c r="D115" t="s">
        <v>177</v>
      </c>
      <c r="E115" t="s">
        <v>66</v>
      </c>
      <c r="F115" t="s">
        <v>174</v>
      </c>
      <c r="G115" s="1">
        <v>42705</v>
      </c>
      <c r="H115" s="1">
        <v>42824</v>
      </c>
      <c r="I115" s="13">
        <f>sales_pipeline[[#This Row],[close_date]]-sales_pipeline[[#This Row],[engage_date]]</f>
        <v>119</v>
      </c>
      <c r="J115" s="3">
        <v>4511</v>
      </c>
    </row>
    <row r="116" spans="1:10" x14ac:dyDescent="0.35">
      <c r="A116" t="s">
        <v>318</v>
      </c>
      <c r="B116" t="s">
        <v>249</v>
      </c>
      <c r="C116" t="str">
        <f>VLOOKUP(sales_pipeline[[#This Row],[Sales_Agent]],sales_teams[#All],4,FALSE)</f>
        <v>Brinkmann Team</v>
      </c>
      <c r="D116" t="s">
        <v>8</v>
      </c>
      <c r="E116" t="s">
        <v>74</v>
      </c>
      <c r="F116" t="s">
        <v>194</v>
      </c>
      <c r="G116" s="1">
        <v>42705</v>
      </c>
      <c r="H116" s="1">
        <v>42796</v>
      </c>
      <c r="I116" s="13">
        <f>sales_pipeline[[#This Row],[close_date]]-sales_pipeline[[#This Row],[engage_date]]</f>
        <v>91</v>
      </c>
      <c r="J116" s="3">
        <v>0</v>
      </c>
    </row>
    <row r="117" spans="1:10" x14ac:dyDescent="0.35">
      <c r="A117" t="s">
        <v>319</v>
      </c>
      <c r="B117" t="s">
        <v>189</v>
      </c>
      <c r="C117" t="str">
        <f>VLOOKUP(sales_pipeline[[#This Row],[Sales_Agent]],sales_teams[#All],4,FALSE)</f>
        <v>Marxen Team</v>
      </c>
      <c r="D117" t="s">
        <v>3</v>
      </c>
      <c r="E117" t="s">
        <v>44</v>
      </c>
      <c r="F117" t="s">
        <v>174</v>
      </c>
      <c r="G117" s="1">
        <v>42705</v>
      </c>
      <c r="H117" s="1">
        <v>42820</v>
      </c>
      <c r="I117" s="13">
        <f>sales_pipeline[[#This Row],[close_date]]-sales_pipeline[[#This Row],[engage_date]]</f>
        <v>115</v>
      </c>
      <c r="J117" s="3">
        <v>546</v>
      </c>
    </row>
    <row r="118" spans="1:10" x14ac:dyDescent="0.35">
      <c r="A118" t="s">
        <v>320</v>
      </c>
      <c r="B118" t="s">
        <v>185</v>
      </c>
      <c r="C118" t="str">
        <f>VLOOKUP(sales_pipeline[[#This Row],[Sales_Agent]],sales_teams[#All],4,FALSE)</f>
        <v>Rouche Team</v>
      </c>
      <c r="D118" t="s">
        <v>6</v>
      </c>
      <c r="E118" t="s">
        <v>157</v>
      </c>
      <c r="F118" t="s">
        <v>174</v>
      </c>
      <c r="G118" s="1">
        <v>42705</v>
      </c>
      <c r="H118" s="1">
        <v>42799</v>
      </c>
      <c r="I118" s="13">
        <f>sales_pipeline[[#This Row],[close_date]]-sales_pipeline[[#This Row],[engage_date]]</f>
        <v>94</v>
      </c>
      <c r="J118" s="3">
        <v>46</v>
      </c>
    </row>
    <row r="119" spans="1:10" x14ac:dyDescent="0.35">
      <c r="A119" t="s">
        <v>321</v>
      </c>
      <c r="B119" t="s">
        <v>176</v>
      </c>
      <c r="C119" t="str">
        <f>VLOOKUP(sales_pipeline[[#This Row],[Sales_Agent]],sales_teams[#All],4,FALSE)</f>
        <v>Marxen Team</v>
      </c>
      <c r="D119" t="s">
        <v>177</v>
      </c>
      <c r="E119" t="s">
        <v>135</v>
      </c>
      <c r="F119" t="s">
        <v>174</v>
      </c>
      <c r="G119" s="1">
        <v>42706</v>
      </c>
      <c r="H119" s="1">
        <v>42803</v>
      </c>
      <c r="I119" s="13">
        <f>sales_pipeline[[#This Row],[close_date]]-sales_pipeline[[#This Row],[engage_date]]</f>
        <v>97</v>
      </c>
      <c r="J119" s="3">
        <v>4891</v>
      </c>
    </row>
    <row r="120" spans="1:10" x14ac:dyDescent="0.35">
      <c r="A120" t="s">
        <v>322</v>
      </c>
      <c r="B120" t="s">
        <v>199</v>
      </c>
      <c r="C120" t="str">
        <f>VLOOKUP(sales_pipeline[[#This Row],[Sales_Agent]],sales_teams[#All],4,FALSE)</f>
        <v>Rouche Team</v>
      </c>
      <c r="D120" t="s">
        <v>10</v>
      </c>
      <c r="E120" t="s">
        <v>81</v>
      </c>
      <c r="F120" t="s">
        <v>174</v>
      </c>
      <c r="G120" s="1">
        <v>42706</v>
      </c>
      <c r="H120" s="1">
        <v>42797</v>
      </c>
      <c r="I120" s="13">
        <f>sales_pipeline[[#This Row],[close_date]]-sales_pipeline[[#This Row],[engage_date]]</f>
        <v>91</v>
      </c>
      <c r="J120" s="3">
        <v>1040</v>
      </c>
    </row>
    <row r="121" spans="1:10" x14ac:dyDescent="0.35">
      <c r="A121" t="s">
        <v>323</v>
      </c>
      <c r="B121" t="s">
        <v>199</v>
      </c>
      <c r="C121" t="str">
        <f>VLOOKUP(sales_pipeline[[#This Row],[Sales_Agent]],sales_teams[#All],4,FALSE)</f>
        <v>Rouche Team</v>
      </c>
      <c r="D121" t="s">
        <v>10</v>
      </c>
      <c r="E121" t="s">
        <v>73</v>
      </c>
      <c r="F121" t="s">
        <v>174</v>
      </c>
      <c r="G121" s="1">
        <v>42706</v>
      </c>
      <c r="H121" s="1">
        <v>42798</v>
      </c>
      <c r="I121" s="13">
        <f>sales_pipeline[[#This Row],[close_date]]-sales_pipeline[[#This Row],[engage_date]]</f>
        <v>92</v>
      </c>
      <c r="J121" s="3">
        <v>1108</v>
      </c>
    </row>
    <row r="122" spans="1:10" x14ac:dyDescent="0.35">
      <c r="A122" t="s">
        <v>324</v>
      </c>
      <c r="B122" t="s">
        <v>199</v>
      </c>
      <c r="C122" t="str">
        <f>VLOOKUP(sales_pipeline[[#This Row],[Sales_Agent]],sales_teams[#All],4,FALSE)</f>
        <v>Rouche Team</v>
      </c>
      <c r="D122" t="s">
        <v>6</v>
      </c>
      <c r="E122" t="s">
        <v>121</v>
      </c>
      <c r="F122" t="s">
        <v>174</v>
      </c>
      <c r="G122" s="1">
        <v>42706</v>
      </c>
      <c r="H122" s="1">
        <v>42798</v>
      </c>
      <c r="I122" s="13">
        <f>sales_pipeline[[#This Row],[close_date]]-sales_pipeline[[#This Row],[engage_date]]</f>
        <v>92</v>
      </c>
      <c r="J122" s="3">
        <v>59</v>
      </c>
    </row>
    <row r="123" spans="1:10" x14ac:dyDescent="0.35">
      <c r="A123" t="s">
        <v>325</v>
      </c>
      <c r="B123" t="s">
        <v>326</v>
      </c>
      <c r="C123" t="str">
        <f>VLOOKUP(sales_pipeline[[#This Row],[Sales_Agent]],sales_teams[#All],4,FALSE)</f>
        <v>Marxen Team</v>
      </c>
      <c r="D123" t="s">
        <v>177</v>
      </c>
      <c r="E123" t="s">
        <v>143</v>
      </c>
      <c r="F123" t="s">
        <v>174</v>
      </c>
      <c r="G123" s="1">
        <v>42706</v>
      </c>
      <c r="H123" s="1">
        <v>42824</v>
      </c>
      <c r="I123" s="13">
        <f>sales_pipeline[[#This Row],[close_date]]-sales_pipeline[[#This Row],[engage_date]]</f>
        <v>118</v>
      </c>
      <c r="J123" s="3">
        <v>5406</v>
      </c>
    </row>
    <row r="124" spans="1:10" x14ac:dyDescent="0.35">
      <c r="A124" t="s">
        <v>327</v>
      </c>
      <c r="B124" t="s">
        <v>225</v>
      </c>
      <c r="C124" t="str">
        <f>VLOOKUP(sales_pipeline[[#This Row],[Sales_Agent]],sales_teams[#All],4,FALSE)</f>
        <v>Sewald Team</v>
      </c>
      <c r="D124" t="s">
        <v>3</v>
      </c>
      <c r="E124" t="s">
        <v>46</v>
      </c>
      <c r="F124" t="s">
        <v>174</v>
      </c>
      <c r="G124" s="1">
        <v>42706</v>
      </c>
      <c r="H124" s="1">
        <v>42814</v>
      </c>
      <c r="I124" s="13">
        <f>sales_pipeline[[#This Row],[close_date]]-sales_pipeline[[#This Row],[engage_date]]</f>
        <v>108</v>
      </c>
      <c r="J124" s="3">
        <v>515</v>
      </c>
    </row>
    <row r="125" spans="1:10" x14ac:dyDescent="0.35">
      <c r="A125" t="s">
        <v>328</v>
      </c>
      <c r="B125" t="s">
        <v>173</v>
      </c>
      <c r="C125" t="str">
        <f>VLOOKUP(sales_pipeline[[#This Row],[Sales_Agent]],sales_teams[#All],4,FALSE)</f>
        <v>Brinkmann Team</v>
      </c>
      <c r="D125" t="s">
        <v>3</v>
      </c>
      <c r="E125" t="s">
        <v>152</v>
      </c>
      <c r="F125" t="s">
        <v>174</v>
      </c>
      <c r="G125" s="1">
        <v>42706</v>
      </c>
      <c r="H125" s="1">
        <v>42800</v>
      </c>
      <c r="I125" s="13">
        <f>sales_pipeline[[#This Row],[close_date]]-sales_pipeline[[#This Row],[engage_date]]</f>
        <v>94</v>
      </c>
      <c r="J125" s="3">
        <v>583</v>
      </c>
    </row>
    <row r="126" spans="1:10" x14ac:dyDescent="0.35">
      <c r="A126" t="s">
        <v>329</v>
      </c>
      <c r="B126" t="s">
        <v>204</v>
      </c>
      <c r="C126" t="str">
        <f>VLOOKUP(sales_pipeline[[#This Row],[Sales_Agent]],sales_teams[#All],4,FALSE)</f>
        <v>Brinkmann Team</v>
      </c>
      <c r="D126" t="s">
        <v>6</v>
      </c>
      <c r="E126" t="s">
        <v>80</v>
      </c>
      <c r="F126" t="s">
        <v>174</v>
      </c>
      <c r="G126" s="1">
        <v>42706</v>
      </c>
      <c r="H126" s="1">
        <v>42808</v>
      </c>
      <c r="I126" s="13">
        <f>sales_pipeline[[#This Row],[close_date]]-sales_pipeline[[#This Row],[engage_date]]</f>
        <v>102</v>
      </c>
      <c r="J126" s="3">
        <v>54</v>
      </c>
    </row>
    <row r="127" spans="1:10" x14ac:dyDescent="0.35">
      <c r="A127" t="s">
        <v>330</v>
      </c>
      <c r="B127" t="s">
        <v>185</v>
      </c>
      <c r="C127" t="str">
        <f>VLOOKUP(sales_pipeline[[#This Row],[Sales_Agent]],sales_teams[#All],4,FALSE)</f>
        <v>Rouche Team</v>
      </c>
      <c r="D127" t="s">
        <v>6</v>
      </c>
      <c r="E127" t="s">
        <v>130</v>
      </c>
      <c r="F127" t="s">
        <v>174</v>
      </c>
      <c r="G127" s="1">
        <v>42706</v>
      </c>
      <c r="H127" s="1">
        <v>42821</v>
      </c>
      <c r="I127" s="13">
        <f>sales_pipeline[[#This Row],[close_date]]-sales_pipeline[[#This Row],[engage_date]]</f>
        <v>115</v>
      </c>
      <c r="J127" s="3">
        <v>60</v>
      </c>
    </row>
    <row r="128" spans="1:10" x14ac:dyDescent="0.35">
      <c r="A128" t="s">
        <v>331</v>
      </c>
      <c r="B128" t="s">
        <v>176</v>
      </c>
      <c r="C128" t="str">
        <f>VLOOKUP(sales_pipeline[[#This Row],[Sales_Agent]],sales_teams[#All],4,FALSE)</f>
        <v>Marxen Team</v>
      </c>
      <c r="D128" t="s">
        <v>3</v>
      </c>
      <c r="E128" t="s">
        <v>66</v>
      </c>
      <c r="F128" t="s">
        <v>194</v>
      </c>
      <c r="G128" s="1">
        <v>42707</v>
      </c>
      <c r="H128" s="1">
        <v>42806</v>
      </c>
      <c r="I128" s="13">
        <f>sales_pipeline[[#This Row],[close_date]]-sales_pipeline[[#This Row],[engage_date]]</f>
        <v>99</v>
      </c>
      <c r="J128" s="3">
        <v>0</v>
      </c>
    </row>
    <row r="129" spans="1:10" x14ac:dyDescent="0.35">
      <c r="A129" t="s">
        <v>332</v>
      </c>
      <c r="B129" t="s">
        <v>176</v>
      </c>
      <c r="C129" t="str">
        <f>VLOOKUP(sales_pipeline[[#This Row],[Sales_Agent]],sales_teams[#All],4,FALSE)</f>
        <v>Marxen Team</v>
      </c>
      <c r="D129" t="s">
        <v>177</v>
      </c>
      <c r="E129" t="s">
        <v>80</v>
      </c>
      <c r="F129" t="s">
        <v>194</v>
      </c>
      <c r="G129" s="1">
        <v>42707</v>
      </c>
      <c r="H129" s="1">
        <v>42813</v>
      </c>
      <c r="I129" s="13">
        <f>sales_pipeline[[#This Row],[close_date]]-sales_pipeline[[#This Row],[engage_date]]</f>
        <v>106</v>
      </c>
      <c r="J129" s="3">
        <v>0</v>
      </c>
    </row>
    <row r="130" spans="1:10" x14ac:dyDescent="0.35">
      <c r="A130" t="s">
        <v>333</v>
      </c>
      <c r="B130" t="s">
        <v>176</v>
      </c>
      <c r="C130" t="str">
        <f>VLOOKUP(sales_pipeline[[#This Row],[Sales_Agent]],sales_teams[#All],4,FALSE)</f>
        <v>Marxen Team</v>
      </c>
      <c r="D130" t="s">
        <v>3</v>
      </c>
      <c r="E130" t="s">
        <v>88</v>
      </c>
      <c r="F130" t="s">
        <v>174</v>
      </c>
      <c r="G130" s="1">
        <v>42707</v>
      </c>
      <c r="H130" s="1">
        <v>42817</v>
      </c>
      <c r="I130" s="13">
        <f>sales_pipeline[[#This Row],[close_date]]-sales_pipeline[[#This Row],[engage_date]]</f>
        <v>110</v>
      </c>
      <c r="J130" s="3">
        <v>516</v>
      </c>
    </row>
    <row r="131" spans="1:10" x14ac:dyDescent="0.35">
      <c r="A131" t="s">
        <v>334</v>
      </c>
      <c r="B131" t="s">
        <v>176</v>
      </c>
      <c r="C131" t="str">
        <f>VLOOKUP(sales_pipeline[[#This Row],[Sales_Agent]],sales_teams[#All],4,FALSE)</f>
        <v>Marxen Team</v>
      </c>
      <c r="D131" t="s">
        <v>177</v>
      </c>
      <c r="E131" t="s">
        <v>132</v>
      </c>
      <c r="F131" t="s">
        <v>174</v>
      </c>
      <c r="G131" s="1">
        <v>42707</v>
      </c>
      <c r="H131" s="1">
        <v>42816</v>
      </c>
      <c r="I131" s="13">
        <f>sales_pipeline[[#This Row],[close_date]]-sales_pipeline[[#This Row],[engage_date]]</f>
        <v>109</v>
      </c>
      <c r="J131" s="3">
        <v>4829</v>
      </c>
    </row>
    <row r="132" spans="1:10" x14ac:dyDescent="0.35">
      <c r="A132" t="s">
        <v>335</v>
      </c>
      <c r="B132" t="s">
        <v>173</v>
      </c>
      <c r="C132" t="str">
        <f>VLOOKUP(sales_pipeline[[#This Row],[Sales_Agent]],sales_teams[#All],4,FALSE)</f>
        <v>Brinkmann Team</v>
      </c>
      <c r="D132" t="s">
        <v>10</v>
      </c>
      <c r="E132" t="s">
        <v>66</v>
      </c>
      <c r="F132" t="s">
        <v>194</v>
      </c>
      <c r="G132" s="1">
        <v>42707</v>
      </c>
      <c r="H132" s="1">
        <v>42811</v>
      </c>
      <c r="I132" s="13">
        <f>sales_pipeline[[#This Row],[close_date]]-sales_pipeline[[#This Row],[engage_date]]</f>
        <v>104</v>
      </c>
      <c r="J132" s="3">
        <v>0</v>
      </c>
    </row>
    <row r="133" spans="1:10" x14ac:dyDescent="0.35">
      <c r="A133" t="s">
        <v>336</v>
      </c>
      <c r="B133" t="s">
        <v>227</v>
      </c>
      <c r="C133" t="str">
        <f>VLOOKUP(sales_pipeline[[#This Row],[Sales_Agent]],sales_teams[#All],4,FALSE)</f>
        <v>Neubert Team</v>
      </c>
      <c r="D133" t="s">
        <v>10</v>
      </c>
      <c r="E133" t="s">
        <v>64</v>
      </c>
      <c r="F133" t="s">
        <v>174</v>
      </c>
      <c r="G133" s="1">
        <v>42707</v>
      </c>
      <c r="H133" s="1">
        <v>42796</v>
      </c>
      <c r="I133" s="13">
        <f>sales_pipeline[[#This Row],[close_date]]-sales_pipeline[[#This Row],[engage_date]]</f>
        <v>89</v>
      </c>
      <c r="J133" s="3">
        <v>950</v>
      </c>
    </row>
    <row r="134" spans="1:10" x14ac:dyDescent="0.35">
      <c r="A134" t="s">
        <v>337</v>
      </c>
      <c r="B134" t="s">
        <v>185</v>
      </c>
      <c r="C134" t="str">
        <f>VLOOKUP(sales_pipeline[[#This Row],[Sales_Agent]],sales_teams[#All],4,FALSE)</f>
        <v>Rouche Team</v>
      </c>
      <c r="D134" t="s">
        <v>10</v>
      </c>
      <c r="E134" t="s">
        <v>155</v>
      </c>
      <c r="F134" t="s">
        <v>194</v>
      </c>
      <c r="G134" s="1">
        <v>42707</v>
      </c>
      <c r="H134" s="1">
        <v>42803</v>
      </c>
      <c r="I134" s="13">
        <f>sales_pipeline[[#This Row],[close_date]]-sales_pipeline[[#This Row],[engage_date]]</f>
        <v>96</v>
      </c>
      <c r="J134" s="3">
        <v>0</v>
      </c>
    </row>
    <row r="135" spans="1:10" x14ac:dyDescent="0.35">
      <c r="A135" t="s">
        <v>338</v>
      </c>
      <c r="B135" t="s">
        <v>268</v>
      </c>
      <c r="C135" t="str">
        <f>VLOOKUP(sales_pipeline[[#This Row],[Sales_Agent]],sales_teams[#All],4,FALSE)</f>
        <v>Losch Team</v>
      </c>
      <c r="D135" t="s">
        <v>3</v>
      </c>
      <c r="E135" t="s">
        <v>102</v>
      </c>
      <c r="F135" t="s">
        <v>174</v>
      </c>
      <c r="G135" s="1">
        <v>42708</v>
      </c>
      <c r="H135" s="1">
        <v>42814</v>
      </c>
      <c r="I135" s="13">
        <f>sales_pipeline[[#This Row],[close_date]]-sales_pipeline[[#This Row],[engage_date]]</f>
        <v>106</v>
      </c>
      <c r="J135" s="3">
        <v>513</v>
      </c>
    </row>
    <row r="136" spans="1:10" x14ac:dyDescent="0.35">
      <c r="A136" t="s">
        <v>339</v>
      </c>
      <c r="B136" t="s">
        <v>176</v>
      </c>
      <c r="C136" t="str">
        <f>VLOOKUP(sales_pipeline[[#This Row],[Sales_Agent]],sales_teams[#All],4,FALSE)</f>
        <v>Marxen Team</v>
      </c>
      <c r="D136" t="s">
        <v>177</v>
      </c>
      <c r="E136" t="s">
        <v>51</v>
      </c>
      <c r="F136" t="s">
        <v>194</v>
      </c>
      <c r="G136" s="1">
        <v>42708</v>
      </c>
      <c r="H136" s="1">
        <v>42803</v>
      </c>
      <c r="I136" s="13">
        <f>sales_pipeline[[#This Row],[close_date]]-sales_pipeline[[#This Row],[engage_date]]</f>
        <v>95</v>
      </c>
      <c r="J136" s="3">
        <v>0</v>
      </c>
    </row>
    <row r="137" spans="1:10" x14ac:dyDescent="0.35">
      <c r="A137" t="s">
        <v>340</v>
      </c>
      <c r="B137" t="s">
        <v>176</v>
      </c>
      <c r="C137" t="str">
        <f>VLOOKUP(sales_pipeline[[#This Row],[Sales_Agent]],sales_teams[#All],4,FALSE)</f>
        <v>Marxen Team</v>
      </c>
      <c r="D137" t="s">
        <v>9</v>
      </c>
      <c r="E137" t="s">
        <v>135</v>
      </c>
      <c r="F137" t="s">
        <v>174</v>
      </c>
      <c r="G137" s="1">
        <v>42708</v>
      </c>
      <c r="H137" s="1">
        <v>42806</v>
      </c>
      <c r="I137" s="13">
        <f>sales_pipeline[[#This Row],[close_date]]-sales_pipeline[[#This Row],[engage_date]]</f>
        <v>98</v>
      </c>
      <c r="J137" s="3">
        <v>5522</v>
      </c>
    </row>
    <row r="138" spans="1:10" x14ac:dyDescent="0.35">
      <c r="A138" t="s">
        <v>341</v>
      </c>
      <c r="B138" t="s">
        <v>193</v>
      </c>
      <c r="C138" t="str">
        <f>VLOOKUP(sales_pipeline[[#This Row],[Sales_Agent]],sales_teams[#All],4,FALSE)</f>
        <v>Marxen Team</v>
      </c>
      <c r="D138" t="s">
        <v>6</v>
      </c>
      <c r="E138" t="s">
        <v>44</v>
      </c>
      <c r="F138" t="s">
        <v>174</v>
      </c>
      <c r="G138" s="1">
        <v>42708</v>
      </c>
      <c r="H138" s="1">
        <v>42803</v>
      </c>
      <c r="I138" s="13">
        <f>sales_pipeline[[#This Row],[close_date]]-sales_pipeline[[#This Row],[engage_date]]</f>
        <v>95</v>
      </c>
      <c r="J138" s="3">
        <v>56</v>
      </c>
    </row>
    <row r="139" spans="1:10" x14ac:dyDescent="0.35">
      <c r="A139" t="s">
        <v>342</v>
      </c>
      <c r="B139" t="s">
        <v>190</v>
      </c>
      <c r="C139" t="str">
        <f>VLOOKUP(sales_pipeline[[#This Row],[Sales_Agent]],sales_teams[#All],4,FALSE)</f>
        <v>Sewald Team</v>
      </c>
      <c r="D139" t="s">
        <v>177</v>
      </c>
      <c r="E139" t="s">
        <v>62</v>
      </c>
      <c r="F139" t="s">
        <v>174</v>
      </c>
      <c r="G139" s="1">
        <v>42708</v>
      </c>
      <c r="H139" s="1">
        <v>42802</v>
      </c>
      <c r="I139" s="13">
        <f>sales_pipeline[[#This Row],[close_date]]-sales_pipeline[[#This Row],[engage_date]]</f>
        <v>94</v>
      </c>
      <c r="J139" s="3">
        <v>5673</v>
      </c>
    </row>
    <row r="140" spans="1:10" x14ac:dyDescent="0.35">
      <c r="A140" t="s">
        <v>343</v>
      </c>
      <c r="B140" t="s">
        <v>215</v>
      </c>
      <c r="C140" t="str">
        <f>VLOOKUP(sales_pipeline[[#This Row],[Sales_Agent]],sales_teams[#All],4,FALSE)</f>
        <v>Sewald Team</v>
      </c>
      <c r="D140" t="s">
        <v>3</v>
      </c>
      <c r="E140" t="s">
        <v>155</v>
      </c>
      <c r="F140" t="s">
        <v>174</v>
      </c>
      <c r="G140" s="1">
        <v>42708</v>
      </c>
      <c r="H140" s="1">
        <v>42804</v>
      </c>
      <c r="I140" s="13">
        <f>sales_pipeline[[#This Row],[close_date]]-sales_pipeline[[#This Row],[engage_date]]</f>
        <v>96</v>
      </c>
      <c r="J140" s="3">
        <v>598</v>
      </c>
    </row>
    <row r="141" spans="1:10" x14ac:dyDescent="0.35">
      <c r="A141" t="s">
        <v>344</v>
      </c>
      <c r="B141" t="s">
        <v>238</v>
      </c>
      <c r="C141" t="str">
        <f>VLOOKUP(sales_pipeline[[#This Row],[Sales_Agent]],sales_teams[#All],4,FALSE)</f>
        <v>Marxen Team</v>
      </c>
      <c r="D141" t="s">
        <v>9</v>
      </c>
      <c r="E141" t="s">
        <v>132</v>
      </c>
      <c r="F141" t="s">
        <v>174</v>
      </c>
      <c r="G141" s="1">
        <v>42708</v>
      </c>
      <c r="H141" s="1">
        <v>42810</v>
      </c>
      <c r="I141" s="13">
        <f>sales_pipeline[[#This Row],[close_date]]-sales_pipeline[[#This Row],[engage_date]]</f>
        <v>102</v>
      </c>
      <c r="J141" s="3">
        <v>5787</v>
      </c>
    </row>
    <row r="142" spans="1:10" x14ac:dyDescent="0.35">
      <c r="A142" t="s">
        <v>345</v>
      </c>
      <c r="B142" t="s">
        <v>197</v>
      </c>
      <c r="C142" t="str">
        <f>VLOOKUP(sales_pipeline[[#This Row],[Sales_Agent]],sales_teams[#All],4,FALSE)</f>
        <v>Sewald Team</v>
      </c>
      <c r="D142" t="s">
        <v>10</v>
      </c>
      <c r="E142" t="s">
        <v>141</v>
      </c>
      <c r="F142" t="s">
        <v>174</v>
      </c>
      <c r="G142" s="1">
        <v>42708</v>
      </c>
      <c r="H142" s="1">
        <v>42802</v>
      </c>
      <c r="I142" s="13">
        <f>sales_pipeline[[#This Row],[close_date]]-sales_pipeline[[#This Row],[engage_date]]</f>
        <v>94</v>
      </c>
      <c r="J142" s="3">
        <v>1070</v>
      </c>
    </row>
    <row r="143" spans="1:10" x14ac:dyDescent="0.35">
      <c r="A143" t="s">
        <v>346</v>
      </c>
      <c r="B143" t="s">
        <v>253</v>
      </c>
      <c r="C143" t="str">
        <f>VLOOKUP(sales_pipeline[[#This Row],[Sales_Agent]],sales_teams[#All],4,FALSE)</f>
        <v>Neubert Team</v>
      </c>
      <c r="D143" t="s">
        <v>8</v>
      </c>
      <c r="E143" t="s">
        <v>64</v>
      </c>
      <c r="F143" t="s">
        <v>174</v>
      </c>
      <c r="G143" s="1">
        <v>42709</v>
      </c>
      <c r="H143" s="1">
        <v>42808</v>
      </c>
      <c r="I143" s="13">
        <f>sales_pipeline[[#This Row],[close_date]]-sales_pipeline[[#This Row],[engage_date]]</f>
        <v>99</v>
      </c>
      <c r="J143" s="3">
        <v>3677</v>
      </c>
    </row>
    <row r="144" spans="1:10" x14ac:dyDescent="0.35">
      <c r="A144" t="s">
        <v>347</v>
      </c>
      <c r="B144" t="s">
        <v>239</v>
      </c>
      <c r="C144" t="str">
        <f>VLOOKUP(sales_pipeline[[#This Row],[Sales_Agent]],sales_teams[#All],4,FALSE)</f>
        <v>Neubert Team</v>
      </c>
      <c r="D144" t="s">
        <v>9</v>
      </c>
      <c r="E144" t="s">
        <v>127</v>
      </c>
      <c r="F144" t="s">
        <v>174</v>
      </c>
      <c r="G144" s="1">
        <v>42709</v>
      </c>
      <c r="H144" s="1">
        <v>42824</v>
      </c>
      <c r="I144" s="13">
        <f>sales_pipeline[[#This Row],[close_date]]-sales_pipeline[[#This Row],[engage_date]]</f>
        <v>115</v>
      </c>
      <c r="J144" s="3">
        <v>5425</v>
      </c>
    </row>
    <row r="145" spans="1:10" x14ac:dyDescent="0.35">
      <c r="A145" t="s">
        <v>348</v>
      </c>
      <c r="B145" t="s">
        <v>255</v>
      </c>
      <c r="C145" t="str">
        <f>VLOOKUP(sales_pipeline[[#This Row],[Sales_Agent]],sales_teams[#All],4,FALSE)</f>
        <v>Neubert Team</v>
      </c>
      <c r="D145" t="s">
        <v>8</v>
      </c>
      <c r="E145" t="s">
        <v>158</v>
      </c>
      <c r="F145" t="s">
        <v>174</v>
      </c>
      <c r="G145" s="1">
        <v>42709</v>
      </c>
      <c r="H145" s="1">
        <v>42817</v>
      </c>
      <c r="I145" s="13">
        <f>sales_pipeline[[#This Row],[close_date]]-sales_pipeline[[#This Row],[engage_date]]</f>
        <v>108</v>
      </c>
      <c r="J145" s="3">
        <v>3415</v>
      </c>
    </row>
    <row r="146" spans="1:10" x14ac:dyDescent="0.35">
      <c r="A146" t="s">
        <v>349</v>
      </c>
      <c r="B146" t="s">
        <v>197</v>
      </c>
      <c r="C146" t="str">
        <f>VLOOKUP(sales_pipeline[[#This Row],[Sales_Agent]],sales_teams[#All],4,FALSE)</f>
        <v>Sewald Team</v>
      </c>
      <c r="D146" t="s">
        <v>10</v>
      </c>
      <c r="E146" t="s">
        <v>117</v>
      </c>
      <c r="F146" t="s">
        <v>174</v>
      </c>
      <c r="G146" s="1">
        <v>42709</v>
      </c>
      <c r="H146" s="1">
        <v>42815</v>
      </c>
      <c r="I146" s="13">
        <f>sales_pipeline[[#This Row],[close_date]]-sales_pipeline[[#This Row],[engage_date]]</f>
        <v>106</v>
      </c>
      <c r="J146" s="3">
        <v>891</v>
      </c>
    </row>
    <row r="147" spans="1:10" x14ac:dyDescent="0.35">
      <c r="A147" t="s">
        <v>350</v>
      </c>
      <c r="B147" t="s">
        <v>249</v>
      </c>
      <c r="C147" t="str">
        <f>VLOOKUP(sales_pipeline[[#This Row],[Sales_Agent]],sales_teams[#All],4,FALSE)</f>
        <v>Brinkmann Team</v>
      </c>
      <c r="D147" t="s">
        <v>3</v>
      </c>
      <c r="E147" t="s">
        <v>49</v>
      </c>
      <c r="F147" t="s">
        <v>174</v>
      </c>
      <c r="G147" s="1">
        <v>42710</v>
      </c>
      <c r="H147" s="1">
        <v>42806</v>
      </c>
      <c r="I147" s="13">
        <f>sales_pipeline[[#This Row],[close_date]]-sales_pipeline[[#This Row],[engage_date]]</f>
        <v>96</v>
      </c>
      <c r="J147" s="3">
        <v>609</v>
      </c>
    </row>
    <row r="148" spans="1:10" x14ac:dyDescent="0.35">
      <c r="A148" t="s">
        <v>351</v>
      </c>
      <c r="B148" t="s">
        <v>187</v>
      </c>
      <c r="C148" t="str">
        <f>VLOOKUP(sales_pipeline[[#This Row],[Sales_Agent]],sales_teams[#All],4,FALSE)</f>
        <v>Rouche Team</v>
      </c>
      <c r="D148" t="s">
        <v>6</v>
      </c>
      <c r="E148" t="s">
        <v>130</v>
      </c>
      <c r="F148" t="s">
        <v>174</v>
      </c>
      <c r="G148" s="1">
        <v>42710</v>
      </c>
      <c r="H148" s="1">
        <v>42810</v>
      </c>
      <c r="I148" s="13">
        <f>sales_pipeline[[#This Row],[close_date]]-sales_pipeline[[#This Row],[engage_date]]</f>
        <v>100</v>
      </c>
      <c r="J148" s="3">
        <v>54</v>
      </c>
    </row>
    <row r="149" spans="1:10" x14ac:dyDescent="0.35">
      <c r="A149" t="s">
        <v>352</v>
      </c>
      <c r="B149" t="s">
        <v>181</v>
      </c>
      <c r="C149" t="str">
        <f>VLOOKUP(sales_pipeline[[#This Row],[Sales_Agent]],sales_teams[#All],4,FALSE)</f>
        <v>Sewald Team</v>
      </c>
      <c r="D149" t="s">
        <v>10</v>
      </c>
      <c r="E149" t="s">
        <v>116</v>
      </c>
      <c r="F149" t="s">
        <v>174</v>
      </c>
      <c r="G149" s="1">
        <v>42710</v>
      </c>
      <c r="H149" s="1">
        <v>42803</v>
      </c>
      <c r="I149" s="13">
        <f>sales_pipeline[[#This Row],[close_date]]-sales_pipeline[[#This Row],[engage_date]]</f>
        <v>93</v>
      </c>
      <c r="J149" s="3">
        <v>1049</v>
      </c>
    </row>
    <row r="150" spans="1:10" x14ac:dyDescent="0.35">
      <c r="A150" t="s">
        <v>353</v>
      </c>
      <c r="B150" t="s">
        <v>239</v>
      </c>
      <c r="C150" t="str">
        <f>VLOOKUP(sales_pipeline[[#This Row],[Sales_Agent]],sales_teams[#All],4,FALSE)</f>
        <v>Neubert Team</v>
      </c>
      <c r="D150" t="s">
        <v>10</v>
      </c>
      <c r="E150" t="s">
        <v>84</v>
      </c>
      <c r="F150" t="s">
        <v>174</v>
      </c>
      <c r="G150" s="1">
        <v>42711</v>
      </c>
      <c r="H150" s="1">
        <v>42801</v>
      </c>
      <c r="I150" s="13">
        <f>sales_pipeline[[#This Row],[close_date]]-sales_pipeline[[#This Row],[engage_date]]</f>
        <v>90</v>
      </c>
      <c r="J150" s="3">
        <v>1152</v>
      </c>
    </row>
    <row r="151" spans="1:10" x14ac:dyDescent="0.35">
      <c r="A151" t="s">
        <v>354</v>
      </c>
      <c r="B151" t="s">
        <v>206</v>
      </c>
      <c r="C151" t="str">
        <f>VLOOKUP(sales_pipeline[[#This Row],[Sales_Agent]],sales_teams[#All],4,FALSE)</f>
        <v>Neubert Team</v>
      </c>
      <c r="D151" t="s">
        <v>6</v>
      </c>
      <c r="E151" t="s">
        <v>131</v>
      </c>
      <c r="F151" t="s">
        <v>194</v>
      </c>
      <c r="G151" s="1">
        <v>42711</v>
      </c>
      <c r="H151" s="1">
        <v>42814</v>
      </c>
      <c r="I151" s="13">
        <f>sales_pipeline[[#This Row],[close_date]]-sales_pipeline[[#This Row],[engage_date]]</f>
        <v>103</v>
      </c>
      <c r="J151" s="3">
        <v>0</v>
      </c>
    </row>
    <row r="152" spans="1:10" x14ac:dyDescent="0.35">
      <c r="A152" t="s">
        <v>355</v>
      </c>
      <c r="B152" t="s">
        <v>206</v>
      </c>
      <c r="C152" t="str">
        <f>VLOOKUP(sales_pipeline[[#This Row],[Sales_Agent]],sales_teams[#All],4,FALSE)</f>
        <v>Neubert Team</v>
      </c>
      <c r="D152" t="s">
        <v>177</v>
      </c>
      <c r="E152" t="s">
        <v>153</v>
      </c>
      <c r="F152" t="s">
        <v>174</v>
      </c>
      <c r="G152" s="1">
        <v>42711</v>
      </c>
      <c r="H152" s="1">
        <v>42822</v>
      </c>
      <c r="I152" s="13">
        <f>sales_pipeline[[#This Row],[close_date]]-sales_pipeline[[#This Row],[engage_date]]</f>
        <v>111</v>
      </c>
      <c r="J152" s="3">
        <v>4799</v>
      </c>
    </row>
    <row r="153" spans="1:10" x14ac:dyDescent="0.35">
      <c r="A153" t="s">
        <v>356</v>
      </c>
      <c r="B153" t="s">
        <v>193</v>
      </c>
      <c r="C153" t="str">
        <f>VLOOKUP(sales_pipeline[[#This Row],[Sales_Agent]],sales_teams[#All],4,FALSE)</f>
        <v>Marxen Team</v>
      </c>
      <c r="D153" t="s">
        <v>6</v>
      </c>
      <c r="E153" t="s">
        <v>57</v>
      </c>
      <c r="F153" t="s">
        <v>174</v>
      </c>
      <c r="G153" s="1">
        <v>42711</v>
      </c>
      <c r="H153" s="1">
        <v>42806</v>
      </c>
      <c r="I153" s="13">
        <f>sales_pipeline[[#This Row],[close_date]]-sales_pipeline[[#This Row],[engage_date]]</f>
        <v>95</v>
      </c>
      <c r="J153" s="3">
        <v>51</v>
      </c>
    </row>
    <row r="154" spans="1:10" x14ac:dyDescent="0.35">
      <c r="A154" t="s">
        <v>357</v>
      </c>
      <c r="B154" t="s">
        <v>199</v>
      </c>
      <c r="C154" t="str">
        <f>VLOOKUP(sales_pipeline[[#This Row],[Sales_Agent]],sales_teams[#All],4,FALSE)</f>
        <v>Rouche Team</v>
      </c>
      <c r="D154" t="s">
        <v>8</v>
      </c>
      <c r="E154" t="s">
        <v>107</v>
      </c>
      <c r="F154" t="s">
        <v>174</v>
      </c>
      <c r="G154" s="1">
        <v>42711</v>
      </c>
      <c r="H154" s="1">
        <v>42797</v>
      </c>
      <c r="I154" s="13">
        <f>sales_pipeline[[#This Row],[close_date]]-sales_pipeline[[#This Row],[engage_date]]</f>
        <v>86</v>
      </c>
      <c r="J154" s="3">
        <v>3426</v>
      </c>
    </row>
    <row r="155" spans="1:10" x14ac:dyDescent="0.35">
      <c r="A155" t="s">
        <v>358</v>
      </c>
      <c r="B155" t="s">
        <v>326</v>
      </c>
      <c r="C155" t="str">
        <f>VLOOKUP(sales_pipeline[[#This Row],[Sales_Agent]],sales_teams[#All],4,FALSE)</f>
        <v>Marxen Team</v>
      </c>
      <c r="D155" t="s">
        <v>6</v>
      </c>
      <c r="E155" t="s">
        <v>132</v>
      </c>
      <c r="F155" t="s">
        <v>174</v>
      </c>
      <c r="G155" s="1">
        <v>42711</v>
      </c>
      <c r="H155" s="1">
        <v>42805</v>
      </c>
      <c r="I155" s="13">
        <f>sales_pipeline[[#This Row],[close_date]]-sales_pipeline[[#This Row],[engage_date]]</f>
        <v>94</v>
      </c>
      <c r="J155" s="3">
        <v>51</v>
      </c>
    </row>
    <row r="156" spans="1:10" x14ac:dyDescent="0.35">
      <c r="A156" t="s">
        <v>359</v>
      </c>
      <c r="B156" t="s">
        <v>215</v>
      </c>
      <c r="C156" t="str">
        <f>VLOOKUP(sales_pipeline[[#This Row],[Sales_Agent]],sales_teams[#All],4,FALSE)</f>
        <v>Sewald Team</v>
      </c>
      <c r="D156" t="s">
        <v>3</v>
      </c>
      <c r="E156" t="s">
        <v>77</v>
      </c>
      <c r="F156" t="s">
        <v>174</v>
      </c>
      <c r="G156" s="1">
        <v>42711</v>
      </c>
      <c r="H156" s="1">
        <v>42814</v>
      </c>
      <c r="I156" s="13">
        <f>sales_pipeline[[#This Row],[close_date]]-sales_pipeline[[#This Row],[engage_date]]</f>
        <v>103</v>
      </c>
      <c r="J156" s="3">
        <v>564</v>
      </c>
    </row>
    <row r="157" spans="1:10" x14ac:dyDescent="0.35">
      <c r="A157" t="s">
        <v>360</v>
      </c>
      <c r="B157" t="s">
        <v>288</v>
      </c>
      <c r="C157" t="str">
        <f>VLOOKUP(sales_pipeline[[#This Row],[Sales_Agent]],sales_teams[#All],4,FALSE)</f>
        <v>Brinkmann Team</v>
      </c>
      <c r="D157" t="s">
        <v>9</v>
      </c>
      <c r="E157" t="s">
        <v>104</v>
      </c>
      <c r="F157" t="s">
        <v>174</v>
      </c>
      <c r="G157" s="1">
        <v>42712</v>
      </c>
      <c r="H157" s="1">
        <v>42795</v>
      </c>
      <c r="I157" s="13">
        <f>sales_pipeline[[#This Row],[close_date]]-sales_pipeline[[#This Row],[engage_date]]</f>
        <v>83</v>
      </c>
      <c r="J157" s="3">
        <v>5882</v>
      </c>
    </row>
    <row r="158" spans="1:10" x14ac:dyDescent="0.35">
      <c r="A158" t="s">
        <v>361</v>
      </c>
      <c r="B158" t="s">
        <v>255</v>
      </c>
      <c r="C158" t="str">
        <f>VLOOKUP(sales_pipeline[[#This Row],[Sales_Agent]],sales_teams[#All],4,FALSE)</f>
        <v>Neubert Team</v>
      </c>
      <c r="D158" t="s">
        <v>177</v>
      </c>
      <c r="E158" t="s">
        <v>131</v>
      </c>
      <c r="F158" t="s">
        <v>174</v>
      </c>
      <c r="G158" s="1">
        <v>42712</v>
      </c>
      <c r="H158" s="1">
        <v>42814</v>
      </c>
      <c r="I158" s="13">
        <f>sales_pipeline[[#This Row],[close_date]]-sales_pipeline[[#This Row],[engage_date]]</f>
        <v>102</v>
      </c>
      <c r="J158" s="3">
        <v>5059</v>
      </c>
    </row>
    <row r="159" spans="1:10" x14ac:dyDescent="0.35">
      <c r="A159" t="s">
        <v>362</v>
      </c>
      <c r="B159" t="s">
        <v>215</v>
      </c>
      <c r="C159" t="str">
        <f>VLOOKUP(sales_pipeline[[#This Row],[Sales_Agent]],sales_teams[#All],4,FALSE)</f>
        <v>Sewald Team</v>
      </c>
      <c r="D159" t="s">
        <v>8</v>
      </c>
      <c r="E159" t="s">
        <v>141</v>
      </c>
      <c r="F159" t="s">
        <v>174</v>
      </c>
      <c r="G159" s="1">
        <v>42712</v>
      </c>
      <c r="H159" s="1">
        <v>42805</v>
      </c>
      <c r="I159" s="13">
        <f>sales_pipeline[[#This Row],[close_date]]-sales_pipeline[[#This Row],[engage_date]]</f>
        <v>93</v>
      </c>
      <c r="J159" s="3">
        <v>3388</v>
      </c>
    </row>
    <row r="160" spans="1:10" x14ac:dyDescent="0.35">
      <c r="A160" t="s">
        <v>363</v>
      </c>
      <c r="B160" t="s">
        <v>187</v>
      </c>
      <c r="C160" t="str">
        <f>VLOOKUP(sales_pipeline[[#This Row],[Sales_Agent]],sales_teams[#All],4,FALSE)</f>
        <v>Rouche Team</v>
      </c>
      <c r="D160" t="s">
        <v>9</v>
      </c>
      <c r="E160" t="s">
        <v>162</v>
      </c>
      <c r="F160" t="s">
        <v>174</v>
      </c>
      <c r="G160" s="1">
        <v>42712</v>
      </c>
      <c r="H160" s="1">
        <v>42804</v>
      </c>
      <c r="I160" s="13">
        <f>sales_pipeline[[#This Row],[close_date]]-sales_pipeline[[#This Row],[engage_date]]</f>
        <v>92</v>
      </c>
      <c r="J160" s="3">
        <v>5410</v>
      </c>
    </row>
    <row r="161" spans="1:10" x14ac:dyDescent="0.35">
      <c r="A161" t="s">
        <v>364</v>
      </c>
      <c r="B161" t="s">
        <v>227</v>
      </c>
      <c r="C161" t="str">
        <f>VLOOKUP(sales_pipeline[[#This Row],[Sales_Agent]],sales_teams[#All],4,FALSE)</f>
        <v>Neubert Team</v>
      </c>
      <c r="D161" t="s">
        <v>10</v>
      </c>
      <c r="E161" t="s">
        <v>159</v>
      </c>
      <c r="F161" t="s">
        <v>174</v>
      </c>
      <c r="G161" s="1">
        <v>42712</v>
      </c>
      <c r="H161" s="1">
        <v>42822</v>
      </c>
      <c r="I161" s="13">
        <f>sales_pipeline[[#This Row],[close_date]]-sales_pipeline[[#This Row],[engage_date]]</f>
        <v>110</v>
      </c>
      <c r="J161" s="3">
        <v>978</v>
      </c>
    </row>
    <row r="162" spans="1:10" x14ac:dyDescent="0.35">
      <c r="A162" t="s">
        <v>365</v>
      </c>
      <c r="B162" t="s">
        <v>185</v>
      </c>
      <c r="C162" t="str">
        <f>VLOOKUP(sales_pipeline[[#This Row],[Sales_Agent]],sales_teams[#All],4,FALSE)</f>
        <v>Rouche Team</v>
      </c>
      <c r="D162" t="s">
        <v>6</v>
      </c>
      <c r="E162" t="s">
        <v>138</v>
      </c>
      <c r="F162" t="s">
        <v>174</v>
      </c>
      <c r="G162" s="1">
        <v>42712</v>
      </c>
      <c r="H162" s="1">
        <v>42820</v>
      </c>
      <c r="I162" s="13">
        <f>sales_pipeline[[#This Row],[close_date]]-sales_pipeline[[#This Row],[engage_date]]</f>
        <v>108</v>
      </c>
      <c r="J162" s="3">
        <v>54</v>
      </c>
    </row>
    <row r="163" spans="1:10" x14ac:dyDescent="0.35">
      <c r="A163" t="s">
        <v>366</v>
      </c>
      <c r="B163" t="s">
        <v>183</v>
      </c>
      <c r="C163" t="str">
        <f>VLOOKUP(sales_pipeline[[#This Row],[Sales_Agent]],sales_teams[#All],4,FALSE)</f>
        <v>Brinkmann Team</v>
      </c>
      <c r="D163" t="s">
        <v>6</v>
      </c>
      <c r="E163" t="s">
        <v>28</v>
      </c>
      <c r="F163" t="s">
        <v>194</v>
      </c>
      <c r="G163" s="1">
        <v>42713</v>
      </c>
      <c r="H163" s="1">
        <v>42816</v>
      </c>
      <c r="I163" s="13">
        <f>sales_pipeline[[#This Row],[close_date]]-sales_pipeline[[#This Row],[engage_date]]</f>
        <v>103</v>
      </c>
      <c r="J163" s="3">
        <v>0</v>
      </c>
    </row>
    <row r="164" spans="1:10" x14ac:dyDescent="0.35">
      <c r="A164" t="s">
        <v>367</v>
      </c>
      <c r="B164" t="s">
        <v>239</v>
      </c>
      <c r="C164" t="str">
        <f>VLOOKUP(sales_pipeline[[#This Row],[Sales_Agent]],sales_teams[#All],4,FALSE)</f>
        <v>Neubert Team</v>
      </c>
      <c r="D164" t="s">
        <v>3</v>
      </c>
      <c r="E164" t="s">
        <v>41</v>
      </c>
      <c r="F164" t="s">
        <v>174</v>
      </c>
      <c r="G164" s="1">
        <v>42713</v>
      </c>
      <c r="H164" s="1">
        <v>42808</v>
      </c>
      <c r="I164" s="13">
        <f>sales_pipeline[[#This Row],[close_date]]-sales_pipeline[[#This Row],[engage_date]]</f>
        <v>95</v>
      </c>
      <c r="J164" s="3">
        <v>549</v>
      </c>
    </row>
    <row r="165" spans="1:10" x14ac:dyDescent="0.35">
      <c r="A165" t="s">
        <v>368</v>
      </c>
      <c r="B165" t="s">
        <v>268</v>
      </c>
      <c r="C165" t="str">
        <f>VLOOKUP(sales_pipeline[[#This Row],[Sales_Agent]],sales_teams[#All],4,FALSE)</f>
        <v>Losch Team</v>
      </c>
      <c r="D165" t="s">
        <v>10</v>
      </c>
      <c r="E165" t="s">
        <v>118</v>
      </c>
      <c r="F165" t="s">
        <v>174</v>
      </c>
      <c r="G165" s="1">
        <v>42713</v>
      </c>
      <c r="H165" s="1">
        <v>42808</v>
      </c>
      <c r="I165" s="13">
        <f>sales_pipeline[[#This Row],[close_date]]-sales_pipeline[[#This Row],[engage_date]]</f>
        <v>95</v>
      </c>
      <c r="J165" s="3">
        <v>1034</v>
      </c>
    </row>
    <row r="166" spans="1:10" x14ac:dyDescent="0.35">
      <c r="A166" t="s">
        <v>369</v>
      </c>
      <c r="B166" t="s">
        <v>255</v>
      </c>
      <c r="C166" t="str">
        <f>VLOOKUP(sales_pipeline[[#This Row],[Sales_Agent]],sales_teams[#All],4,FALSE)</f>
        <v>Neubert Team</v>
      </c>
      <c r="D166" t="s">
        <v>177</v>
      </c>
      <c r="E166" t="s">
        <v>154</v>
      </c>
      <c r="F166" t="s">
        <v>174</v>
      </c>
      <c r="G166" s="1">
        <v>42713</v>
      </c>
      <c r="H166" s="1">
        <v>42797</v>
      </c>
      <c r="I166" s="13">
        <f>sales_pipeline[[#This Row],[close_date]]-sales_pipeline[[#This Row],[engage_date]]</f>
        <v>84</v>
      </c>
      <c r="J166" s="3">
        <v>4998</v>
      </c>
    </row>
    <row r="167" spans="1:10" x14ac:dyDescent="0.35">
      <c r="A167" t="s">
        <v>370</v>
      </c>
      <c r="B167" t="s">
        <v>255</v>
      </c>
      <c r="C167" t="str">
        <f>VLOOKUP(sales_pipeline[[#This Row],[Sales_Agent]],sales_teams[#All],4,FALSE)</f>
        <v>Neubert Team</v>
      </c>
      <c r="D167" t="s">
        <v>8</v>
      </c>
      <c r="E167" t="s">
        <v>127</v>
      </c>
      <c r="F167" t="s">
        <v>174</v>
      </c>
      <c r="G167" s="1">
        <v>42713</v>
      </c>
      <c r="H167" s="1">
        <v>42822</v>
      </c>
      <c r="I167" s="13">
        <f>sales_pipeline[[#This Row],[close_date]]-sales_pipeline[[#This Row],[engage_date]]</f>
        <v>109</v>
      </c>
      <c r="J167" s="3">
        <v>3421</v>
      </c>
    </row>
    <row r="168" spans="1:10" x14ac:dyDescent="0.35">
      <c r="A168" t="s">
        <v>371</v>
      </c>
      <c r="B168" t="s">
        <v>225</v>
      </c>
      <c r="C168" t="str">
        <f>VLOOKUP(sales_pipeline[[#This Row],[Sales_Agent]],sales_teams[#All],4,FALSE)</f>
        <v>Sewald Team</v>
      </c>
      <c r="D168" t="s">
        <v>9</v>
      </c>
      <c r="E168" t="s">
        <v>62</v>
      </c>
      <c r="F168" t="s">
        <v>174</v>
      </c>
      <c r="G168" s="1">
        <v>42713</v>
      </c>
      <c r="H168" s="1">
        <v>42798</v>
      </c>
      <c r="I168" s="13">
        <f>sales_pipeline[[#This Row],[close_date]]-sales_pipeline[[#This Row],[engage_date]]</f>
        <v>85</v>
      </c>
      <c r="J168" s="3">
        <v>5425</v>
      </c>
    </row>
    <row r="169" spans="1:10" x14ac:dyDescent="0.35">
      <c r="A169" t="s">
        <v>372</v>
      </c>
      <c r="B169" t="s">
        <v>185</v>
      </c>
      <c r="C169" t="str">
        <f>VLOOKUP(sales_pipeline[[#This Row],[Sales_Agent]],sales_teams[#All],4,FALSE)</f>
        <v>Rouche Team</v>
      </c>
      <c r="D169" t="s">
        <v>6</v>
      </c>
      <c r="E169" t="s">
        <v>55</v>
      </c>
      <c r="F169" t="s">
        <v>174</v>
      </c>
      <c r="G169" s="1">
        <v>42713</v>
      </c>
      <c r="H169" s="1">
        <v>42809</v>
      </c>
      <c r="I169" s="13">
        <f>sales_pipeline[[#This Row],[close_date]]-sales_pipeline[[#This Row],[engage_date]]</f>
        <v>96</v>
      </c>
      <c r="J169" s="3">
        <v>55</v>
      </c>
    </row>
    <row r="170" spans="1:10" x14ac:dyDescent="0.35">
      <c r="A170" t="s">
        <v>373</v>
      </c>
      <c r="B170" t="s">
        <v>212</v>
      </c>
      <c r="C170" t="str">
        <f>VLOOKUP(sales_pipeline[[#This Row],[Sales_Agent]],sales_teams[#All],4,FALSE)</f>
        <v>Losch Team</v>
      </c>
      <c r="D170" t="s">
        <v>8</v>
      </c>
      <c r="E170" t="s">
        <v>140</v>
      </c>
      <c r="F170" t="s">
        <v>174</v>
      </c>
      <c r="G170" s="1">
        <v>42713</v>
      </c>
      <c r="H170" s="1">
        <v>42808</v>
      </c>
      <c r="I170" s="13">
        <f>sales_pipeline[[#This Row],[close_date]]-sales_pipeline[[#This Row],[engage_date]]</f>
        <v>95</v>
      </c>
      <c r="J170" s="3">
        <v>3558</v>
      </c>
    </row>
    <row r="171" spans="1:10" x14ac:dyDescent="0.35">
      <c r="A171" t="s">
        <v>374</v>
      </c>
      <c r="B171" t="s">
        <v>215</v>
      </c>
      <c r="C171" t="str">
        <f>VLOOKUP(sales_pipeline[[#This Row],[Sales_Agent]],sales_teams[#All],4,FALSE)</f>
        <v>Sewald Team</v>
      </c>
      <c r="D171" t="s">
        <v>177</v>
      </c>
      <c r="E171" t="s">
        <v>36</v>
      </c>
      <c r="F171" t="s">
        <v>174</v>
      </c>
      <c r="G171" s="1">
        <v>42714</v>
      </c>
      <c r="H171" s="1">
        <v>42816</v>
      </c>
      <c r="I171" s="13">
        <f>sales_pipeline[[#This Row],[close_date]]-sales_pipeline[[#This Row],[engage_date]]</f>
        <v>102</v>
      </c>
      <c r="J171" s="3">
        <v>4839</v>
      </c>
    </row>
    <row r="172" spans="1:10" x14ac:dyDescent="0.35">
      <c r="A172" t="s">
        <v>375</v>
      </c>
      <c r="B172" t="s">
        <v>187</v>
      </c>
      <c r="C172" t="str">
        <f>VLOOKUP(sales_pipeline[[#This Row],[Sales_Agent]],sales_teams[#All],4,FALSE)</f>
        <v>Rouche Team</v>
      </c>
      <c r="D172" t="s">
        <v>6</v>
      </c>
      <c r="E172" t="s">
        <v>99</v>
      </c>
      <c r="F172" t="s">
        <v>174</v>
      </c>
      <c r="G172" s="1">
        <v>42714</v>
      </c>
      <c r="H172" s="1">
        <v>42819</v>
      </c>
      <c r="I172" s="13">
        <f>sales_pipeline[[#This Row],[close_date]]-sales_pipeline[[#This Row],[engage_date]]</f>
        <v>105</v>
      </c>
      <c r="J172" s="3">
        <v>47</v>
      </c>
    </row>
    <row r="173" spans="1:10" x14ac:dyDescent="0.35">
      <c r="A173" t="s">
        <v>376</v>
      </c>
      <c r="B173" t="s">
        <v>197</v>
      </c>
      <c r="C173" t="str">
        <f>VLOOKUP(sales_pipeline[[#This Row],[Sales_Agent]],sales_teams[#All],4,FALSE)</f>
        <v>Sewald Team</v>
      </c>
      <c r="D173" t="s">
        <v>10</v>
      </c>
      <c r="E173" t="s">
        <v>69</v>
      </c>
      <c r="F173" t="s">
        <v>174</v>
      </c>
      <c r="G173" s="1">
        <v>42714</v>
      </c>
      <c r="H173" s="1">
        <v>42818</v>
      </c>
      <c r="I173" s="13">
        <f>sales_pipeline[[#This Row],[close_date]]-sales_pipeline[[#This Row],[engage_date]]</f>
        <v>104</v>
      </c>
      <c r="J173" s="3">
        <v>1007</v>
      </c>
    </row>
    <row r="174" spans="1:10" x14ac:dyDescent="0.35">
      <c r="A174" t="s">
        <v>377</v>
      </c>
      <c r="B174" t="s">
        <v>189</v>
      </c>
      <c r="C174" t="str">
        <f>VLOOKUP(sales_pipeline[[#This Row],[Sales_Agent]],sales_teams[#All],4,FALSE)</f>
        <v>Marxen Team</v>
      </c>
      <c r="D174" t="s">
        <v>6</v>
      </c>
      <c r="E174" t="s">
        <v>60</v>
      </c>
      <c r="F174" t="s">
        <v>174</v>
      </c>
      <c r="G174" s="1">
        <v>42714</v>
      </c>
      <c r="H174" s="1">
        <v>42818</v>
      </c>
      <c r="I174" s="13">
        <f>sales_pipeline[[#This Row],[close_date]]-sales_pipeline[[#This Row],[engage_date]]</f>
        <v>104</v>
      </c>
      <c r="J174" s="3">
        <v>48</v>
      </c>
    </row>
    <row r="175" spans="1:10" x14ac:dyDescent="0.35">
      <c r="A175" t="s">
        <v>378</v>
      </c>
      <c r="B175" t="s">
        <v>204</v>
      </c>
      <c r="C175" t="str">
        <f>VLOOKUP(sales_pipeline[[#This Row],[Sales_Agent]],sales_teams[#All],4,FALSE)</f>
        <v>Brinkmann Team</v>
      </c>
      <c r="D175" t="s">
        <v>6</v>
      </c>
      <c r="E175" t="s">
        <v>152</v>
      </c>
      <c r="F175" t="s">
        <v>174</v>
      </c>
      <c r="G175" s="1">
        <v>42714</v>
      </c>
      <c r="H175" s="1">
        <v>42801</v>
      </c>
      <c r="I175" s="13">
        <f>sales_pipeline[[#This Row],[close_date]]-sales_pipeline[[#This Row],[engage_date]]</f>
        <v>87</v>
      </c>
      <c r="J175" s="3">
        <v>49</v>
      </c>
    </row>
    <row r="176" spans="1:10" x14ac:dyDescent="0.35">
      <c r="A176" t="s">
        <v>379</v>
      </c>
      <c r="B176" t="s">
        <v>212</v>
      </c>
      <c r="C176" t="str">
        <f>VLOOKUP(sales_pipeline[[#This Row],[Sales_Agent]],sales_teams[#All],4,FALSE)</f>
        <v>Losch Team</v>
      </c>
      <c r="D176" t="s">
        <v>3</v>
      </c>
      <c r="E176" t="s">
        <v>118</v>
      </c>
      <c r="F176" t="s">
        <v>174</v>
      </c>
      <c r="G176" s="1">
        <v>42714</v>
      </c>
      <c r="H176" s="1">
        <v>42812</v>
      </c>
      <c r="I176" s="13">
        <f>sales_pipeline[[#This Row],[close_date]]-sales_pipeline[[#This Row],[engage_date]]</f>
        <v>98</v>
      </c>
      <c r="J176" s="3">
        <v>504</v>
      </c>
    </row>
    <row r="177" spans="1:10" x14ac:dyDescent="0.35">
      <c r="A177" t="s">
        <v>380</v>
      </c>
      <c r="B177" t="s">
        <v>326</v>
      </c>
      <c r="C177" t="str">
        <f>VLOOKUP(sales_pipeline[[#This Row],[Sales_Agent]],sales_teams[#All],4,FALSE)</f>
        <v>Marxen Team</v>
      </c>
      <c r="D177" t="s">
        <v>3</v>
      </c>
      <c r="E177" t="s">
        <v>74</v>
      </c>
      <c r="F177" t="s">
        <v>174</v>
      </c>
      <c r="G177" s="1">
        <v>42715</v>
      </c>
      <c r="H177" s="1">
        <v>42815</v>
      </c>
      <c r="I177" s="13">
        <f>sales_pipeline[[#This Row],[close_date]]-sales_pipeline[[#This Row],[engage_date]]</f>
        <v>100</v>
      </c>
      <c r="J177" s="3">
        <v>543</v>
      </c>
    </row>
    <row r="178" spans="1:10" x14ac:dyDescent="0.35">
      <c r="A178" t="s">
        <v>381</v>
      </c>
      <c r="B178" t="s">
        <v>225</v>
      </c>
      <c r="C178" t="str">
        <f>VLOOKUP(sales_pipeline[[#This Row],[Sales_Agent]],sales_teams[#All],4,FALSE)</f>
        <v>Sewald Team</v>
      </c>
      <c r="D178" t="s">
        <v>9</v>
      </c>
      <c r="E178" t="s">
        <v>69</v>
      </c>
      <c r="F178" t="s">
        <v>194</v>
      </c>
      <c r="G178" s="1">
        <v>42715</v>
      </c>
      <c r="H178" s="1">
        <v>42812</v>
      </c>
      <c r="I178" s="13">
        <f>sales_pipeline[[#This Row],[close_date]]-sales_pipeline[[#This Row],[engage_date]]</f>
        <v>97</v>
      </c>
      <c r="J178" s="3">
        <v>0</v>
      </c>
    </row>
    <row r="179" spans="1:10" x14ac:dyDescent="0.35">
      <c r="A179" t="s">
        <v>382</v>
      </c>
      <c r="B179" t="s">
        <v>225</v>
      </c>
      <c r="C179" t="str">
        <f>VLOOKUP(sales_pipeline[[#This Row],[Sales_Agent]],sales_teams[#All],4,FALSE)</f>
        <v>Sewald Team</v>
      </c>
      <c r="D179" t="s">
        <v>177</v>
      </c>
      <c r="E179" t="s">
        <v>69</v>
      </c>
      <c r="F179" t="s">
        <v>174</v>
      </c>
      <c r="G179" s="1">
        <v>42715</v>
      </c>
      <c r="H179" s="1">
        <v>42822</v>
      </c>
      <c r="I179" s="13">
        <f>sales_pipeline[[#This Row],[close_date]]-sales_pipeline[[#This Row],[engage_date]]</f>
        <v>107</v>
      </c>
      <c r="J179" s="3">
        <v>5149</v>
      </c>
    </row>
    <row r="180" spans="1:10" x14ac:dyDescent="0.35">
      <c r="A180" t="s">
        <v>383</v>
      </c>
      <c r="B180" t="s">
        <v>249</v>
      </c>
      <c r="C180" t="str">
        <f>VLOOKUP(sales_pipeline[[#This Row],[Sales_Agent]],sales_teams[#All],4,FALSE)</f>
        <v>Brinkmann Team</v>
      </c>
      <c r="D180" t="s">
        <v>3</v>
      </c>
      <c r="E180" t="s">
        <v>152</v>
      </c>
      <c r="F180" t="s">
        <v>194</v>
      </c>
      <c r="G180" s="1">
        <v>42715</v>
      </c>
      <c r="H180" s="1">
        <v>42803</v>
      </c>
      <c r="I180" s="13">
        <f>sales_pipeline[[#This Row],[close_date]]-sales_pipeline[[#This Row],[engage_date]]</f>
        <v>88</v>
      </c>
      <c r="J180" s="3">
        <v>0</v>
      </c>
    </row>
    <row r="181" spans="1:10" x14ac:dyDescent="0.35">
      <c r="A181" t="s">
        <v>384</v>
      </c>
      <c r="B181" t="s">
        <v>187</v>
      </c>
      <c r="C181" t="str">
        <f>VLOOKUP(sales_pipeline[[#This Row],[Sales_Agent]],sales_teams[#All],4,FALSE)</f>
        <v>Rouche Team</v>
      </c>
      <c r="D181" t="s">
        <v>10</v>
      </c>
      <c r="E181" t="s">
        <v>36</v>
      </c>
      <c r="F181" t="s">
        <v>174</v>
      </c>
      <c r="G181" s="1">
        <v>42715</v>
      </c>
      <c r="H181" s="1">
        <v>42805</v>
      </c>
      <c r="I181" s="13">
        <f>sales_pipeline[[#This Row],[close_date]]-sales_pipeline[[#This Row],[engage_date]]</f>
        <v>90</v>
      </c>
      <c r="J181" s="3">
        <v>1043</v>
      </c>
    </row>
    <row r="182" spans="1:10" x14ac:dyDescent="0.35">
      <c r="A182" t="s">
        <v>385</v>
      </c>
      <c r="B182" t="s">
        <v>239</v>
      </c>
      <c r="C182" t="str">
        <f>VLOOKUP(sales_pipeline[[#This Row],[Sales_Agent]],sales_teams[#All],4,FALSE)</f>
        <v>Neubert Team</v>
      </c>
      <c r="D182" t="s">
        <v>9</v>
      </c>
      <c r="E182" t="s">
        <v>146</v>
      </c>
      <c r="F182" t="s">
        <v>194</v>
      </c>
      <c r="G182" s="1">
        <v>42716</v>
      </c>
      <c r="H182" s="1">
        <v>42803</v>
      </c>
      <c r="I182" s="13">
        <f>sales_pipeline[[#This Row],[close_date]]-sales_pipeline[[#This Row],[engage_date]]</f>
        <v>87</v>
      </c>
      <c r="J182" s="3">
        <v>0</v>
      </c>
    </row>
    <row r="183" spans="1:10" x14ac:dyDescent="0.35">
      <c r="A183" t="s">
        <v>386</v>
      </c>
      <c r="B183" t="s">
        <v>190</v>
      </c>
      <c r="C183" t="str">
        <f>VLOOKUP(sales_pipeline[[#This Row],[Sales_Agent]],sales_teams[#All],4,FALSE)</f>
        <v>Sewald Team</v>
      </c>
      <c r="D183" t="s">
        <v>3</v>
      </c>
      <c r="E183" t="s">
        <v>51</v>
      </c>
      <c r="F183" t="s">
        <v>174</v>
      </c>
      <c r="G183" s="1">
        <v>42716</v>
      </c>
      <c r="H183" s="1">
        <v>42823</v>
      </c>
      <c r="I183" s="13">
        <f>sales_pipeline[[#This Row],[close_date]]-sales_pipeline[[#This Row],[engage_date]]</f>
        <v>107</v>
      </c>
      <c r="J183" s="3">
        <v>437</v>
      </c>
    </row>
    <row r="184" spans="1:10" x14ac:dyDescent="0.35">
      <c r="A184" t="s">
        <v>387</v>
      </c>
      <c r="B184" t="s">
        <v>221</v>
      </c>
      <c r="C184" t="str">
        <f>VLOOKUP(sales_pipeline[[#This Row],[Sales_Agent]],sales_teams[#All],4,FALSE)</f>
        <v>Losch Team</v>
      </c>
      <c r="D184" t="s">
        <v>177</v>
      </c>
      <c r="E184" t="s">
        <v>110</v>
      </c>
      <c r="F184" t="s">
        <v>174</v>
      </c>
      <c r="G184" s="1">
        <v>42716</v>
      </c>
      <c r="H184" s="1">
        <v>42805</v>
      </c>
      <c r="I184" s="13">
        <f>sales_pipeline[[#This Row],[close_date]]-sales_pipeline[[#This Row],[engage_date]]</f>
        <v>89</v>
      </c>
      <c r="J184" s="3">
        <v>4465</v>
      </c>
    </row>
    <row r="185" spans="1:10" x14ac:dyDescent="0.35">
      <c r="A185" t="s">
        <v>388</v>
      </c>
      <c r="B185" t="s">
        <v>185</v>
      </c>
      <c r="C185" t="str">
        <f>VLOOKUP(sales_pipeline[[#This Row],[Sales_Agent]],sales_teams[#All],4,FALSE)</f>
        <v>Rouche Team</v>
      </c>
      <c r="D185" t="s">
        <v>3</v>
      </c>
      <c r="E185" t="s">
        <v>112</v>
      </c>
      <c r="F185" t="s">
        <v>174</v>
      </c>
      <c r="G185" s="1">
        <v>42716</v>
      </c>
      <c r="H185" s="1">
        <v>42812</v>
      </c>
      <c r="I185" s="13">
        <f>sales_pipeline[[#This Row],[close_date]]-sales_pipeline[[#This Row],[engage_date]]</f>
        <v>96</v>
      </c>
      <c r="J185" s="3">
        <v>443</v>
      </c>
    </row>
    <row r="186" spans="1:10" x14ac:dyDescent="0.35">
      <c r="A186" t="s">
        <v>389</v>
      </c>
      <c r="B186" t="s">
        <v>212</v>
      </c>
      <c r="C186" t="str">
        <f>VLOOKUP(sales_pipeline[[#This Row],[Sales_Agent]],sales_teams[#All],4,FALSE)</f>
        <v>Losch Team</v>
      </c>
      <c r="D186" t="s">
        <v>6</v>
      </c>
      <c r="E186" t="s">
        <v>146</v>
      </c>
      <c r="F186" t="s">
        <v>194</v>
      </c>
      <c r="G186" s="1">
        <v>42716</v>
      </c>
      <c r="H186" s="1">
        <v>42817</v>
      </c>
      <c r="I186" s="13">
        <f>sales_pipeline[[#This Row],[close_date]]-sales_pipeline[[#This Row],[engage_date]]</f>
        <v>101</v>
      </c>
      <c r="J186" s="3">
        <v>0</v>
      </c>
    </row>
    <row r="187" spans="1:10" x14ac:dyDescent="0.35">
      <c r="A187" t="s">
        <v>390</v>
      </c>
      <c r="B187" t="s">
        <v>176</v>
      </c>
      <c r="C187" t="str">
        <f>VLOOKUP(sales_pipeline[[#This Row],[Sales_Agent]],sales_teams[#All],4,FALSE)</f>
        <v>Marxen Team</v>
      </c>
      <c r="D187" t="s">
        <v>9</v>
      </c>
      <c r="E187" t="s">
        <v>28</v>
      </c>
      <c r="F187" t="s">
        <v>174</v>
      </c>
      <c r="G187" s="1">
        <v>42717</v>
      </c>
      <c r="H187" s="1">
        <v>42814</v>
      </c>
      <c r="I187" s="13">
        <f>sales_pipeline[[#This Row],[close_date]]-sales_pipeline[[#This Row],[engage_date]]</f>
        <v>97</v>
      </c>
      <c r="J187" s="3">
        <v>4278</v>
      </c>
    </row>
    <row r="188" spans="1:10" x14ac:dyDescent="0.35">
      <c r="A188" t="s">
        <v>391</v>
      </c>
      <c r="B188" t="s">
        <v>232</v>
      </c>
      <c r="C188" t="str">
        <f>VLOOKUP(sales_pipeline[[#This Row],[Sales_Agent]],sales_teams[#All],4,FALSE)</f>
        <v>Losch Team</v>
      </c>
      <c r="D188" t="s">
        <v>6</v>
      </c>
      <c r="E188" t="s">
        <v>110</v>
      </c>
      <c r="F188" t="s">
        <v>174</v>
      </c>
      <c r="G188" s="1">
        <v>42717</v>
      </c>
      <c r="H188" s="1">
        <v>42800</v>
      </c>
      <c r="I188" s="13">
        <f>sales_pipeline[[#This Row],[close_date]]-sales_pipeline[[#This Row],[engage_date]]</f>
        <v>83</v>
      </c>
      <c r="J188" s="3">
        <v>41</v>
      </c>
    </row>
    <row r="189" spans="1:10" x14ac:dyDescent="0.35">
      <c r="A189" t="s">
        <v>392</v>
      </c>
      <c r="B189" t="s">
        <v>326</v>
      </c>
      <c r="C189" t="str">
        <f>VLOOKUP(sales_pipeline[[#This Row],[Sales_Agent]],sales_teams[#All],4,FALSE)</f>
        <v>Marxen Team</v>
      </c>
      <c r="D189" t="s">
        <v>3</v>
      </c>
      <c r="E189" t="s">
        <v>104</v>
      </c>
      <c r="F189" t="s">
        <v>174</v>
      </c>
      <c r="G189" s="1">
        <v>42717</v>
      </c>
      <c r="H189" s="1">
        <v>42822</v>
      </c>
      <c r="I189" s="13">
        <f>sales_pipeline[[#This Row],[close_date]]-sales_pipeline[[#This Row],[engage_date]]</f>
        <v>105</v>
      </c>
      <c r="J189" s="3">
        <v>519</v>
      </c>
    </row>
    <row r="190" spans="1:10" x14ac:dyDescent="0.35">
      <c r="A190" t="s">
        <v>393</v>
      </c>
      <c r="B190" t="s">
        <v>197</v>
      </c>
      <c r="C190" t="str">
        <f>VLOOKUP(sales_pipeline[[#This Row],[Sales_Agent]],sales_teams[#All],4,FALSE)</f>
        <v>Sewald Team</v>
      </c>
      <c r="D190" t="s">
        <v>3</v>
      </c>
      <c r="E190" t="s">
        <v>109</v>
      </c>
      <c r="F190" t="s">
        <v>174</v>
      </c>
      <c r="G190" s="1">
        <v>42717</v>
      </c>
      <c r="H190" s="1">
        <v>42798</v>
      </c>
      <c r="I190" s="13">
        <f>sales_pipeline[[#This Row],[close_date]]-sales_pipeline[[#This Row],[engage_date]]</f>
        <v>81</v>
      </c>
      <c r="J190" s="3">
        <v>524</v>
      </c>
    </row>
    <row r="191" spans="1:10" x14ac:dyDescent="0.35">
      <c r="A191" t="s">
        <v>394</v>
      </c>
      <c r="B191" t="s">
        <v>181</v>
      </c>
      <c r="C191" t="str">
        <f>VLOOKUP(sales_pipeline[[#This Row],[Sales_Agent]],sales_teams[#All],4,FALSE)</f>
        <v>Sewald Team</v>
      </c>
      <c r="D191" t="s">
        <v>3</v>
      </c>
      <c r="E191" t="s">
        <v>141</v>
      </c>
      <c r="F191" t="s">
        <v>174</v>
      </c>
      <c r="G191" s="1">
        <v>42717</v>
      </c>
      <c r="H191" s="1">
        <v>42821</v>
      </c>
      <c r="I191" s="13">
        <f>sales_pipeline[[#This Row],[close_date]]-sales_pipeline[[#This Row],[engage_date]]</f>
        <v>104</v>
      </c>
      <c r="J191" s="3">
        <v>552</v>
      </c>
    </row>
    <row r="192" spans="1:10" x14ac:dyDescent="0.35">
      <c r="A192" t="s">
        <v>395</v>
      </c>
      <c r="B192" t="s">
        <v>193</v>
      </c>
      <c r="C192" t="str">
        <f>VLOOKUP(sales_pipeline[[#This Row],[Sales_Agent]],sales_teams[#All],4,FALSE)</f>
        <v>Marxen Team</v>
      </c>
      <c r="D192" t="s">
        <v>10</v>
      </c>
      <c r="E192" t="s">
        <v>114</v>
      </c>
      <c r="F192" t="s">
        <v>174</v>
      </c>
      <c r="G192" s="1">
        <v>42718</v>
      </c>
      <c r="H192" s="1">
        <v>42796</v>
      </c>
      <c r="I192" s="13">
        <f>sales_pipeline[[#This Row],[close_date]]-sales_pipeline[[#This Row],[engage_date]]</f>
        <v>78</v>
      </c>
      <c r="J192" s="3">
        <v>970</v>
      </c>
    </row>
    <row r="193" spans="1:10" x14ac:dyDescent="0.35">
      <c r="A193" t="s">
        <v>396</v>
      </c>
      <c r="B193" t="s">
        <v>225</v>
      </c>
      <c r="C193" t="str">
        <f>VLOOKUP(sales_pipeline[[#This Row],[Sales_Agent]],sales_teams[#All],4,FALSE)</f>
        <v>Sewald Team</v>
      </c>
      <c r="D193" t="s">
        <v>10</v>
      </c>
      <c r="E193" t="s">
        <v>98</v>
      </c>
      <c r="F193" t="s">
        <v>174</v>
      </c>
      <c r="G193" s="1">
        <v>42718</v>
      </c>
      <c r="H193" s="1">
        <v>42807</v>
      </c>
      <c r="I193" s="13">
        <f>sales_pipeline[[#This Row],[close_date]]-sales_pipeline[[#This Row],[engage_date]]</f>
        <v>89</v>
      </c>
      <c r="J193" s="3">
        <v>1046</v>
      </c>
    </row>
    <row r="194" spans="1:10" x14ac:dyDescent="0.35">
      <c r="A194" t="s">
        <v>397</v>
      </c>
      <c r="B194" t="s">
        <v>225</v>
      </c>
      <c r="C194" t="str">
        <f>VLOOKUP(sales_pipeline[[#This Row],[Sales_Agent]],sales_teams[#All],4,FALSE)</f>
        <v>Sewald Team</v>
      </c>
      <c r="D194" t="s">
        <v>10</v>
      </c>
      <c r="E194" t="s">
        <v>148</v>
      </c>
      <c r="F194" t="s">
        <v>174</v>
      </c>
      <c r="G194" s="1">
        <v>42718</v>
      </c>
      <c r="H194" s="1">
        <v>42808</v>
      </c>
      <c r="I194" s="13">
        <f>sales_pipeline[[#This Row],[close_date]]-sales_pipeline[[#This Row],[engage_date]]</f>
        <v>90</v>
      </c>
      <c r="J194" s="3">
        <v>988</v>
      </c>
    </row>
    <row r="195" spans="1:10" x14ac:dyDescent="0.35">
      <c r="A195" t="s">
        <v>398</v>
      </c>
      <c r="B195" t="s">
        <v>249</v>
      </c>
      <c r="C195" t="str">
        <f>VLOOKUP(sales_pipeline[[#This Row],[Sales_Agent]],sales_teams[#All],4,FALSE)</f>
        <v>Brinkmann Team</v>
      </c>
      <c r="D195" t="s">
        <v>3</v>
      </c>
      <c r="E195" t="s">
        <v>49</v>
      </c>
      <c r="F195" t="s">
        <v>174</v>
      </c>
      <c r="G195" s="1">
        <v>42718</v>
      </c>
      <c r="H195" s="1">
        <v>42816</v>
      </c>
      <c r="I195" s="13">
        <f>sales_pipeline[[#This Row],[close_date]]-sales_pipeline[[#This Row],[engage_date]]</f>
        <v>98</v>
      </c>
      <c r="J195" s="3">
        <v>547</v>
      </c>
    </row>
    <row r="196" spans="1:10" x14ac:dyDescent="0.35">
      <c r="A196" t="s">
        <v>399</v>
      </c>
      <c r="B196" t="s">
        <v>197</v>
      </c>
      <c r="C196" t="str">
        <f>VLOOKUP(sales_pipeline[[#This Row],[Sales_Agent]],sales_teams[#All],4,FALSE)</f>
        <v>Sewald Team</v>
      </c>
      <c r="D196" t="s">
        <v>177</v>
      </c>
      <c r="E196" t="s">
        <v>141</v>
      </c>
      <c r="F196" t="s">
        <v>194</v>
      </c>
      <c r="G196" s="1">
        <v>42718</v>
      </c>
      <c r="H196" s="1">
        <v>42798</v>
      </c>
      <c r="I196" s="13">
        <f>sales_pipeline[[#This Row],[close_date]]-sales_pipeline[[#This Row],[engage_date]]</f>
        <v>80</v>
      </c>
      <c r="J196" s="3">
        <v>0</v>
      </c>
    </row>
    <row r="197" spans="1:10" x14ac:dyDescent="0.35">
      <c r="A197" t="s">
        <v>400</v>
      </c>
      <c r="B197" t="s">
        <v>204</v>
      </c>
      <c r="C197" t="str">
        <f>VLOOKUP(sales_pipeline[[#This Row],[Sales_Agent]],sales_teams[#All],4,FALSE)</f>
        <v>Brinkmann Team</v>
      </c>
      <c r="D197" t="s">
        <v>6</v>
      </c>
      <c r="E197" t="s">
        <v>104</v>
      </c>
      <c r="F197" t="s">
        <v>174</v>
      </c>
      <c r="G197" s="1">
        <v>42718</v>
      </c>
      <c r="H197" s="1">
        <v>42825</v>
      </c>
      <c r="I197" s="13">
        <f>sales_pipeline[[#This Row],[close_date]]-sales_pipeline[[#This Row],[engage_date]]</f>
        <v>107</v>
      </c>
      <c r="J197" s="3">
        <v>54</v>
      </c>
    </row>
    <row r="198" spans="1:10" x14ac:dyDescent="0.35">
      <c r="A198" t="s">
        <v>401</v>
      </c>
      <c r="B198" t="s">
        <v>212</v>
      </c>
      <c r="C198" t="str">
        <f>VLOOKUP(sales_pipeline[[#This Row],[Sales_Agent]],sales_teams[#All],4,FALSE)</f>
        <v>Losch Team</v>
      </c>
      <c r="D198" t="s">
        <v>6</v>
      </c>
      <c r="E198" t="s">
        <v>140</v>
      </c>
      <c r="F198" t="s">
        <v>174</v>
      </c>
      <c r="G198" s="1">
        <v>42718</v>
      </c>
      <c r="H198" s="1">
        <v>42814</v>
      </c>
      <c r="I198" s="13">
        <f>sales_pipeline[[#This Row],[close_date]]-sales_pipeline[[#This Row],[engage_date]]</f>
        <v>96</v>
      </c>
      <c r="J198" s="3">
        <v>57</v>
      </c>
    </row>
    <row r="199" spans="1:10" x14ac:dyDescent="0.35">
      <c r="A199" t="s">
        <v>402</v>
      </c>
      <c r="B199" t="s">
        <v>212</v>
      </c>
      <c r="C199" t="str">
        <f>VLOOKUP(sales_pipeline[[#This Row],[Sales_Agent]],sales_teams[#All],4,FALSE)</f>
        <v>Losch Team</v>
      </c>
      <c r="D199" t="s">
        <v>6</v>
      </c>
      <c r="E199" t="s">
        <v>158</v>
      </c>
      <c r="F199" t="s">
        <v>174</v>
      </c>
      <c r="G199" s="1">
        <v>42718</v>
      </c>
      <c r="H199" s="1">
        <v>42812</v>
      </c>
      <c r="I199" s="13">
        <f>sales_pipeline[[#This Row],[close_date]]-sales_pipeline[[#This Row],[engage_date]]</f>
        <v>94</v>
      </c>
      <c r="J199" s="3">
        <v>55</v>
      </c>
    </row>
    <row r="200" spans="1:10" x14ac:dyDescent="0.35">
      <c r="A200" t="s">
        <v>403</v>
      </c>
      <c r="B200" t="s">
        <v>183</v>
      </c>
      <c r="C200" t="str">
        <f>VLOOKUP(sales_pipeline[[#This Row],[Sales_Agent]],sales_teams[#All],4,FALSE)</f>
        <v>Brinkmann Team</v>
      </c>
      <c r="D200" t="s">
        <v>9</v>
      </c>
      <c r="E200" t="s">
        <v>142</v>
      </c>
      <c r="F200" t="s">
        <v>174</v>
      </c>
      <c r="G200" s="1">
        <v>42719</v>
      </c>
      <c r="H200" s="1">
        <v>42809</v>
      </c>
      <c r="I200" s="13">
        <f>sales_pipeline[[#This Row],[close_date]]-sales_pipeline[[#This Row],[engage_date]]</f>
        <v>90</v>
      </c>
      <c r="J200" s="3">
        <v>5765</v>
      </c>
    </row>
    <row r="201" spans="1:10" x14ac:dyDescent="0.35">
      <c r="A201" t="s">
        <v>404</v>
      </c>
      <c r="B201" t="s">
        <v>206</v>
      </c>
      <c r="C201" t="str">
        <f>VLOOKUP(sales_pipeline[[#This Row],[Sales_Agent]],sales_teams[#All],4,FALSE)</f>
        <v>Neubert Team</v>
      </c>
      <c r="D201" t="s">
        <v>3</v>
      </c>
      <c r="E201" t="s">
        <v>34</v>
      </c>
      <c r="F201" t="s">
        <v>174</v>
      </c>
      <c r="G201" s="1">
        <v>42719</v>
      </c>
      <c r="H201" s="1">
        <v>42810</v>
      </c>
      <c r="I201" s="13">
        <f>sales_pipeline[[#This Row],[close_date]]-sales_pipeline[[#This Row],[engage_date]]</f>
        <v>91</v>
      </c>
      <c r="J201" s="3">
        <v>639</v>
      </c>
    </row>
    <row r="202" spans="1:10" x14ac:dyDescent="0.35">
      <c r="A202" t="s">
        <v>405</v>
      </c>
      <c r="B202" t="s">
        <v>225</v>
      </c>
      <c r="C202" t="str">
        <f>VLOOKUP(sales_pipeline[[#This Row],[Sales_Agent]],sales_teams[#All],4,FALSE)</f>
        <v>Sewald Team</v>
      </c>
      <c r="D202" t="s">
        <v>177</v>
      </c>
      <c r="E202" t="s">
        <v>116</v>
      </c>
      <c r="F202" t="s">
        <v>174</v>
      </c>
      <c r="G202" s="1">
        <v>42719</v>
      </c>
      <c r="H202" s="1">
        <v>42809</v>
      </c>
      <c r="I202" s="13">
        <f>sales_pipeline[[#This Row],[close_date]]-sales_pipeline[[#This Row],[engage_date]]</f>
        <v>90</v>
      </c>
      <c r="J202" s="3">
        <v>5100</v>
      </c>
    </row>
    <row r="203" spans="1:10" x14ac:dyDescent="0.35">
      <c r="A203" t="s">
        <v>406</v>
      </c>
      <c r="B203" t="s">
        <v>185</v>
      </c>
      <c r="C203" t="str">
        <f>VLOOKUP(sales_pipeline[[#This Row],[Sales_Agent]],sales_teams[#All],4,FALSE)</f>
        <v>Rouche Team</v>
      </c>
      <c r="D203" t="s">
        <v>177</v>
      </c>
      <c r="E203" t="s">
        <v>69</v>
      </c>
      <c r="F203" t="s">
        <v>174</v>
      </c>
      <c r="G203" s="1">
        <v>42719</v>
      </c>
      <c r="H203" s="1">
        <v>42801</v>
      </c>
      <c r="I203" s="13">
        <f>sales_pipeline[[#This Row],[close_date]]-sales_pipeline[[#This Row],[engage_date]]</f>
        <v>82</v>
      </c>
      <c r="J203" s="3">
        <v>4906</v>
      </c>
    </row>
    <row r="204" spans="1:10" x14ac:dyDescent="0.35">
      <c r="A204" t="s">
        <v>407</v>
      </c>
      <c r="B204" t="s">
        <v>255</v>
      </c>
      <c r="C204" t="str">
        <f>VLOOKUP(sales_pipeline[[#This Row],[Sales_Agent]],sales_teams[#All],4,FALSE)</f>
        <v>Neubert Team</v>
      </c>
      <c r="D204" t="s">
        <v>10</v>
      </c>
      <c r="E204" t="s">
        <v>128</v>
      </c>
      <c r="F204" t="s">
        <v>174</v>
      </c>
      <c r="G204" s="1">
        <v>42720</v>
      </c>
      <c r="H204" s="1">
        <v>42801</v>
      </c>
      <c r="I204" s="13">
        <f>sales_pipeline[[#This Row],[close_date]]-sales_pipeline[[#This Row],[engage_date]]</f>
        <v>81</v>
      </c>
      <c r="J204" s="3">
        <v>1037</v>
      </c>
    </row>
    <row r="205" spans="1:10" x14ac:dyDescent="0.35">
      <c r="A205" t="s">
        <v>408</v>
      </c>
      <c r="B205" t="s">
        <v>190</v>
      </c>
      <c r="C205" t="str">
        <f>VLOOKUP(sales_pipeline[[#This Row],[Sales_Agent]],sales_teams[#All],4,FALSE)</f>
        <v>Sewald Team</v>
      </c>
      <c r="D205" t="s">
        <v>3</v>
      </c>
      <c r="E205" t="s">
        <v>129</v>
      </c>
      <c r="F205" t="s">
        <v>174</v>
      </c>
      <c r="G205" s="1">
        <v>42720</v>
      </c>
      <c r="H205" s="1">
        <v>42809</v>
      </c>
      <c r="I205" s="13">
        <f>sales_pipeline[[#This Row],[close_date]]-sales_pipeline[[#This Row],[engage_date]]</f>
        <v>89</v>
      </c>
      <c r="J205" s="3">
        <v>537</v>
      </c>
    </row>
    <row r="206" spans="1:10" x14ac:dyDescent="0.35">
      <c r="A206" t="s">
        <v>409</v>
      </c>
      <c r="B206" t="s">
        <v>225</v>
      </c>
      <c r="C206" t="str">
        <f>VLOOKUP(sales_pipeline[[#This Row],[Sales_Agent]],sales_teams[#All],4,FALSE)</f>
        <v>Sewald Team</v>
      </c>
      <c r="D206" t="s">
        <v>177</v>
      </c>
      <c r="E206" t="s">
        <v>98</v>
      </c>
      <c r="F206" t="s">
        <v>174</v>
      </c>
      <c r="G206" s="1">
        <v>42720</v>
      </c>
      <c r="H206" s="1">
        <v>42803</v>
      </c>
      <c r="I206" s="13">
        <f>sales_pipeline[[#This Row],[close_date]]-sales_pipeline[[#This Row],[engage_date]]</f>
        <v>83</v>
      </c>
      <c r="J206" s="3">
        <v>4694</v>
      </c>
    </row>
    <row r="207" spans="1:10" x14ac:dyDescent="0.35">
      <c r="A207" t="s">
        <v>410</v>
      </c>
      <c r="B207" t="s">
        <v>249</v>
      </c>
      <c r="C207" t="str">
        <f>VLOOKUP(sales_pipeline[[#This Row],[Sales_Agent]],sales_teams[#All],4,FALSE)</f>
        <v>Brinkmann Team</v>
      </c>
      <c r="D207" t="s">
        <v>3</v>
      </c>
      <c r="E207" t="s">
        <v>114</v>
      </c>
      <c r="F207" t="s">
        <v>174</v>
      </c>
      <c r="G207" s="1">
        <v>42720</v>
      </c>
      <c r="H207" s="1">
        <v>42818</v>
      </c>
      <c r="I207" s="13">
        <f>sales_pipeline[[#This Row],[close_date]]-sales_pipeline[[#This Row],[engage_date]]</f>
        <v>98</v>
      </c>
      <c r="J207" s="3">
        <v>560</v>
      </c>
    </row>
    <row r="208" spans="1:10" x14ac:dyDescent="0.35">
      <c r="A208" t="s">
        <v>411</v>
      </c>
      <c r="B208" t="s">
        <v>173</v>
      </c>
      <c r="C208" t="str">
        <f>VLOOKUP(sales_pipeline[[#This Row],[Sales_Agent]],sales_teams[#All],4,FALSE)</f>
        <v>Brinkmann Team</v>
      </c>
      <c r="D208" t="s">
        <v>3</v>
      </c>
      <c r="E208" t="s">
        <v>57</v>
      </c>
      <c r="F208" t="s">
        <v>174</v>
      </c>
      <c r="G208" s="1">
        <v>42720</v>
      </c>
      <c r="H208" s="1">
        <v>42807</v>
      </c>
      <c r="I208" s="13">
        <f>sales_pipeline[[#This Row],[close_date]]-sales_pipeline[[#This Row],[engage_date]]</f>
        <v>87</v>
      </c>
      <c r="J208" s="3">
        <v>589</v>
      </c>
    </row>
    <row r="209" spans="1:10" x14ac:dyDescent="0.35">
      <c r="A209" t="s">
        <v>412</v>
      </c>
      <c r="B209" t="s">
        <v>227</v>
      </c>
      <c r="C209" t="str">
        <f>VLOOKUP(sales_pipeline[[#This Row],[Sales_Agent]],sales_teams[#All],4,FALSE)</f>
        <v>Neubert Team</v>
      </c>
      <c r="D209" t="s">
        <v>3</v>
      </c>
      <c r="E209" t="s">
        <v>118</v>
      </c>
      <c r="F209" t="s">
        <v>174</v>
      </c>
      <c r="G209" s="1">
        <v>42720</v>
      </c>
      <c r="H209" s="1">
        <v>42808</v>
      </c>
      <c r="I209" s="13">
        <f>sales_pipeline[[#This Row],[close_date]]-sales_pipeline[[#This Row],[engage_date]]</f>
        <v>88</v>
      </c>
      <c r="J209" s="3">
        <v>493</v>
      </c>
    </row>
    <row r="210" spans="1:10" x14ac:dyDescent="0.35">
      <c r="A210" t="s">
        <v>413</v>
      </c>
      <c r="B210" t="s">
        <v>204</v>
      </c>
      <c r="C210" t="str">
        <f>VLOOKUP(sales_pipeline[[#This Row],[Sales_Agent]],sales_teams[#All],4,FALSE)</f>
        <v>Brinkmann Team</v>
      </c>
      <c r="D210" t="s">
        <v>6</v>
      </c>
      <c r="E210" t="s">
        <v>28</v>
      </c>
      <c r="F210" t="s">
        <v>174</v>
      </c>
      <c r="G210" s="1">
        <v>42720</v>
      </c>
      <c r="H210" s="1">
        <v>42802</v>
      </c>
      <c r="I210" s="13">
        <f>sales_pipeline[[#This Row],[close_date]]-sales_pipeline[[#This Row],[engage_date]]</f>
        <v>82</v>
      </c>
      <c r="J210" s="3">
        <v>50</v>
      </c>
    </row>
    <row r="211" spans="1:10" x14ac:dyDescent="0.35">
      <c r="A211" t="s">
        <v>414</v>
      </c>
      <c r="B211" t="s">
        <v>185</v>
      </c>
      <c r="C211" t="str">
        <f>VLOOKUP(sales_pipeline[[#This Row],[Sales_Agent]],sales_teams[#All],4,FALSE)</f>
        <v>Rouche Team</v>
      </c>
      <c r="D211" t="s">
        <v>3</v>
      </c>
      <c r="E211" t="s">
        <v>157</v>
      </c>
      <c r="F211" t="s">
        <v>174</v>
      </c>
      <c r="G211" s="1">
        <v>42720</v>
      </c>
      <c r="H211" s="1">
        <v>42822</v>
      </c>
      <c r="I211" s="13">
        <f>sales_pipeline[[#This Row],[close_date]]-sales_pipeline[[#This Row],[engage_date]]</f>
        <v>102</v>
      </c>
      <c r="J211" s="3">
        <v>492</v>
      </c>
    </row>
    <row r="212" spans="1:10" x14ac:dyDescent="0.35">
      <c r="A212" t="s">
        <v>415</v>
      </c>
      <c r="B212" t="s">
        <v>268</v>
      </c>
      <c r="C212" t="str">
        <f>VLOOKUP(sales_pipeline[[#This Row],[Sales_Agent]],sales_teams[#All],4,FALSE)</f>
        <v>Losch Team</v>
      </c>
      <c r="D212" t="s">
        <v>10</v>
      </c>
      <c r="E212" t="s">
        <v>112</v>
      </c>
      <c r="F212" t="s">
        <v>174</v>
      </c>
      <c r="G212" s="1">
        <v>42721</v>
      </c>
      <c r="H212" s="1">
        <v>42807</v>
      </c>
      <c r="I212" s="13">
        <f>sales_pipeline[[#This Row],[close_date]]-sales_pipeline[[#This Row],[engage_date]]</f>
        <v>86</v>
      </c>
      <c r="J212" s="3">
        <v>1255</v>
      </c>
    </row>
    <row r="213" spans="1:10" x14ac:dyDescent="0.35">
      <c r="A213" t="s">
        <v>416</v>
      </c>
      <c r="B213" t="s">
        <v>176</v>
      </c>
      <c r="C213" t="str">
        <f>VLOOKUP(sales_pipeline[[#This Row],[Sales_Agent]],sales_teams[#All],4,FALSE)</f>
        <v>Marxen Team</v>
      </c>
      <c r="D213" t="s">
        <v>3</v>
      </c>
      <c r="E213" t="s">
        <v>143</v>
      </c>
      <c r="F213" t="s">
        <v>174</v>
      </c>
      <c r="G213" s="1">
        <v>42721</v>
      </c>
      <c r="H213" s="1">
        <v>42798</v>
      </c>
      <c r="I213" s="13">
        <f>sales_pipeline[[#This Row],[close_date]]-sales_pipeline[[#This Row],[engage_date]]</f>
        <v>77</v>
      </c>
      <c r="J213" s="3">
        <v>463</v>
      </c>
    </row>
    <row r="214" spans="1:10" x14ac:dyDescent="0.35">
      <c r="A214" t="s">
        <v>417</v>
      </c>
      <c r="B214" t="s">
        <v>255</v>
      </c>
      <c r="C214" t="str">
        <f>VLOOKUP(sales_pipeline[[#This Row],[Sales_Agent]],sales_teams[#All],4,FALSE)</f>
        <v>Neubert Team</v>
      </c>
      <c r="D214" t="s">
        <v>10</v>
      </c>
      <c r="E214" t="s">
        <v>102</v>
      </c>
      <c r="F214" t="s">
        <v>194</v>
      </c>
      <c r="G214" s="1">
        <v>42721</v>
      </c>
      <c r="H214" s="1">
        <v>42821</v>
      </c>
      <c r="I214" s="13">
        <f>sales_pipeline[[#This Row],[close_date]]-sales_pipeline[[#This Row],[engage_date]]</f>
        <v>100</v>
      </c>
      <c r="J214" s="3">
        <v>0</v>
      </c>
    </row>
    <row r="215" spans="1:10" x14ac:dyDescent="0.35">
      <c r="A215" t="s">
        <v>418</v>
      </c>
      <c r="B215" t="s">
        <v>255</v>
      </c>
      <c r="C215" t="str">
        <f>VLOOKUP(sales_pipeline[[#This Row],[Sales_Agent]],sales_teams[#All],4,FALSE)</f>
        <v>Neubert Team</v>
      </c>
      <c r="D215" t="s">
        <v>3</v>
      </c>
      <c r="E215" t="s">
        <v>160</v>
      </c>
      <c r="F215" t="s">
        <v>174</v>
      </c>
      <c r="G215" s="1">
        <v>42721</v>
      </c>
      <c r="H215" s="1">
        <v>42806</v>
      </c>
      <c r="I215" s="13">
        <f>sales_pipeline[[#This Row],[close_date]]-sales_pipeline[[#This Row],[engage_date]]</f>
        <v>85</v>
      </c>
      <c r="J215" s="3">
        <v>605</v>
      </c>
    </row>
    <row r="216" spans="1:10" x14ac:dyDescent="0.35">
      <c r="A216" t="s">
        <v>419</v>
      </c>
      <c r="B216" t="s">
        <v>199</v>
      </c>
      <c r="C216" t="str">
        <f>VLOOKUP(sales_pipeline[[#This Row],[Sales_Agent]],sales_teams[#All],4,FALSE)</f>
        <v>Rouche Team</v>
      </c>
      <c r="D216" t="s">
        <v>10</v>
      </c>
      <c r="E216" t="s">
        <v>69</v>
      </c>
      <c r="F216" t="s">
        <v>174</v>
      </c>
      <c r="G216" s="1">
        <v>42721</v>
      </c>
      <c r="H216" s="1">
        <v>42814</v>
      </c>
      <c r="I216" s="13">
        <f>sales_pipeline[[#This Row],[close_date]]-sales_pipeline[[#This Row],[engage_date]]</f>
        <v>93</v>
      </c>
      <c r="J216" s="3">
        <v>1315</v>
      </c>
    </row>
    <row r="217" spans="1:10" x14ac:dyDescent="0.35">
      <c r="A217" t="s">
        <v>420</v>
      </c>
      <c r="B217" t="s">
        <v>249</v>
      </c>
      <c r="C217" t="str">
        <f>VLOOKUP(sales_pipeline[[#This Row],[Sales_Agent]],sales_teams[#All],4,FALSE)</f>
        <v>Brinkmann Team</v>
      </c>
      <c r="D217" t="s">
        <v>3</v>
      </c>
      <c r="E217" t="s">
        <v>165</v>
      </c>
      <c r="F217" t="s">
        <v>174</v>
      </c>
      <c r="G217" s="1">
        <v>42721</v>
      </c>
      <c r="H217" s="1">
        <v>42796</v>
      </c>
      <c r="I217" s="13">
        <f>sales_pipeline[[#This Row],[close_date]]-sales_pipeline[[#This Row],[engage_date]]</f>
        <v>75</v>
      </c>
      <c r="J217" s="3">
        <v>559</v>
      </c>
    </row>
    <row r="218" spans="1:10" x14ac:dyDescent="0.35">
      <c r="A218" t="s">
        <v>421</v>
      </c>
      <c r="B218" t="s">
        <v>173</v>
      </c>
      <c r="C218" t="str">
        <f>VLOOKUP(sales_pipeline[[#This Row],[Sales_Agent]],sales_teams[#All],4,FALSE)</f>
        <v>Brinkmann Team</v>
      </c>
      <c r="D218" t="s">
        <v>3</v>
      </c>
      <c r="E218" t="s">
        <v>136</v>
      </c>
      <c r="F218" t="s">
        <v>174</v>
      </c>
      <c r="G218" s="1">
        <v>42721</v>
      </c>
      <c r="H218" s="1">
        <v>42822</v>
      </c>
      <c r="I218" s="13">
        <f>sales_pipeline[[#This Row],[close_date]]-sales_pipeline[[#This Row],[engage_date]]</f>
        <v>101</v>
      </c>
      <c r="J218" s="3">
        <v>557</v>
      </c>
    </row>
    <row r="219" spans="1:10" x14ac:dyDescent="0.35">
      <c r="A219" t="s">
        <v>422</v>
      </c>
      <c r="B219" t="s">
        <v>221</v>
      </c>
      <c r="C219" t="str">
        <f>VLOOKUP(sales_pipeline[[#This Row],[Sales_Agent]],sales_teams[#All],4,FALSE)</f>
        <v>Losch Team</v>
      </c>
      <c r="D219" t="s">
        <v>6</v>
      </c>
      <c r="E219" t="s">
        <v>154</v>
      </c>
      <c r="F219" t="s">
        <v>174</v>
      </c>
      <c r="G219" s="1">
        <v>42721</v>
      </c>
      <c r="H219" s="1">
        <v>42796</v>
      </c>
      <c r="I219" s="13">
        <f>sales_pipeline[[#This Row],[close_date]]-sales_pipeline[[#This Row],[engage_date]]</f>
        <v>75</v>
      </c>
      <c r="J219" s="3">
        <v>48</v>
      </c>
    </row>
    <row r="220" spans="1:10" x14ac:dyDescent="0.35">
      <c r="A220" t="s">
        <v>423</v>
      </c>
      <c r="B220" t="s">
        <v>204</v>
      </c>
      <c r="C220" t="str">
        <f>VLOOKUP(sales_pipeline[[#This Row],[Sales_Agent]],sales_teams[#All],4,FALSE)</f>
        <v>Brinkmann Team</v>
      </c>
      <c r="D220" t="s">
        <v>9</v>
      </c>
      <c r="E220" t="s">
        <v>104</v>
      </c>
      <c r="F220" t="s">
        <v>174</v>
      </c>
      <c r="G220" s="1">
        <v>42721</v>
      </c>
      <c r="H220" s="1">
        <v>42819</v>
      </c>
      <c r="I220" s="13">
        <f>sales_pipeline[[#This Row],[close_date]]-sales_pipeline[[#This Row],[engage_date]]</f>
        <v>98</v>
      </c>
      <c r="J220" s="3">
        <v>6282</v>
      </c>
    </row>
    <row r="221" spans="1:10" x14ac:dyDescent="0.35">
      <c r="A221" t="s">
        <v>424</v>
      </c>
      <c r="B221" t="s">
        <v>183</v>
      </c>
      <c r="C221" t="str">
        <f>VLOOKUP(sales_pipeline[[#This Row],[Sales_Agent]],sales_teams[#All],4,FALSE)</f>
        <v>Brinkmann Team</v>
      </c>
      <c r="D221" t="s">
        <v>8</v>
      </c>
      <c r="E221" t="s">
        <v>104</v>
      </c>
      <c r="F221" t="s">
        <v>174</v>
      </c>
      <c r="G221" s="1">
        <v>42722</v>
      </c>
      <c r="H221" s="1">
        <v>42796</v>
      </c>
      <c r="I221" s="13">
        <f>sales_pipeline[[#This Row],[close_date]]-sales_pipeline[[#This Row],[engage_date]]</f>
        <v>74</v>
      </c>
      <c r="J221" s="3">
        <v>3246</v>
      </c>
    </row>
    <row r="222" spans="1:10" x14ac:dyDescent="0.35">
      <c r="A222" t="s">
        <v>425</v>
      </c>
      <c r="B222" t="s">
        <v>176</v>
      </c>
      <c r="C222" t="str">
        <f>VLOOKUP(sales_pipeline[[#This Row],[Sales_Agent]],sales_teams[#All],4,FALSE)</f>
        <v>Marxen Team</v>
      </c>
      <c r="D222" t="s">
        <v>3</v>
      </c>
      <c r="E222" t="s">
        <v>74</v>
      </c>
      <c r="F222" t="s">
        <v>174</v>
      </c>
      <c r="G222" s="1">
        <v>42722</v>
      </c>
      <c r="H222" s="1">
        <v>42808</v>
      </c>
      <c r="I222" s="13">
        <f>sales_pipeline[[#This Row],[close_date]]-sales_pipeline[[#This Row],[engage_date]]</f>
        <v>86</v>
      </c>
      <c r="J222" s="3">
        <v>514</v>
      </c>
    </row>
    <row r="223" spans="1:10" x14ac:dyDescent="0.35">
      <c r="A223" t="s">
        <v>426</v>
      </c>
      <c r="B223" t="s">
        <v>255</v>
      </c>
      <c r="C223" t="str">
        <f>VLOOKUP(sales_pipeline[[#This Row],[Sales_Agent]],sales_teams[#All],4,FALSE)</f>
        <v>Neubert Team</v>
      </c>
      <c r="D223" t="s">
        <v>10</v>
      </c>
      <c r="E223" t="s">
        <v>140</v>
      </c>
      <c r="F223" t="s">
        <v>174</v>
      </c>
      <c r="G223" s="1">
        <v>42722</v>
      </c>
      <c r="H223" s="1">
        <v>42809</v>
      </c>
      <c r="I223" s="13">
        <f>sales_pipeline[[#This Row],[close_date]]-sales_pipeline[[#This Row],[engage_date]]</f>
        <v>87</v>
      </c>
      <c r="J223" s="3">
        <v>1132</v>
      </c>
    </row>
    <row r="224" spans="1:10" x14ac:dyDescent="0.35">
      <c r="A224" t="s">
        <v>427</v>
      </c>
      <c r="B224" t="s">
        <v>232</v>
      </c>
      <c r="C224" t="str">
        <f>VLOOKUP(sales_pipeline[[#This Row],[Sales_Agent]],sales_teams[#All],4,FALSE)</f>
        <v>Losch Team</v>
      </c>
      <c r="D224" t="s">
        <v>9</v>
      </c>
      <c r="E224" t="s">
        <v>140</v>
      </c>
      <c r="F224" t="s">
        <v>174</v>
      </c>
      <c r="G224" s="1">
        <v>42722</v>
      </c>
      <c r="H224" s="1">
        <v>42815</v>
      </c>
      <c r="I224" s="13">
        <f>sales_pipeline[[#This Row],[close_date]]-sales_pipeline[[#This Row],[engage_date]]</f>
        <v>93</v>
      </c>
      <c r="J224" s="3">
        <v>5918</v>
      </c>
    </row>
    <row r="225" spans="1:10" x14ac:dyDescent="0.35">
      <c r="A225" t="s">
        <v>428</v>
      </c>
      <c r="B225" t="s">
        <v>225</v>
      </c>
      <c r="C225" t="str">
        <f>VLOOKUP(sales_pipeline[[#This Row],[Sales_Agent]],sales_teams[#All],4,FALSE)</f>
        <v>Sewald Team</v>
      </c>
      <c r="D225" t="s">
        <v>177</v>
      </c>
      <c r="E225" t="s">
        <v>99</v>
      </c>
      <c r="F225" t="s">
        <v>194</v>
      </c>
      <c r="G225" s="1">
        <v>42722</v>
      </c>
      <c r="H225" s="1">
        <v>42812</v>
      </c>
      <c r="I225" s="13">
        <f>sales_pipeline[[#This Row],[close_date]]-sales_pipeline[[#This Row],[engage_date]]</f>
        <v>90</v>
      </c>
      <c r="J225" s="3">
        <v>0</v>
      </c>
    </row>
    <row r="226" spans="1:10" x14ac:dyDescent="0.35">
      <c r="A226" t="s">
        <v>429</v>
      </c>
      <c r="B226" t="s">
        <v>197</v>
      </c>
      <c r="C226" t="str">
        <f>VLOOKUP(sales_pipeline[[#This Row],[Sales_Agent]],sales_teams[#All],4,FALSE)</f>
        <v>Sewald Team</v>
      </c>
      <c r="D226" t="s">
        <v>6</v>
      </c>
      <c r="E226" t="s">
        <v>109</v>
      </c>
      <c r="F226" t="s">
        <v>194</v>
      </c>
      <c r="G226" s="1">
        <v>42722</v>
      </c>
      <c r="H226" s="1">
        <v>42808</v>
      </c>
      <c r="I226" s="13">
        <f>sales_pipeline[[#This Row],[close_date]]-sales_pipeline[[#This Row],[engage_date]]</f>
        <v>86</v>
      </c>
      <c r="J226" s="3">
        <v>0</v>
      </c>
    </row>
    <row r="227" spans="1:10" x14ac:dyDescent="0.35">
      <c r="A227" t="s">
        <v>430</v>
      </c>
      <c r="B227" t="s">
        <v>201</v>
      </c>
      <c r="C227" t="str">
        <f>VLOOKUP(sales_pipeline[[#This Row],[Sales_Agent]],sales_teams[#All],4,FALSE)</f>
        <v>Rouche Team</v>
      </c>
      <c r="D227" t="s">
        <v>6</v>
      </c>
      <c r="E227" t="s">
        <v>98</v>
      </c>
      <c r="F227" t="s">
        <v>194</v>
      </c>
      <c r="G227" s="1">
        <v>42722</v>
      </c>
      <c r="H227" s="1">
        <v>42807</v>
      </c>
      <c r="I227" s="13">
        <f>sales_pipeline[[#This Row],[close_date]]-sales_pipeline[[#This Row],[engage_date]]</f>
        <v>85</v>
      </c>
      <c r="J227" s="3">
        <v>0</v>
      </c>
    </row>
    <row r="228" spans="1:10" x14ac:dyDescent="0.35">
      <c r="A228" t="s">
        <v>431</v>
      </c>
      <c r="B228" t="s">
        <v>204</v>
      </c>
      <c r="C228" t="str">
        <f>VLOOKUP(sales_pipeline[[#This Row],[Sales_Agent]],sales_teams[#All],4,FALSE)</f>
        <v>Brinkmann Team</v>
      </c>
      <c r="D228" t="s">
        <v>8</v>
      </c>
      <c r="E228" t="s">
        <v>91</v>
      </c>
      <c r="F228" t="s">
        <v>174</v>
      </c>
      <c r="G228" s="1">
        <v>42722</v>
      </c>
      <c r="H228" s="1">
        <v>42818</v>
      </c>
      <c r="I228" s="13">
        <f>sales_pipeline[[#This Row],[close_date]]-sales_pipeline[[#This Row],[engage_date]]</f>
        <v>96</v>
      </c>
      <c r="J228" s="3">
        <v>2955</v>
      </c>
    </row>
    <row r="229" spans="1:10" x14ac:dyDescent="0.35">
      <c r="A229" t="s">
        <v>432</v>
      </c>
      <c r="B229" t="s">
        <v>185</v>
      </c>
      <c r="C229" t="str">
        <f>VLOOKUP(sales_pipeline[[#This Row],[Sales_Agent]],sales_teams[#All],4,FALSE)</f>
        <v>Rouche Team</v>
      </c>
      <c r="D229" t="s">
        <v>177</v>
      </c>
      <c r="E229" t="s">
        <v>69</v>
      </c>
      <c r="F229" t="s">
        <v>174</v>
      </c>
      <c r="G229" s="1">
        <v>42722</v>
      </c>
      <c r="H229" s="1">
        <v>42815</v>
      </c>
      <c r="I229" s="13">
        <f>sales_pipeline[[#This Row],[close_date]]-sales_pipeline[[#This Row],[engage_date]]</f>
        <v>93</v>
      </c>
      <c r="J229" s="3">
        <v>3742</v>
      </c>
    </row>
    <row r="230" spans="1:10" x14ac:dyDescent="0.35">
      <c r="A230" t="s">
        <v>433</v>
      </c>
      <c r="B230" t="s">
        <v>212</v>
      </c>
      <c r="C230" t="str">
        <f>VLOOKUP(sales_pipeline[[#This Row],[Sales_Agent]],sales_teams[#All],4,FALSE)</f>
        <v>Losch Team</v>
      </c>
      <c r="D230" t="s">
        <v>6</v>
      </c>
      <c r="E230" t="s">
        <v>102</v>
      </c>
      <c r="F230" t="s">
        <v>174</v>
      </c>
      <c r="G230" s="1">
        <v>42722</v>
      </c>
      <c r="H230" s="1">
        <v>42808</v>
      </c>
      <c r="I230" s="13">
        <f>sales_pipeline[[#This Row],[close_date]]-sales_pipeline[[#This Row],[engage_date]]</f>
        <v>86</v>
      </c>
      <c r="J230" s="3">
        <v>64</v>
      </c>
    </row>
    <row r="231" spans="1:10" x14ac:dyDescent="0.35">
      <c r="A231" t="s">
        <v>434</v>
      </c>
      <c r="B231" t="s">
        <v>230</v>
      </c>
      <c r="C231" t="str">
        <f>VLOOKUP(sales_pipeline[[#This Row],[Sales_Agent]],sales_teams[#All],4,FALSE)</f>
        <v>Losch Team</v>
      </c>
      <c r="D231" t="s">
        <v>8</v>
      </c>
      <c r="E231" t="s">
        <v>102</v>
      </c>
      <c r="F231" t="s">
        <v>194</v>
      </c>
      <c r="G231" s="1">
        <v>42722</v>
      </c>
      <c r="H231" s="1">
        <v>42821</v>
      </c>
      <c r="I231" s="13">
        <f>sales_pipeline[[#This Row],[close_date]]-sales_pipeline[[#This Row],[engage_date]]</f>
        <v>99</v>
      </c>
      <c r="J231" s="3">
        <v>0</v>
      </c>
    </row>
    <row r="232" spans="1:10" x14ac:dyDescent="0.35">
      <c r="A232" t="s">
        <v>435</v>
      </c>
      <c r="B232" t="s">
        <v>208</v>
      </c>
      <c r="C232" t="str">
        <f>VLOOKUP(sales_pipeline[[#This Row],[Sales_Agent]],sales_teams[#All],4,FALSE)</f>
        <v>Rouche Team</v>
      </c>
      <c r="D232" t="s">
        <v>10</v>
      </c>
      <c r="E232" t="s">
        <v>138</v>
      </c>
      <c r="F232" t="s">
        <v>174</v>
      </c>
      <c r="G232" s="1">
        <v>42723</v>
      </c>
      <c r="H232" s="1">
        <v>42812</v>
      </c>
      <c r="I232" s="13">
        <f>sales_pipeline[[#This Row],[close_date]]-sales_pipeline[[#This Row],[engage_date]]</f>
        <v>89</v>
      </c>
      <c r="J232" s="3">
        <v>1164</v>
      </c>
    </row>
    <row r="233" spans="1:10" x14ac:dyDescent="0.35">
      <c r="A233" t="s">
        <v>436</v>
      </c>
      <c r="B233" t="s">
        <v>208</v>
      </c>
      <c r="C233" t="str">
        <f>VLOOKUP(sales_pipeline[[#This Row],[Sales_Agent]],sales_teams[#All],4,FALSE)</f>
        <v>Rouche Team</v>
      </c>
      <c r="D233" t="s">
        <v>6</v>
      </c>
      <c r="E233" t="s">
        <v>141</v>
      </c>
      <c r="F233" t="s">
        <v>174</v>
      </c>
      <c r="G233" s="1">
        <v>42723</v>
      </c>
      <c r="H233" s="1">
        <v>42801</v>
      </c>
      <c r="I233" s="13">
        <f>sales_pipeline[[#This Row],[close_date]]-sales_pipeline[[#This Row],[engage_date]]</f>
        <v>78</v>
      </c>
      <c r="J233" s="3">
        <v>65</v>
      </c>
    </row>
    <row r="234" spans="1:10" x14ac:dyDescent="0.35">
      <c r="A234" t="s">
        <v>437</v>
      </c>
      <c r="B234" t="s">
        <v>193</v>
      </c>
      <c r="C234" t="str">
        <f>VLOOKUP(sales_pipeline[[#This Row],[Sales_Agent]],sales_teams[#All],4,FALSE)</f>
        <v>Marxen Team</v>
      </c>
      <c r="D234" t="s">
        <v>10</v>
      </c>
      <c r="E234" t="s">
        <v>44</v>
      </c>
      <c r="F234" t="s">
        <v>194</v>
      </c>
      <c r="G234" s="1">
        <v>42723</v>
      </c>
      <c r="H234" s="1">
        <v>42801</v>
      </c>
      <c r="I234" s="13">
        <f>sales_pipeline[[#This Row],[close_date]]-sales_pipeline[[#This Row],[engage_date]]</f>
        <v>78</v>
      </c>
      <c r="J234" s="3">
        <v>0</v>
      </c>
    </row>
    <row r="235" spans="1:10" x14ac:dyDescent="0.35">
      <c r="A235" t="s">
        <v>438</v>
      </c>
      <c r="B235" t="s">
        <v>215</v>
      </c>
      <c r="C235" t="str">
        <f>VLOOKUP(sales_pipeline[[#This Row],[Sales_Agent]],sales_teams[#All],4,FALSE)</f>
        <v>Sewald Team</v>
      </c>
      <c r="D235" t="s">
        <v>3</v>
      </c>
      <c r="E235" t="s">
        <v>97</v>
      </c>
      <c r="F235" t="s">
        <v>174</v>
      </c>
      <c r="G235" s="1">
        <v>42723</v>
      </c>
      <c r="H235" s="1">
        <v>42810</v>
      </c>
      <c r="I235" s="13">
        <f>sales_pipeline[[#This Row],[close_date]]-sales_pipeline[[#This Row],[engage_date]]</f>
        <v>87</v>
      </c>
      <c r="J235" s="3">
        <v>441</v>
      </c>
    </row>
    <row r="236" spans="1:10" x14ac:dyDescent="0.35">
      <c r="A236" t="s">
        <v>439</v>
      </c>
      <c r="B236" t="s">
        <v>238</v>
      </c>
      <c r="C236" t="str">
        <f>VLOOKUP(sales_pipeline[[#This Row],[Sales_Agent]],sales_teams[#All],4,FALSE)</f>
        <v>Marxen Team</v>
      </c>
      <c r="D236" t="s">
        <v>10</v>
      </c>
      <c r="E236" t="s">
        <v>74</v>
      </c>
      <c r="F236" t="s">
        <v>194</v>
      </c>
      <c r="G236" s="1">
        <v>42723</v>
      </c>
      <c r="H236" s="1">
        <v>42806</v>
      </c>
      <c r="I236" s="13">
        <f>sales_pipeline[[#This Row],[close_date]]-sales_pipeline[[#This Row],[engage_date]]</f>
        <v>83</v>
      </c>
      <c r="J236" s="3">
        <v>0</v>
      </c>
    </row>
    <row r="237" spans="1:10" x14ac:dyDescent="0.35">
      <c r="A237" t="s">
        <v>440</v>
      </c>
      <c r="B237" t="s">
        <v>185</v>
      </c>
      <c r="C237" t="str">
        <f>VLOOKUP(sales_pipeline[[#This Row],[Sales_Agent]],sales_teams[#All],4,FALSE)</f>
        <v>Rouche Team</v>
      </c>
      <c r="D237" t="s">
        <v>177</v>
      </c>
      <c r="E237" t="s">
        <v>98</v>
      </c>
      <c r="F237" t="s">
        <v>174</v>
      </c>
      <c r="G237" s="1">
        <v>42723</v>
      </c>
      <c r="H237" s="1">
        <v>42810</v>
      </c>
      <c r="I237" s="13">
        <f>sales_pipeline[[#This Row],[close_date]]-sales_pipeline[[#This Row],[engage_date]]</f>
        <v>87</v>
      </c>
      <c r="J237" s="3">
        <v>4907</v>
      </c>
    </row>
    <row r="238" spans="1:10" x14ac:dyDescent="0.35">
      <c r="A238" t="s">
        <v>441</v>
      </c>
      <c r="B238" t="s">
        <v>183</v>
      </c>
      <c r="C238" t="str">
        <f>VLOOKUP(sales_pipeline[[#This Row],[Sales_Agent]],sales_teams[#All],4,FALSE)</f>
        <v>Brinkmann Team</v>
      </c>
      <c r="D238" t="s">
        <v>8</v>
      </c>
      <c r="E238" t="s">
        <v>104</v>
      </c>
      <c r="F238" t="s">
        <v>194</v>
      </c>
      <c r="G238" s="1">
        <v>42724</v>
      </c>
      <c r="H238" s="1">
        <v>42795</v>
      </c>
      <c r="I238" s="13">
        <f>sales_pipeline[[#This Row],[close_date]]-sales_pipeline[[#This Row],[engage_date]]</f>
        <v>71</v>
      </c>
      <c r="J238" s="3">
        <v>0</v>
      </c>
    </row>
    <row r="239" spans="1:10" x14ac:dyDescent="0.35">
      <c r="A239" t="s">
        <v>442</v>
      </c>
      <c r="B239" t="s">
        <v>176</v>
      </c>
      <c r="C239" t="str">
        <f>VLOOKUP(sales_pipeline[[#This Row],[Sales_Agent]],sales_teams[#All],4,FALSE)</f>
        <v>Marxen Team</v>
      </c>
      <c r="D239" t="s">
        <v>8</v>
      </c>
      <c r="E239" t="s">
        <v>49</v>
      </c>
      <c r="F239" t="s">
        <v>174</v>
      </c>
      <c r="G239" s="1">
        <v>42724</v>
      </c>
      <c r="H239" s="1">
        <v>42819</v>
      </c>
      <c r="I239" s="13">
        <f>sales_pipeline[[#This Row],[close_date]]-sales_pipeline[[#This Row],[engage_date]]</f>
        <v>95</v>
      </c>
      <c r="J239" s="3">
        <v>3269</v>
      </c>
    </row>
    <row r="240" spans="1:10" x14ac:dyDescent="0.35">
      <c r="A240" t="s">
        <v>443</v>
      </c>
      <c r="B240" t="s">
        <v>255</v>
      </c>
      <c r="C240" t="str">
        <f>VLOOKUP(sales_pipeline[[#This Row],[Sales_Agent]],sales_teams[#All],4,FALSE)</f>
        <v>Neubert Team</v>
      </c>
      <c r="D240" t="s">
        <v>3</v>
      </c>
      <c r="E240" t="s">
        <v>110</v>
      </c>
      <c r="F240" t="s">
        <v>174</v>
      </c>
      <c r="G240" s="1">
        <v>42724</v>
      </c>
      <c r="H240" s="1">
        <v>42806</v>
      </c>
      <c r="I240" s="13">
        <f>sales_pipeline[[#This Row],[close_date]]-sales_pipeline[[#This Row],[engage_date]]</f>
        <v>82</v>
      </c>
      <c r="J240" s="3">
        <v>579</v>
      </c>
    </row>
    <row r="241" spans="1:10" x14ac:dyDescent="0.35">
      <c r="A241" t="s">
        <v>444</v>
      </c>
      <c r="B241" t="s">
        <v>193</v>
      </c>
      <c r="C241" t="str">
        <f>VLOOKUP(sales_pipeline[[#This Row],[Sales_Agent]],sales_teams[#All],4,FALSE)</f>
        <v>Marxen Team</v>
      </c>
      <c r="D241" t="s">
        <v>3</v>
      </c>
      <c r="E241" t="s">
        <v>104</v>
      </c>
      <c r="F241" t="s">
        <v>194</v>
      </c>
      <c r="G241" s="1">
        <v>42724</v>
      </c>
      <c r="H241" s="1">
        <v>42819</v>
      </c>
      <c r="I241" s="13">
        <f>sales_pipeline[[#This Row],[close_date]]-sales_pipeline[[#This Row],[engage_date]]</f>
        <v>95</v>
      </c>
      <c r="J241" s="3">
        <v>0</v>
      </c>
    </row>
    <row r="242" spans="1:10" x14ac:dyDescent="0.35">
      <c r="A242" t="s">
        <v>445</v>
      </c>
      <c r="B242" t="s">
        <v>225</v>
      </c>
      <c r="C242" t="str">
        <f>VLOOKUP(sales_pipeline[[#This Row],[Sales_Agent]],sales_teams[#All],4,FALSE)</f>
        <v>Sewald Team</v>
      </c>
      <c r="D242" t="s">
        <v>3</v>
      </c>
      <c r="E242" t="s">
        <v>55</v>
      </c>
      <c r="F242" t="s">
        <v>194</v>
      </c>
      <c r="G242" s="1">
        <v>42724</v>
      </c>
      <c r="H242" s="1">
        <v>42801</v>
      </c>
      <c r="I242" s="13">
        <f>sales_pipeline[[#This Row],[close_date]]-sales_pipeline[[#This Row],[engage_date]]</f>
        <v>77</v>
      </c>
      <c r="J242" s="3">
        <v>0</v>
      </c>
    </row>
    <row r="243" spans="1:10" x14ac:dyDescent="0.35">
      <c r="A243" t="s">
        <v>446</v>
      </c>
      <c r="B243" t="s">
        <v>225</v>
      </c>
      <c r="C243" t="str">
        <f>VLOOKUP(sales_pipeline[[#This Row],[Sales_Agent]],sales_teams[#All],4,FALSE)</f>
        <v>Sewald Team</v>
      </c>
      <c r="D243" t="s">
        <v>6</v>
      </c>
      <c r="E243" t="s">
        <v>155</v>
      </c>
      <c r="F243" t="s">
        <v>174</v>
      </c>
      <c r="G243" s="1">
        <v>42724</v>
      </c>
      <c r="H243" s="1">
        <v>42825</v>
      </c>
      <c r="I243" s="13">
        <f>sales_pipeline[[#This Row],[close_date]]-sales_pipeline[[#This Row],[engage_date]]</f>
        <v>101</v>
      </c>
      <c r="J243" s="3">
        <v>51</v>
      </c>
    </row>
    <row r="244" spans="1:10" x14ac:dyDescent="0.35">
      <c r="A244" t="s">
        <v>447</v>
      </c>
      <c r="B244" t="s">
        <v>187</v>
      </c>
      <c r="C244" t="str">
        <f>VLOOKUP(sales_pipeline[[#This Row],[Sales_Agent]],sales_teams[#All],4,FALSE)</f>
        <v>Rouche Team</v>
      </c>
      <c r="D244" t="s">
        <v>6</v>
      </c>
      <c r="E244" t="s">
        <v>71</v>
      </c>
      <c r="F244" t="s">
        <v>174</v>
      </c>
      <c r="G244" s="1">
        <v>42724</v>
      </c>
      <c r="H244" s="1">
        <v>42802</v>
      </c>
      <c r="I244" s="13">
        <f>sales_pipeline[[#This Row],[close_date]]-sales_pipeline[[#This Row],[engage_date]]</f>
        <v>78</v>
      </c>
      <c r="J244" s="3">
        <v>64</v>
      </c>
    </row>
    <row r="245" spans="1:10" x14ac:dyDescent="0.35">
      <c r="A245" t="s">
        <v>448</v>
      </c>
      <c r="B245" t="s">
        <v>221</v>
      </c>
      <c r="C245" t="str">
        <f>VLOOKUP(sales_pipeline[[#This Row],[Sales_Agent]],sales_teams[#All],4,FALSE)</f>
        <v>Losch Team</v>
      </c>
      <c r="D245" t="s">
        <v>6</v>
      </c>
      <c r="E245" t="s">
        <v>68</v>
      </c>
      <c r="F245" t="s">
        <v>174</v>
      </c>
      <c r="G245" s="1">
        <v>42724</v>
      </c>
      <c r="H245" s="1">
        <v>42802</v>
      </c>
      <c r="I245" s="13">
        <f>sales_pipeline[[#This Row],[close_date]]-sales_pipeline[[#This Row],[engage_date]]</f>
        <v>78</v>
      </c>
      <c r="J245" s="3">
        <v>60</v>
      </c>
    </row>
    <row r="246" spans="1:10" x14ac:dyDescent="0.35">
      <c r="A246" t="s">
        <v>449</v>
      </c>
      <c r="B246" t="s">
        <v>239</v>
      </c>
      <c r="C246" t="str">
        <f>VLOOKUP(sales_pipeline[[#This Row],[Sales_Agent]],sales_teams[#All],4,FALSE)</f>
        <v>Neubert Team</v>
      </c>
      <c r="D246" t="s">
        <v>10</v>
      </c>
      <c r="E246" t="s">
        <v>82</v>
      </c>
      <c r="F246" t="s">
        <v>174</v>
      </c>
      <c r="G246" s="1">
        <v>42725</v>
      </c>
      <c r="H246" s="1">
        <v>42821</v>
      </c>
      <c r="I246" s="13">
        <f>sales_pipeline[[#This Row],[close_date]]-sales_pipeline[[#This Row],[engage_date]]</f>
        <v>96</v>
      </c>
      <c r="J246" s="3">
        <v>1186</v>
      </c>
    </row>
    <row r="247" spans="1:10" x14ac:dyDescent="0.35">
      <c r="A247" t="s">
        <v>450</v>
      </c>
      <c r="B247" t="s">
        <v>268</v>
      </c>
      <c r="C247" t="str">
        <f>VLOOKUP(sales_pipeline[[#This Row],[Sales_Agent]],sales_teams[#All],4,FALSE)</f>
        <v>Losch Team</v>
      </c>
      <c r="D247" t="s">
        <v>8</v>
      </c>
      <c r="E247" t="s">
        <v>158</v>
      </c>
      <c r="F247" t="s">
        <v>174</v>
      </c>
      <c r="G247" s="1">
        <v>42725</v>
      </c>
      <c r="H247" s="1">
        <v>42803</v>
      </c>
      <c r="I247" s="13">
        <f>sales_pipeline[[#This Row],[close_date]]-sales_pipeline[[#This Row],[engage_date]]</f>
        <v>78</v>
      </c>
      <c r="J247" s="3">
        <v>3577</v>
      </c>
    </row>
    <row r="248" spans="1:10" x14ac:dyDescent="0.35">
      <c r="A248" t="s">
        <v>451</v>
      </c>
      <c r="B248" t="s">
        <v>206</v>
      </c>
      <c r="C248" t="str">
        <f>VLOOKUP(sales_pipeline[[#This Row],[Sales_Agent]],sales_teams[#All],4,FALSE)</f>
        <v>Neubert Team</v>
      </c>
      <c r="D248" t="s">
        <v>10</v>
      </c>
      <c r="E248" t="s">
        <v>64</v>
      </c>
      <c r="F248" t="s">
        <v>174</v>
      </c>
      <c r="G248" s="1">
        <v>42725</v>
      </c>
      <c r="H248" s="1">
        <v>42801</v>
      </c>
      <c r="I248" s="13">
        <f>sales_pipeline[[#This Row],[close_date]]-sales_pipeline[[#This Row],[engage_date]]</f>
        <v>76</v>
      </c>
      <c r="J248" s="3">
        <v>1020</v>
      </c>
    </row>
    <row r="249" spans="1:10" x14ac:dyDescent="0.35">
      <c r="A249" t="s">
        <v>452</v>
      </c>
      <c r="B249" t="s">
        <v>199</v>
      </c>
      <c r="C249" t="str">
        <f>VLOOKUP(sales_pipeline[[#This Row],[Sales_Agent]],sales_teams[#All],4,FALSE)</f>
        <v>Rouche Team</v>
      </c>
      <c r="D249" t="s">
        <v>6</v>
      </c>
      <c r="E249" t="s">
        <v>162</v>
      </c>
      <c r="F249" t="s">
        <v>174</v>
      </c>
      <c r="G249" s="1">
        <v>42725</v>
      </c>
      <c r="H249" s="1">
        <v>42817</v>
      </c>
      <c r="I249" s="13">
        <f>sales_pipeline[[#This Row],[close_date]]-sales_pipeline[[#This Row],[engage_date]]</f>
        <v>92</v>
      </c>
      <c r="J249" s="3">
        <v>53</v>
      </c>
    </row>
    <row r="250" spans="1:10" x14ac:dyDescent="0.35">
      <c r="A250" t="s">
        <v>453</v>
      </c>
      <c r="B250" t="s">
        <v>326</v>
      </c>
      <c r="C250" t="str">
        <f>VLOOKUP(sales_pipeline[[#This Row],[Sales_Agent]],sales_teams[#All],4,FALSE)</f>
        <v>Marxen Team</v>
      </c>
      <c r="D250" t="s">
        <v>3</v>
      </c>
      <c r="E250" t="s">
        <v>136</v>
      </c>
      <c r="F250" t="s">
        <v>194</v>
      </c>
      <c r="G250" s="1">
        <v>42725</v>
      </c>
      <c r="H250" s="1">
        <v>42804</v>
      </c>
      <c r="I250" s="13">
        <f>sales_pipeline[[#This Row],[close_date]]-sales_pipeline[[#This Row],[engage_date]]</f>
        <v>79</v>
      </c>
      <c r="J250" s="3">
        <v>0</v>
      </c>
    </row>
    <row r="251" spans="1:10" x14ac:dyDescent="0.35">
      <c r="A251" t="s">
        <v>454</v>
      </c>
      <c r="B251" t="s">
        <v>225</v>
      </c>
      <c r="C251" t="str">
        <f>VLOOKUP(sales_pipeline[[#This Row],[Sales_Agent]],sales_teams[#All],4,FALSE)</f>
        <v>Sewald Team</v>
      </c>
      <c r="D251" t="s">
        <v>3</v>
      </c>
      <c r="E251" t="s">
        <v>71</v>
      </c>
      <c r="F251" t="s">
        <v>194</v>
      </c>
      <c r="G251" s="1">
        <v>42725</v>
      </c>
      <c r="H251" s="1">
        <v>42822</v>
      </c>
      <c r="I251" s="13">
        <f>sales_pipeline[[#This Row],[close_date]]-sales_pipeline[[#This Row],[engage_date]]</f>
        <v>97</v>
      </c>
      <c r="J251" s="3">
        <v>0</v>
      </c>
    </row>
    <row r="252" spans="1:10" x14ac:dyDescent="0.35">
      <c r="A252" t="s">
        <v>455</v>
      </c>
      <c r="B252" t="s">
        <v>225</v>
      </c>
      <c r="C252" t="str">
        <f>VLOOKUP(sales_pipeline[[#This Row],[Sales_Agent]],sales_teams[#All],4,FALSE)</f>
        <v>Sewald Team</v>
      </c>
      <c r="D252" t="s">
        <v>177</v>
      </c>
      <c r="E252" t="s">
        <v>148</v>
      </c>
      <c r="F252" t="s">
        <v>174</v>
      </c>
      <c r="G252" s="1">
        <v>42725</v>
      </c>
      <c r="H252" s="1">
        <v>42802</v>
      </c>
      <c r="I252" s="13">
        <f>sales_pipeline[[#This Row],[close_date]]-sales_pipeline[[#This Row],[engage_date]]</f>
        <v>77</v>
      </c>
      <c r="J252" s="3">
        <v>4719</v>
      </c>
    </row>
    <row r="253" spans="1:10" x14ac:dyDescent="0.35">
      <c r="A253" t="s">
        <v>456</v>
      </c>
      <c r="B253" t="s">
        <v>173</v>
      </c>
      <c r="C253" t="str">
        <f>VLOOKUP(sales_pipeline[[#This Row],[Sales_Agent]],sales_teams[#All],4,FALSE)</f>
        <v>Brinkmann Team</v>
      </c>
      <c r="D253" t="s">
        <v>3</v>
      </c>
      <c r="E253" t="s">
        <v>49</v>
      </c>
      <c r="F253" t="s">
        <v>174</v>
      </c>
      <c r="G253" s="1">
        <v>42725</v>
      </c>
      <c r="H253" s="1">
        <v>42816</v>
      </c>
      <c r="I253" s="13">
        <f>sales_pipeline[[#This Row],[close_date]]-sales_pipeline[[#This Row],[engage_date]]</f>
        <v>91</v>
      </c>
      <c r="J253" s="3">
        <v>546</v>
      </c>
    </row>
    <row r="254" spans="1:10" x14ac:dyDescent="0.35">
      <c r="A254" t="s">
        <v>457</v>
      </c>
      <c r="B254" t="s">
        <v>189</v>
      </c>
      <c r="C254" t="str">
        <f>VLOOKUP(sales_pipeline[[#This Row],[Sales_Agent]],sales_teams[#All],4,FALSE)</f>
        <v>Marxen Team</v>
      </c>
      <c r="D254" t="s">
        <v>10</v>
      </c>
      <c r="E254" t="s">
        <v>61</v>
      </c>
      <c r="F254" t="s">
        <v>174</v>
      </c>
      <c r="G254" s="1">
        <v>42725</v>
      </c>
      <c r="H254" s="1">
        <v>42815</v>
      </c>
      <c r="I254" s="13">
        <f>sales_pipeline[[#This Row],[close_date]]-sales_pipeline[[#This Row],[engage_date]]</f>
        <v>90</v>
      </c>
      <c r="J254" s="3">
        <v>1212</v>
      </c>
    </row>
    <row r="255" spans="1:10" x14ac:dyDescent="0.35">
      <c r="A255" t="s">
        <v>458</v>
      </c>
      <c r="B255" t="s">
        <v>185</v>
      </c>
      <c r="C255" t="str">
        <f>VLOOKUP(sales_pipeline[[#This Row],[Sales_Agent]],sales_teams[#All],4,FALSE)</f>
        <v>Rouche Team</v>
      </c>
      <c r="D255" t="s">
        <v>3</v>
      </c>
      <c r="E255" t="s">
        <v>148</v>
      </c>
      <c r="F255" t="s">
        <v>194</v>
      </c>
      <c r="G255" s="1">
        <v>42725</v>
      </c>
      <c r="H255" s="1">
        <v>42802</v>
      </c>
      <c r="I255" s="13">
        <f>sales_pipeline[[#This Row],[close_date]]-sales_pipeline[[#This Row],[engage_date]]</f>
        <v>77</v>
      </c>
      <c r="J255" s="3">
        <v>0</v>
      </c>
    </row>
    <row r="256" spans="1:10" x14ac:dyDescent="0.35">
      <c r="A256" t="s">
        <v>459</v>
      </c>
      <c r="B256" t="s">
        <v>183</v>
      </c>
      <c r="C256" t="str">
        <f>VLOOKUP(sales_pipeline[[#This Row],[Sales_Agent]],sales_teams[#All],4,FALSE)</f>
        <v>Brinkmann Team</v>
      </c>
      <c r="D256" t="s">
        <v>9</v>
      </c>
      <c r="E256" t="s">
        <v>31</v>
      </c>
      <c r="F256" t="s">
        <v>194</v>
      </c>
      <c r="G256" s="1">
        <v>42726</v>
      </c>
      <c r="H256" s="1">
        <v>42821</v>
      </c>
      <c r="I256" s="13">
        <f>sales_pipeline[[#This Row],[close_date]]-sales_pipeline[[#This Row],[engage_date]]</f>
        <v>95</v>
      </c>
      <c r="J256" s="3">
        <v>0</v>
      </c>
    </row>
    <row r="257" spans="1:10" x14ac:dyDescent="0.35">
      <c r="A257" t="s">
        <v>460</v>
      </c>
      <c r="B257" t="s">
        <v>193</v>
      </c>
      <c r="C257" t="str">
        <f>VLOOKUP(sales_pipeline[[#This Row],[Sales_Agent]],sales_teams[#All],4,FALSE)</f>
        <v>Marxen Team</v>
      </c>
      <c r="D257" t="s">
        <v>9</v>
      </c>
      <c r="E257" t="s">
        <v>66</v>
      </c>
      <c r="F257" t="s">
        <v>174</v>
      </c>
      <c r="G257" s="1">
        <v>42726</v>
      </c>
      <c r="H257" s="1">
        <v>42808</v>
      </c>
      <c r="I257" s="13">
        <f>sales_pipeline[[#This Row],[close_date]]-sales_pipeline[[#This Row],[engage_date]]</f>
        <v>82</v>
      </c>
      <c r="J257" s="3">
        <v>5533</v>
      </c>
    </row>
    <row r="258" spans="1:10" x14ac:dyDescent="0.35">
      <c r="A258" t="s">
        <v>461</v>
      </c>
      <c r="B258" t="s">
        <v>215</v>
      </c>
      <c r="C258" t="str">
        <f>VLOOKUP(sales_pipeline[[#This Row],[Sales_Agent]],sales_teams[#All],4,FALSE)</f>
        <v>Sewald Team</v>
      </c>
      <c r="D258" t="s">
        <v>8</v>
      </c>
      <c r="E258" t="s">
        <v>77</v>
      </c>
      <c r="F258" t="s">
        <v>174</v>
      </c>
      <c r="G258" s="1">
        <v>42726</v>
      </c>
      <c r="H258" s="1">
        <v>42795</v>
      </c>
      <c r="I258" s="13">
        <f>sales_pipeline[[#This Row],[close_date]]-sales_pipeline[[#This Row],[engage_date]]</f>
        <v>69</v>
      </c>
      <c r="J258" s="3">
        <v>3295</v>
      </c>
    </row>
    <row r="259" spans="1:10" x14ac:dyDescent="0.35">
      <c r="A259" t="s">
        <v>462</v>
      </c>
      <c r="B259" t="s">
        <v>201</v>
      </c>
      <c r="C259" t="str">
        <f>VLOOKUP(sales_pipeline[[#This Row],[Sales_Agent]],sales_teams[#All],4,FALSE)</f>
        <v>Rouche Team</v>
      </c>
      <c r="D259" t="s">
        <v>6</v>
      </c>
      <c r="E259" t="s">
        <v>77</v>
      </c>
      <c r="F259" t="s">
        <v>174</v>
      </c>
      <c r="G259" s="1">
        <v>42726</v>
      </c>
      <c r="H259" s="1">
        <v>42825</v>
      </c>
      <c r="I259" s="13">
        <f>sales_pipeline[[#This Row],[close_date]]-sales_pipeline[[#This Row],[engage_date]]</f>
        <v>99</v>
      </c>
      <c r="J259" s="3">
        <v>45</v>
      </c>
    </row>
    <row r="260" spans="1:10" x14ac:dyDescent="0.35">
      <c r="A260" t="s">
        <v>463</v>
      </c>
      <c r="B260" t="s">
        <v>212</v>
      </c>
      <c r="C260" t="str">
        <f>VLOOKUP(sales_pipeline[[#This Row],[Sales_Agent]],sales_teams[#All],4,FALSE)</f>
        <v>Losch Team</v>
      </c>
      <c r="D260" t="s">
        <v>6</v>
      </c>
      <c r="E260" t="s">
        <v>34</v>
      </c>
      <c r="F260" t="s">
        <v>174</v>
      </c>
      <c r="G260" s="1">
        <v>42726</v>
      </c>
      <c r="H260" s="1">
        <v>42798</v>
      </c>
      <c r="I260" s="13">
        <f>sales_pipeline[[#This Row],[close_date]]-sales_pipeline[[#This Row],[engage_date]]</f>
        <v>72</v>
      </c>
      <c r="J260" s="3">
        <v>56</v>
      </c>
    </row>
    <row r="261" spans="1:10" x14ac:dyDescent="0.35">
      <c r="A261" t="s">
        <v>464</v>
      </c>
      <c r="B261" t="s">
        <v>176</v>
      </c>
      <c r="C261" t="str">
        <f>VLOOKUP(sales_pipeline[[#This Row],[Sales_Agent]],sales_teams[#All],4,FALSE)</f>
        <v>Marxen Team</v>
      </c>
      <c r="D261" t="s">
        <v>177</v>
      </c>
      <c r="E261" t="s">
        <v>80</v>
      </c>
      <c r="F261" t="s">
        <v>174</v>
      </c>
      <c r="G261" s="1">
        <v>42727</v>
      </c>
      <c r="H261" s="1">
        <v>42814</v>
      </c>
      <c r="I261" s="13">
        <f>sales_pipeline[[#This Row],[close_date]]-sales_pipeline[[#This Row],[engage_date]]</f>
        <v>87</v>
      </c>
      <c r="J261" s="3">
        <v>4247</v>
      </c>
    </row>
    <row r="262" spans="1:10" x14ac:dyDescent="0.35">
      <c r="A262" t="s">
        <v>465</v>
      </c>
      <c r="B262" t="s">
        <v>193</v>
      </c>
      <c r="C262" t="str">
        <f>VLOOKUP(sales_pipeline[[#This Row],[Sales_Agent]],sales_teams[#All],4,FALSE)</f>
        <v>Marxen Team</v>
      </c>
      <c r="D262" t="s">
        <v>8</v>
      </c>
      <c r="E262" t="s">
        <v>104</v>
      </c>
      <c r="F262" t="s">
        <v>174</v>
      </c>
      <c r="G262" s="1">
        <v>42727</v>
      </c>
      <c r="H262" s="1">
        <v>42807</v>
      </c>
      <c r="I262" s="13">
        <f>sales_pipeline[[#This Row],[close_date]]-sales_pipeline[[#This Row],[engage_date]]</f>
        <v>80</v>
      </c>
      <c r="J262" s="3">
        <v>3440</v>
      </c>
    </row>
    <row r="263" spans="1:10" x14ac:dyDescent="0.35">
      <c r="A263" t="s">
        <v>466</v>
      </c>
      <c r="B263" t="s">
        <v>190</v>
      </c>
      <c r="C263" t="str">
        <f>VLOOKUP(sales_pipeline[[#This Row],[Sales_Agent]],sales_teams[#All],4,FALSE)</f>
        <v>Sewald Team</v>
      </c>
      <c r="D263" t="s">
        <v>177</v>
      </c>
      <c r="E263" t="s">
        <v>129</v>
      </c>
      <c r="F263" t="s">
        <v>174</v>
      </c>
      <c r="G263" s="1">
        <v>42727</v>
      </c>
      <c r="H263" s="1">
        <v>42796</v>
      </c>
      <c r="I263" s="13">
        <f>sales_pipeline[[#This Row],[close_date]]-sales_pipeline[[#This Row],[engage_date]]</f>
        <v>69</v>
      </c>
      <c r="J263" s="3">
        <v>5040</v>
      </c>
    </row>
    <row r="264" spans="1:10" x14ac:dyDescent="0.35">
      <c r="A264" t="s">
        <v>467</v>
      </c>
      <c r="B264" t="s">
        <v>326</v>
      </c>
      <c r="C264" t="str">
        <f>VLOOKUP(sales_pipeline[[#This Row],[Sales_Agent]],sales_teams[#All],4,FALSE)</f>
        <v>Marxen Team</v>
      </c>
      <c r="D264" t="s">
        <v>3</v>
      </c>
      <c r="E264" t="s">
        <v>44</v>
      </c>
      <c r="F264" t="s">
        <v>174</v>
      </c>
      <c r="G264" s="1">
        <v>42727</v>
      </c>
      <c r="H264" s="1">
        <v>42806</v>
      </c>
      <c r="I264" s="13">
        <f>sales_pipeline[[#This Row],[close_date]]-sales_pipeline[[#This Row],[engage_date]]</f>
        <v>79</v>
      </c>
      <c r="J264" s="3">
        <v>469</v>
      </c>
    </row>
    <row r="265" spans="1:10" x14ac:dyDescent="0.35">
      <c r="A265" t="s">
        <v>468</v>
      </c>
      <c r="B265" t="s">
        <v>173</v>
      </c>
      <c r="C265" t="str">
        <f>VLOOKUP(sales_pipeline[[#This Row],[Sales_Agent]],sales_teams[#All],4,FALSE)</f>
        <v>Brinkmann Team</v>
      </c>
      <c r="D265" t="s">
        <v>6</v>
      </c>
      <c r="E265" t="s">
        <v>104</v>
      </c>
      <c r="F265" t="s">
        <v>174</v>
      </c>
      <c r="G265" s="1">
        <v>42727</v>
      </c>
      <c r="H265" s="1">
        <v>42801</v>
      </c>
      <c r="I265" s="13">
        <f>sales_pipeline[[#This Row],[close_date]]-sales_pipeline[[#This Row],[engage_date]]</f>
        <v>74</v>
      </c>
      <c r="J265" s="3">
        <v>58</v>
      </c>
    </row>
    <row r="266" spans="1:10" x14ac:dyDescent="0.35">
      <c r="A266" t="s">
        <v>469</v>
      </c>
      <c r="B266" t="s">
        <v>288</v>
      </c>
      <c r="C266" t="str">
        <f>VLOOKUP(sales_pipeline[[#This Row],[Sales_Agent]],sales_teams[#All],4,FALSE)</f>
        <v>Brinkmann Team</v>
      </c>
      <c r="D266" t="s">
        <v>8</v>
      </c>
      <c r="E266" t="s">
        <v>104</v>
      </c>
      <c r="F266" t="s">
        <v>174</v>
      </c>
      <c r="G266" s="1">
        <v>42728</v>
      </c>
      <c r="H266" s="1">
        <v>42810</v>
      </c>
      <c r="I266" s="13">
        <f>sales_pipeline[[#This Row],[close_date]]-sales_pipeline[[#This Row],[engage_date]]</f>
        <v>82</v>
      </c>
      <c r="J266" s="3">
        <v>2955</v>
      </c>
    </row>
    <row r="267" spans="1:10" x14ac:dyDescent="0.35">
      <c r="A267" t="s">
        <v>470</v>
      </c>
      <c r="B267" t="s">
        <v>268</v>
      </c>
      <c r="C267" t="str">
        <f>VLOOKUP(sales_pipeline[[#This Row],[Sales_Agent]],sales_teams[#All],4,FALSE)</f>
        <v>Losch Team</v>
      </c>
      <c r="D267" t="s">
        <v>9</v>
      </c>
      <c r="E267" t="s">
        <v>51</v>
      </c>
      <c r="F267" t="s">
        <v>174</v>
      </c>
      <c r="G267" s="1">
        <v>42728</v>
      </c>
      <c r="H267" s="1">
        <v>42820</v>
      </c>
      <c r="I267" s="13">
        <f>sales_pipeline[[#This Row],[close_date]]-sales_pipeline[[#This Row],[engage_date]]</f>
        <v>92</v>
      </c>
      <c r="J267" s="3">
        <v>5228</v>
      </c>
    </row>
    <row r="268" spans="1:10" x14ac:dyDescent="0.35">
      <c r="A268" t="s">
        <v>471</v>
      </c>
      <c r="B268" t="s">
        <v>176</v>
      </c>
      <c r="C268" t="str">
        <f>VLOOKUP(sales_pipeline[[#This Row],[Sales_Agent]],sales_teams[#All],4,FALSE)</f>
        <v>Marxen Team</v>
      </c>
      <c r="D268" t="s">
        <v>8</v>
      </c>
      <c r="E268" t="s">
        <v>151</v>
      </c>
      <c r="F268" t="s">
        <v>174</v>
      </c>
      <c r="G268" s="1">
        <v>42728</v>
      </c>
      <c r="H268" s="1">
        <v>42808</v>
      </c>
      <c r="I268" s="13">
        <f>sales_pipeline[[#This Row],[close_date]]-sales_pipeline[[#This Row],[engage_date]]</f>
        <v>80</v>
      </c>
      <c r="J268" s="3">
        <v>3358</v>
      </c>
    </row>
    <row r="269" spans="1:10" x14ac:dyDescent="0.35">
      <c r="A269" t="s">
        <v>472</v>
      </c>
      <c r="B269" t="s">
        <v>208</v>
      </c>
      <c r="C269" t="str">
        <f>VLOOKUP(sales_pipeline[[#This Row],[Sales_Agent]],sales_teams[#All],4,FALSE)</f>
        <v>Rouche Team</v>
      </c>
      <c r="D269" t="s">
        <v>9</v>
      </c>
      <c r="E269" t="s">
        <v>94</v>
      </c>
      <c r="F269" t="s">
        <v>194</v>
      </c>
      <c r="G269" s="1">
        <v>42728</v>
      </c>
      <c r="H269" s="1">
        <v>42823</v>
      </c>
      <c r="I269" s="13">
        <f>sales_pipeline[[#This Row],[close_date]]-sales_pipeline[[#This Row],[engage_date]]</f>
        <v>95</v>
      </c>
      <c r="J269" s="3">
        <v>0</v>
      </c>
    </row>
    <row r="270" spans="1:10" x14ac:dyDescent="0.35">
      <c r="A270" t="s">
        <v>473</v>
      </c>
      <c r="B270" t="s">
        <v>326</v>
      </c>
      <c r="C270" t="str">
        <f>VLOOKUP(sales_pipeline[[#This Row],[Sales_Agent]],sales_teams[#All],4,FALSE)</f>
        <v>Marxen Team</v>
      </c>
      <c r="D270" t="s">
        <v>3</v>
      </c>
      <c r="E270" t="s">
        <v>49</v>
      </c>
      <c r="F270" t="s">
        <v>174</v>
      </c>
      <c r="G270" s="1">
        <v>42728</v>
      </c>
      <c r="H270" s="1">
        <v>42825</v>
      </c>
      <c r="I270" s="13">
        <f>sales_pipeline[[#This Row],[close_date]]-sales_pipeline[[#This Row],[engage_date]]</f>
        <v>97</v>
      </c>
      <c r="J270" s="3">
        <v>517</v>
      </c>
    </row>
    <row r="271" spans="1:10" x14ac:dyDescent="0.35">
      <c r="A271" t="s">
        <v>474</v>
      </c>
      <c r="B271" t="s">
        <v>173</v>
      </c>
      <c r="C271" t="str">
        <f>VLOOKUP(sales_pipeline[[#This Row],[Sales_Agent]],sales_teams[#All],4,FALSE)</f>
        <v>Brinkmann Team</v>
      </c>
      <c r="D271" t="s">
        <v>3</v>
      </c>
      <c r="E271" t="s">
        <v>66</v>
      </c>
      <c r="F271" t="s">
        <v>174</v>
      </c>
      <c r="G271" s="1">
        <v>42728</v>
      </c>
      <c r="H271" s="1">
        <v>42797</v>
      </c>
      <c r="I271" s="13">
        <f>sales_pipeline[[#This Row],[close_date]]-sales_pipeline[[#This Row],[engage_date]]</f>
        <v>69</v>
      </c>
      <c r="J271" s="3">
        <v>615</v>
      </c>
    </row>
    <row r="272" spans="1:10" x14ac:dyDescent="0.35">
      <c r="A272" t="s">
        <v>475</v>
      </c>
      <c r="B272" t="s">
        <v>189</v>
      </c>
      <c r="C272" t="str">
        <f>VLOOKUP(sales_pipeline[[#This Row],[Sales_Agent]],sales_teams[#All],4,FALSE)</f>
        <v>Marxen Team</v>
      </c>
      <c r="D272" t="s">
        <v>3</v>
      </c>
      <c r="E272" t="s">
        <v>61</v>
      </c>
      <c r="F272" t="s">
        <v>194</v>
      </c>
      <c r="G272" s="1">
        <v>42728</v>
      </c>
      <c r="H272" s="1">
        <v>42804</v>
      </c>
      <c r="I272" s="13">
        <f>sales_pipeline[[#This Row],[close_date]]-sales_pipeline[[#This Row],[engage_date]]</f>
        <v>76</v>
      </c>
      <c r="J272" s="3">
        <v>0</v>
      </c>
    </row>
    <row r="273" spans="1:10" x14ac:dyDescent="0.35">
      <c r="A273" t="s">
        <v>476</v>
      </c>
      <c r="B273" t="s">
        <v>204</v>
      </c>
      <c r="C273" t="str">
        <f>VLOOKUP(sales_pipeline[[#This Row],[Sales_Agent]],sales_teams[#All],4,FALSE)</f>
        <v>Brinkmann Team</v>
      </c>
      <c r="D273" t="s">
        <v>6</v>
      </c>
      <c r="E273" t="s">
        <v>51</v>
      </c>
      <c r="F273" t="s">
        <v>174</v>
      </c>
      <c r="G273" s="1">
        <v>42728</v>
      </c>
      <c r="H273" s="1">
        <v>42802</v>
      </c>
      <c r="I273" s="13">
        <f>sales_pipeline[[#This Row],[close_date]]-sales_pipeline[[#This Row],[engage_date]]</f>
        <v>74</v>
      </c>
      <c r="J273" s="3">
        <v>62</v>
      </c>
    </row>
    <row r="274" spans="1:10" x14ac:dyDescent="0.35">
      <c r="A274" t="s">
        <v>477</v>
      </c>
      <c r="B274" t="s">
        <v>176</v>
      </c>
      <c r="C274" t="str">
        <f>VLOOKUP(sales_pipeline[[#This Row],[Sales_Agent]],sales_teams[#All],4,FALSE)</f>
        <v>Marxen Team</v>
      </c>
      <c r="D274" t="s">
        <v>9</v>
      </c>
      <c r="E274" t="s">
        <v>104</v>
      </c>
      <c r="F274" t="s">
        <v>174</v>
      </c>
      <c r="G274" s="1">
        <v>42729</v>
      </c>
      <c r="H274" s="1">
        <v>42807</v>
      </c>
      <c r="I274" s="13">
        <f>sales_pipeline[[#This Row],[close_date]]-sales_pipeline[[#This Row],[engage_date]]</f>
        <v>78</v>
      </c>
      <c r="J274" s="3">
        <v>4711</v>
      </c>
    </row>
    <row r="275" spans="1:10" x14ac:dyDescent="0.35">
      <c r="A275" t="s">
        <v>478</v>
      </c>
      <c r="B275" t="s">
        <v>255</v>
      </c>
      <c r="C275" t="str">
        <f>VLOOKUP(sales_pipeline[[#This Row],[Sales_Agent]],sales_teams[#All],4,FALSE)</f>
        <v>Neubert Team</v>
      </c>
      <c r="D275" t="s">
        <v>177</v>
      </c>
      <c r="E275" t="s">
        <v>110</v>
      </c>
      <c r="F275" t="s">
        <v>194</v>
      </c>
      <c r="G275" s="1">
        <v>42729</v>
      </c>
      <c r="H275" s="1">
        <v>42817</v>
      </c>
      <c r="I275" s="13">
        <f>sales_pipeline[[#This Row],[close_date]]-sales_pipeline[[#This Row],[engage_date]]</f>
        <v>88</v>
      </c>
      <c r="J275" s="3">
        <v>0</v>
      </c>
    </row>
    <row r="276" spans="1:10" x14ac:dyDescent="0.35">
      <c r="A276" t="s">
        <v>479</v>
      </c>
      <c r="B276" t="s">
        <v>232</v>
      </c>
      <c r="C276" t="str">
        <f>VLOOKUP(sales_pipeline[[#This Row],[Sales_Agent]],sales_teams[#All],4,FALSE)</f>
        <v>Losch Team</v>
      </c>
      <c r="D276" t="s">
        <v>3</v>
      </c>
      <c r="E276" t="s">
        <v>158</v>
      </c>
      <c r="F276" t="s">
        <v>174</v>
      </c>
      <c r="G276" s="1">
        <v>42729</v>
      </c>
      <c r="H276" s="1">
        <v>42824</v>
      </c>
      <c r="I276" s="13">
        <f>sales_pipeline[[#This Row],[close_date]]-sales_pipeline[[#This Row],[engage_date]]</f>
        <v>95</v>
      </c>
      <c r="J276" s="3">
        <v>510</v>
      </c>
    </row>
    <row r="277" spans="1:10" x14ac:dyDescent="0.35">
      <c r="A277" t="s">
        <v>480</v>
      </c>
      <c r="B277" t="s">
        <v>193</v>
      </c>
      <c r="C277" t="str">
        <f>VLOOKUP(sales_pipeline[[#This Row],[Sales_Agent]],sales_teams[#All],4,FALSE)</f>
        <v>Marxen Team</v>
      </c>
      <c r="D277" t="s">
        <v>177</v>
      </c>
      <c r="E277" t="s">
        <v>124</v>
      </c>
      <c r="F277" t="s">
        <v>174</v>
      </c>
      <c r="G277" s="1">
        <v>42729</v>
      </c>
      <c r="H277" s="1">
        <v>42819</v>
      </c>
      <c r="I277" s="13">
        <f>sales_pipeline[[#This Row],[close_date]]-sales_pipeline[[#This Row],[engage_date]]</f>
        <v>90</v>
      </c>
      <c r="J277" s="3">
        <v>4891</v>
      </c>
    </row>
    <row r="278" spans="1:10" x14ac:dyDescent="0.35">
      <c r="A278" t="s">
        <v>481</v>
      </c>
      <c r="B278" t="s">
        <v>199</v>
      </c>
      <c r="C278" t="str">
        <f>VLOOKUP(sales_pipeline[[#This Row],[Sales_Agent]],sales_teams[#All],4,FALSE)</f>
        <v>Rouche Team</v>
      </c>
      <c r="D278" t="s">
        <v>10</v>
      </c>
      <c r="E278" t="s">
        <v>94</v>
      </c>
      <c r="F278" t="s">
        <v>174</v>
      </c>
      <c r="G278" s="1">
        <v>42729</v>
      </c>
      <c r="H278" s="1">
        <v>42811</v>
      </c>
      <c r="I278" s="13">
        <f>sales_pipeline[[#This Row],[close_date]]-sales_pipeline[[#This Row],[engage_date]]</f>
        <v>82</v>
      </c>
      <c r="J278" s="3">
        <v>926</v>
      </c>
    </row>
    <row r="279" spans="1:10" x14ac:dyDescent="0.35">
      <c r="A279" t="s">
        <v>482</v>
      </c>
      <c r="B279" t="s">
        <v>249</v>
      </c>
      <c r="C279" t="str">
        <f>VLOOKUP(sales_pipeline[[#This Row],[Sales_Agent]],sales_teams[#All],4,FALSE)</f>
        <v>Brinkmann Team</v>
      </c>
      <c r="D279" t="s">
        <v>6</v>
      </c>
      <c r="E279" t="s">
        <v>28</v>
      </c>
      <c r="F279" t="s">
        <v>174</v>
      </c>
      <c r="G279" s="1">
        <v>42729</v>
      </c>
      <c r="H279" s="1">
        <v>42804</v>
      </c>
      <c r="I279" s="13">
        <f>sales_pipeline[[#This Row],[close_date]]-sales_pipeline[[#This Row],[engage_date]]</f>
        <v>75</v>
      </c>
      <c r="J279" s="3">
        <v>56</v>
      </c>
    </row>
    <row r="280" spans="1:10" x14ac:dyDescent="0.35">
      <c r="A280" t="s">
        <v>483</v>
      </c>
      <c r="B280" t="s">
        <v>212</v>
      </c>
      <c r="C280" t="str">
        <f>VLOOKUP(sales_pipeline[[#This Row],[Sales_Agent]],sales_teams[#All],4,FALSE)</f>
        <v>Losch Team</v>
      </c>
      <c r="D280" t="s">
        <v>6</v>
      </c>
      <c r="E280" t="s">
        <v>127</v>
      </c>
      <c r="F280" t="s">
        <v>174</v>
      </c>
      <c r="G280" s="1">
        <v>42729</v>
      </c>
      <c r="H280" s="1">
        <v>42799</v>
      </c>
      <c r="I280" s="13">
        <f>sales_pipeline[[#This Row],[close_date]]-sales_pipeline[[#This Row],[engage_date]]</f>
        <v>70</v>
      </c>
      <c r="J280" s="3">
        <v>47</v>
      </c>
    </row>
    <row r="281" spans="1:10" x14ac:dyDescent="0.35">
      <c r="A281" t="s">
        <v>484</v>
      </c>
      <c r="B281" t="s">
        <v>176</v>
      </c>
      <c r="C281" t="str">
        <f>VLOOKUP(sales_pipeline[[#This Row],[Sales_Agent]],sales_teams[#All],4,FALSE)</f>
        <v>Marxen Team</v>
      </c>
      <c r="D281" t="s">
        <v>3</v>
      </c>
      <c r="E281" t="s">
        <v>132</v>
      </c>
      <c r="F281" t="s">
        <v>194</v>
      </c>
      <c r="G281" s="1">
        <v>42730</v>
      </c>
      <c r="H281" s="1">
        <v>42817</v>
      </c>
      <c r="I281" s="13">
        <f>sales_pipeline[[#This Row],[close_date]]-sales_pipeline[[#This Row],[engage_date]]</f>
        <v>87</v>
      </c>
      <c r="J281" s="3">
        <v>0</v>
      </c>
    </row>
    <row r="282" spans="1:10" x14ac:dyDescent="0.35">
      <c r="A282" t="s">
        <v>485</v>
      </c>
      <c r="B282" t="s">
        <v>190</v>
      </c>
      <c r="C282" t="str">
        <f>VLOOKUP(sales_pipeline[[#This Row],[Sales_Agent]],sales_teams[#All],4,FALSE)</f>
        <v>Sewald Team</v>
      </c>
      <c r="D282" t="s">
        <v>9</v>
      </c>
      <c r="E282" t="s">
        <v>121</v>
      </c>
      <c r="F282" t="s">
        <v>174</v>
      </c>
      <c r="G282" s="1">
        <v>42730</v>
      </c>
      <c r="H282" s="1">
        <v>42804</v>
      </c>
      <c r="I282" s="13">
        <f>sales_pipeline[[#This Row],[close_date]]-sales_pipeline[[#This Row],[engage_date]]</f>
        <v>74</v>
      </c>
      <c r="J282" s="3">
        <v>6490</v>
      </c>
    </row>
    <row r="283" spans="1:10" x14ac:dyDescent="0.35">
      <c r="A283" t="s">
        <v>486</v>
      </c>
      <c r="B283" t="s">
        <v>189</v>
      </c>
      <c r="C283" t="str">
        <f>VLOOKUP(sales_pipeline[[#This Row],[Sales_Agent]],sales_teams[#All],4,FALSE)</f>
        <v>Marxen Team</v>
      </c>
      <c r="D283" t="s">
        <v>8</v>
      </c>
      <c r="E283" t="s">
        <v>152</v>
      </c>
      <c r="F283" t="s">
        <v>174</v>
      </c>
      <c r="G283" s="1">
        <v>42730</v>
      </c>
      <c r="H283" s="1">
        <v>42796</v>
      </c>
      <c r="I283" s="13">
        <f>sales_pipeline[[#This Row],[close_date]]-sales_pipeline[[#This Row],[engage_date]]</f>
        <v>66</v>
      </c>
      <c r="J283" s="3">
        <v>3841</v>
      </c>
    </row>
    <row r="284" spans="1:10" x14ac:dyDescent="0.35">
      <c r="A284" t="s">
        <v>487</v>
      </c>
      <c r="B284" t="s">
        <v>225</v>
      </c>
      <c r="C284" t="str">
        <f>VLOOKUP(sales_pipeline[[#This Row],[Sales_Agent]],sales_teams[#All],4,FALSE)</f>
        <v>Sewald Team</v>
      </c>
      <c r="D284" t="s">
        <v>9</v>
      </c>
      <c r="E284" t="s">
        <v>71</v>
      </c>
      <c r="F284" t="s">
        <v>174</v>
      </c>
      <c r="G284" s="1">
        <v>42731</v>
      </c>
      <c r="H284" s="1">
        <v>42809</v>
      </c>
      <c r="I284" s="13">
        <f>sales_pipeline[[#This Row],[close_date]]-sales_pipeline[[#This Row],[engage_date]]</f>
        <v>78</v>
      </c>
      <c r="J284" s="3">
        <v>5256</v>
      </c>
    </row>
    <row r="285" spans="1:10" x14ac:dyDescent="0.35">
      <c r="A285" t="s">
        <v>488</v>
      </c>
      <c r="B285" t="s">
        <v>187</v>
      </c>
      <c r="C285" t="str">
        <f>VLOOKUP(sales_pipeline[[#This Row],[Sales_Agent]],sales_teams[#All],4,FALSE)</f>
        <v>Rouche Team</v>
      </c>
      <c r="D285" t="s">
        <v>6</v>
      </c>
      <c r="E285" t="s">
        <v>109</v>
      </c>
      <c r="F285" t="s">
        <v>194</v>
      </c>
      <c r="G285" s="1">
        <v>42731</v>
      </c>
      <c r="H285" s="1">
        <v>42822</v>
      </c>
      <c r="I285" s="13">
        <f>sales_pipeline[[#This Row],[close_date]]-sales_pipeline[[#This Row],[engage_date]]</f>
        <v>91</v>
      </c>
      <c r="J285" s="3">
        <v>0</v>
      </c>
    </row>
    <row r="286" spans="1:10" x14ac:dyDescent="0.35">
      <c r="A286" t="s">
        <v>489</v>
      </c>
      <c r="B286" t="s">
        <v>187</v>
      </c>
      <c r="C286" t="str">
        <f>VLOOKUP(sales_pipeline[[#This Row],[Sales_Agent]],sales_teams[#All],4,FALSE)</f>
        <v>Rouche Team</v>
      </c>
      <c r="D286" t="s">
        <v>8</v>
      </c>
      <c r="E286" t="s">
        <v>73</v>
      </c>
      <c r="F286" t="s">
        <v>194</v>
      </c>
      <c r="G286" s="1">
        <v>42731</v>
      </c>
      <c r="H286" s="1">
        <v>42819</v>
      </c>
      <c r="I286" s="13">
        <f>sales_pipeline[[#This Row],[close_date]]-sales_pipeline[[#This Row],[engage_date]]</f>
        <v>88</v>
      </c>
      <c r="J286" s="3">
        <v>0</v>
      </c>
    </row>
    <row r="287" spans="1:10" x14ac:dyDescent="0.35">
      <c r="A287" t="s">
        <v>490</v>
      </c>
      <c r="B287" t="s">
        <v>183</v>
      </c>
      <c r="C287" t="str">
        <f>VLOOKUP(sales_pipeline[[#This Row],[Sales_Agent]],sales_teams[#All],4,FALSE)</f>
        <v>Brinkmann Team</v>
      </c>
      <c r="D287" t="s">
        <v>3</v>
      </c>
      <c r="E287" t="s">
        <v>53</v>
      </c>
      <c r="F287" t="s">
        <v>174</v>
      </c>
      <c r="G287" s="1">
        <v>42732</v>
      </c>
      <c r="H287" s="1">
        <v>42795</v>
      </c>
      <c r="I287" s="13">
        <f>sales_pipeline[[#This Row],[close_date]]-sales_pipeline[[#This Row],[engage_date]]</f>
        <v>63</v>
      </c>
      <c r="J287" s="3">
        <v>625</v>
      </c>
    </row>
    <row r="288" spans="1:10" x14ac:dyDescent="0.35">
      <c r="A288" t="s">
        <v>491</v>
      </c>
      <c r="B288" t="s">
        <v>176</v>
      </c>
      <c r="C288" t="str">
        <f>VLOOKUP(sales_pipeline[[#This Row],[Sales_Agent]],sales_teams[#All],4,FALSE)</f>
        <v>Marxen Team</v>
      </c>
      <c r="D288" t="s">
        <v>177</v>
      </c>
      <c r="E288" t="s">
        <v>124</v>
      </c>
      <c r="F288" t="s">
        <v>194</v>
      </c>
      <c r="G288" s="1">
        <v>42732</v>
      </c>
      <c r="H288" s="1">
        <v>42810</v>
      </c>
      <c r="I288" s="13">
        <f>sales_pipeline[[#This Row],[close_date]]-sales_pipeline[[#This Row],[engage_date]]</f>
        <v>78</v>
      </c>
      <c r="J288" s="3">
        <v>0</v>
      </c>
    </row>
    <row r="289" spans="1:10" x14ac:dyDescent="0.35">
      <c r="A289" t="s">
        <v>492</v>
      </c>
      <c r="B289" t="s">
        <v>176</v>
      </c>
      <c r="C289" t="str">
        <f>VLOOKUP(sales_pipeline[[#This Row],[Sales_Agent]],sales_teams[#All],4,FALSE)</f>
        <v>Marxen Team</v>
      </c>
      <c r="D289" t="s">
        <v>177</v>
      </c>
      <c r="E289" t="s">
        <v>53</v>
      </c>
      <c r="F289" t="s">
        <v>174</v>
      </c>
      <c r="G289" s="1">
        <v>42732</v>
      </c>
      <c r="H289" s="1">
        <v>42816</v>
      </c>
      <c r="I289" s="13">
        <f>sales_pipeline[[#This Row],[close_date]]-sales_pipeline[[#This Row],[engage_date]]</f>
        <v>84</v>
      </c>
      <c r="J289" s="3">
        <v>3952</v>
      </c>
    </row>
    <row r="290" spans="1:10" x14ac:dyDescent="0.35">
      <c r="A290" t="s">
        <v>493</v>
      </c>
      <c r="B290" t="s">
        <v>225</v>
      </c>
      <c r="C290" t="str">
        <f>VLOOKUP(sales_pipeline[[#This Row],[Sales_Agent]],sales_teams[#All],4,FALSE)</f>
        <v>Sewald Team</v>
      </c>
      <c r="D290" t="s">
        <v>9</v>
      </c>
      <c r="E290" t="s">
        <v>112</v>
      </c>
      <c r="F290" t="s">
        <v>174</v>
      </c>
      <c r="G290" s="1">
        <v>42732</v>
      </c>
      <c r="H290" s="1">
        <v>42807</v>
      </c>
      <c r="I290" s="13">
        <f>sales_pipeline[[#This Row],[close_date]]-sales_pipeline[[#This Row],[engage_date]]</f>
        <v>75</v>
      </c>
      <c r="J290" s="3">
        <v>5515</v>
      </c>
    </row>
    <row r="291" spans="1:10" x14ac:dyDescent="0.35">
      <c r="A291" t="s">
        <v>494</v>
      </c>
      <c r="B291" t="s">
        <v>227</v>
      </c>
      <c r="C291" t="str">
        <f>VLOOKUP(sales_pipeline[[#This Row],[Sales_Agent]],sales_teams[#All],4,FALSE)</f>
        <v>Neubert Team</v>
      </c>
      <c r="D291" t="s">
        <v>6</v>
      </c>
      <c r="E291" t="s">
        <v>154</v>
      </c>
      <c r="F291" t="s">
        <v>174</v>
      </c>
      <c r="G291" s="1">
        <v>42732</v>
      </c>
      <c r="H291" s="1">
        <v>42810</v>
      </c>
      <c r="I291" s="13">
        <f>sales_pipeline[[#This Row],[close_date]]-sales_pipeline[[#This Row],[engage_date]]</f>
        <v>78</v>
      </c>
      <c r="J291" s="3">
        <v>57</v>
      </c>
    </row>
    <row r="292" spans="1:10" x14ac:dyDescent="0.35">
      <c r="A292" t="s">
        <v>495</v>
      </c>
      <c r="B292" t="s">
        <v>204</v>
      </c>
      <c r="C292" t="str">
        <f>VLOOKUP(sales_pipeline[[#This Row],[Sales_Agent]],sales_teams[#All],4,FALSE)</f>
        <v>Brinkmann Team</v>
      </c>
      <c r="D292" t="s">
        <v>6</v>
      </c>
      <c r="E292" t="s">
        <v>114</v>
      </c>
      <c r="F292" t="s">
        <v>174</v>
      </c>
      <c r="G292" s="1">
        <v>42732</v>
      </c>
      <c r="H292" s="1">
        <v>42822</v>
      </c>
      <c r="I292" s="13">
        <f>sales_pipeline[[#This Row],[close_date]]-sales_pipeline[[#This Row],[engage_date]]</f>
        <v>90</v>
      </c>
      <c r="J292" s="3">
        <v>51</v>
      </c>
    </row>
    <row r="293" spans="1:10" x14ac:dyDescent="0.35">
      <c r="A293" t="s">
        <v>496</v>
      </c>
      <c r="B293" t="s">
        <v>185</v>
      </c>
      <c r="C293" t="str">
        <f>VLOOKUP(sales_pipeline[[#This Row],[Sales_Agent]],sales_teams[#All],4,FALSE)</f>
        <v>Rouche Team</v>
      </c>
      <c r="D293" t="s">
        <v>8</v>
      </c>
      <c r="E293" t="s">
        <v>69</v>
      </c>
      <c r="F293" t="s">
        <v>174</v>
      </c>
      <c r="G293" s="1">
        <v>42732</v>
      </c>
      <c r="H293" s="1">
        <v>42807</v>
      </c>
      <c r="I293" s="13">
        <f>sales_pipeline[[#This Row],[close_date]]-sales_pipeline[[#This Row],[engage_date]]</f>
        <v>75</v>
      </c>
      <c r="J293" s="3">
        <v>3803</v>
      </c>
    </row>
    <row r="294" spans="1:10" x14ac:dyDescent="0.35">
      <c r="A294" t="s">
        <v>497</v>
      </c>
      <c r="B294" t="s">
        <v>183</v>
      </c>
      <c r="C294" t="str">
        <f>VLOOKUP(sales_pipeline[[#This Row],[Sales_Agent]],sales_teams[#All],4,FALSE)</f>
        <v>Brinkmann Team</v>
      </c>
      <c r="D294" t="s">
        <v>9</v>
      </c>
      <c r="E294" t="s">
        <v>136</v>
      </c>
      <c r="F294" t="s">
        <v>174</v>
      </c>
      <c r="G294" s="1">
        <v>42733</v>
      </c>
      <c r="H294" s="1">
        <v>42821</v>
      </c>
      <c r="I294" s="13">
        <f>sales_pipeline[[#This Row],[close_date]]-sales_pipeline[[#This Row],[engage_date]]</f>
        <v>88</v>
      </c>
      <c r="J294" s="3">
        <v>5459</v>
      </c>
    </row>
    <row r="295" spans="1:10" x14ac:dyDescent="0.35">
      <c r="A295" t="s">
        <v>498</v>
      </c>
      <c r="B295" t="s">
        <v>183</v>
      </c>
      <c r="C295" t="str">
        <f>VLOOKUP(sales_pipeline[[#This Row],[Sales_Agent]],sales_teams[#All],4,FALSE)</f>
        <v>Brinkmann Team</v>
      </c>
      <c r="D295" t="s">
        <v>8</v>
      </c>
      <c r="E295" t="s">
        <v>142</v>
      </c>
      <c r="F295" t="s">
        <v>174</v>
      </c>
      <c r="G295" s="1">
        <v>42733</v>
      </c>
      <c r="H295" s="1">
        <v>42817</v>
      </c>
      <c r="I295" s="13">
        <f>sales_pipeline[[#This Row],[close_date]]-sales_pipeline[[#This Row],[engage_date]]</f>
        <v>84</v>
      </c>
      <c r="J295" s="3">
        <v>4148</v>
      </c>
    </row>
    <row r="296" spans="1:10" x14ac:dyDescent="0.35">
      <c r="A296" t="s">
        <v>499</v>
      </c>
      <c r="B296" t="s">
        <v>268</v>
      </c>
      <c r="C296" t="str">
        <f>VLOOKUP(sales_pipeline[[#This Row],[Sales_Agent]],sales_teams[#All],4,FALSE)</f>
        <v>Losch Team</v>
      </c>
      <c r="D296" t="s">
        <v>9</v>
      </c>
      <c r="E296" t="s">
        <v>82</v>
      </c>
      <c r="F296" t="s">
        <v>174</v>
      </c>
      <c r="G296" s="1">
        <v>42733</v>
      </c>
      <c r="H296" s="1">
        <v>42817</v>
      </c>
      <c r="I296" s="13">
        <f>sales_pipeline[[#This Row],[close_date]]-sales_pipeline[[#This Row],[engage_date]]</f>
        <v>84</v>
      </c>
      <c r="J296" s="3">
        <v>5002</v>
      </c>
    </row>
    <row r="297" spans="1:10" x14ac:dyDescent="0.35">
      <c r="A297" t="s">
        <v>500</v>
      </c>
      <c r="B297" t="s">
        <v>268</v>
      </c>
      <c r="C297" t="str">
        <f>VLOOKUP(sales_pipeline[[#This Row],[Sales_Agent]],sales_teams[#All],4,FALSE)</f>
        <v>Losch Team</v>
      </c>
      <c r="D297" t="s">
        <v>8</v>
      </c>
      <c r="E297" t="s">
        <v>84</v>
      </c>
      <c r="F297" t="s">
        <v>174</v>
      </c>
      <c r="G297" s="1">
        <v>42733</v>
      </c>
      <c r="H297" s="1">
        <v>42797</v>
      </c>
      <c r="I297" s="13">
        <f>sales_pipeline[[#This Row],[close_date]]-sales_pipeline[[#This Row],[engage_date]]</f>
        <v>64</v>
      </c>
      <c r="J297" s="3">
        <v>3351</v>
      </c>
    </row>
    <row r="298" spans="1:10" x14ac:dyDescent="0.35">
      <c r="A298" t="s">
        <v>501</v>
      </c>
      <c r="B298" t="s">
        <v>193</v>
      </c>
      <c r="C298" t="str">
        <f>VLOOKUP(sales_pipeline[[#This Row],[Sales_Agent]],sales_teams[#All],4,FALSE)</f>
        <v>Marxen Team</v>
      </c>
      <c r="D298" t="s">
        <v>3</v>
      </c>
      <c r="E298" t="s">
        <v>61</v>
      </c>
      <c r="F298" t="s">
        <v>174</v>
      </c>
      <c r="G298" s="1">
        <v>42733</v>
      </c>
      <c r="H298" s="1">
        <v>42813</v>
      </c>
      <c r="I298" s="13">
        <f>sales_pipeline[[#This Row],[close_date]]-sales_pipeline[[#This Row],[engage_date]]</f>
        <v>80</v>
      </c>
      <c r="J298" s="3">
        <v>571</v>
      </c>
    </row>
    <row r="299" spans="1:10" x14ac:dyDescent="0.35">
      <c r="A299" t="s">
        <v>502</v>
      </c>
      <c r="B299" t="s">
        <v>190</v>
      </c>
      <c r="C299" t="str">
        <f>VLOOKUP(sales_pipeline[[#This Row],[Sales_Agent]],sales_teams[#All],4,FALSE)</f>
        <v>Sewald Team</v>
      </c>
      <c r="D299" t="s">
        <v>3</v>
      </c>
      <c r="E299" t="s">
        <v>93</v>
      </c>
      <c r="F299" t="s">
        <v>174</v>
      </c>
      <c r="G299" s="1">
        <v>42733</v>
      </c>
      <c r="H299" s="1">
        <v>42804</v>
      </c>
      <c r="I299" s="13">
        <f>sales_pipeline[[#This Row],[close_date]]-sales_pipeline[[#This Row],[engage_date]]</f>
        <v>71</v>
      </c>
      <c r="J299" s="3">
        <v>601</v>
      </c>
    </row>
    <row r="300" spans="1:10" x14ac:dyDescent="0.35">
      <c r="A300" t="s">
        <v>503</v>
      </c>
      <c r="B300" t="s">
        <v>187</v>
      </c>
      <c r="C300" t="str">
        <f>VLOOKUP(sales_pipeline[[#This Row],[Sales_Agent]],sales_teams[#All],4,FALSE)</f>
        <v>Rouche Team</v>
      </c>
      <c r="D300" t="s">
        <v>3</v>
      </c>
      <c r="E300" t="s">
        <v>162</v>
      </c>
      <c r="F300" t="s">
        <v>174</v>
      </c>
      <c r="G300" s="1">
        <v>42733</v>
      </c>
      <c r="H300" s="1">
        <v>42807</v>
      </c>
      <c r="I300" s="13">
        <f>sales_pipeline[[#This Row],[close_date]]-sales_pipeline[[#This Row],[engage_date]]</f>
        <v>74</v>
      </c>
      <c r="J300" s="3">
        <v>576</v>
      </c>
    </row>
    <row r="301" spans="1:10" x14ac:dyDescent="0.35">
      <c r="A301" t="s">
        <v>504</v>
      </c>
      <c r="B301" t="s">
        <v>238</v>
      </c>
      <c r="C301" t="str">
        <f>VLOOKUP(sales_pipeline[[#This Row],[Sales_Agent]],sales_teams[#All],4,FALSE)</f>
        <v>Marxen Team</v>
      </c>
      <c r="D301" t="s">
        <v>6</v>
      </c>
      <c r="E301" t="s">
        <v>80</v>
      </c>
      <c r="F301" t="s">
        <v>174</v>
      </c>
      <c r="G301" s="1">
        <v>42733</v>
      </c>
      <c r="H301" s="1">
        <v>42797</v>
      </c>
      <c r="I301" s="13">
        <f>sales_pipeline[[#This Row],[close_date]]-sales_pipeline[[#This Row],[engage_date]]</f>
        <v>64</v>
      </c>
      <c r="J301" s="3">
        <v>52</v>
      </c>
    </row>
    <row r="302" spans="1:10" x14ac:dyDescent="0.35">
      <c r="A302" t="s">
        <v>505</v>
      </c>
      <c r="B302" t="s">
        <v>197</v>
      </c>
      <c r="C302" t="str">
        <f>VLOOKUP(sales_pipeline[[#This Row],[Sales_Agent]],sales_teams[#All],4,FALSE)</f>
        <v>Sewald Team</v>
      </c>
      <c r="D302" t="s">
        <v>10</v>
      </c>
      <c r="E302" t="s">
        <v>69</v>
      </c>
      <c r="F302" t="s">
        <v>174</v>
      </c>
      <c r="G302" s="1">
        <v>42733</v>
      </c>
      <c r="H302" s="1">
        <v>42807</v>
      </c>
      <c r="I302" s="13">
        <f>sales_pipeline[[#This Row],[close_date]]-sales_pipeline[[#This Row],[engage_date]]</f>
        <v>74</v>
      </c>
      <c r="J302" s="3">
        <v>1185</v>
      </c>
    </row>
    <row r="303" spans="1:10" x14ac:dyDescent="0.35">
      <c r="A303" t="s">
        <v>506</v>
      </c>
      <c r="B303" t="s">
        <v>227</v>
      </c>
      <c r="C303" t="str">
        <f>VLOOKUP(sales_pipeline[[#This Row],[Sales_Agent]],sales_teams[#All],4,FALSE)</f>
        <v>Neubert Team</v>
      </c>
      <c r="D303" t="s">
        <v>10</v>
      </c>
      <c r="E303" t="s">
        <v>84</v>
      </c>
      <c r="F303" t="s">
        <v>194</v>
      </c>
      <c r="G303" s="1">
        <v>42733</v>
      </c>
      <c r="H303" s="1">
        <v>42822</v>
      </c>
      <c r="I303" s="13">
        <f>sales_pipeline[[#This Row],[close_date]]-sales_pipeline[[#This Row],[engage_date]]</f>
        <v>89</v>
      </c>
      <c r="J303" s="3">
        <v>0</v>
      </c>
    </row>
    <row r="304" spans="1:10" x14ac:dyDescent="0.35">
      <c r="A304" t="s">
        <v>507</v>
      </c>
      <c r="B304" t="s">
        <v>201</v>
      </c>
      <c r="C304" t="str">
        <f>VLOOKUP(sales_pipeline[[#This Row],[Sales_Agent]],sales_teams[#All],4,FALSE)</f>
        <v>Rouche Team</v>
      </c>
      <c r="D304" t="s">
        <v>6</v>
      </c>
      <c r="E304" t="s">
        <v>129</v>
      </c>
      <c r="F304" t="s">
        <v>174</v>
      </c>
      <c r="G304" s="1">
        <v>42733</v>
      </c>
      <c r="H304" s="1">
        <v>42808</v>
      </c>
      <c r="I304" s="13">
        <f>sales_pipeline[[#This Row],[close_date]]-sales_pipeline[[#This Row],[engage_date]]</f>
        <v>75</v>
      </c>
      <c r="J304" s="3">
        <v>56</v>
      </c>
    </row>
    <row r="305" spans="1:10" x14ac:dyDescent="0.35">
      <c r="A305" t="s">
        <v>508</v>
      </c>
      <c r="B305" t="s">
        <v>212</v>
      </c>
      <c r="C305" t="str">
        <f>VLOOKUP(sales_pipeline[[#This Row],[Sales_Agent]],sales_teams[#All],4,FALSE)</f>
        <v>Losch Team</v>
      </c>
      <c r="D305" t="s">
        <v>6</v>
      </c>
      <c r="E305" t="s">
        <v>128</v>
      </c>
      <c r="F305" t="s">
        <v>174</v>
      </c>
      <c r="G305" s="1">
        <v>42733</v>
      </c>
      <c r="H305" s="1">
        <v>42823</v>
      </c>
      <c r="I305" s="13">
        <f>sales_pipeline[[#This Row],[close_date]]-sales_pipeline[[#This Row],[engage_date]]</f>
        <v>90</v>
      </c>
      <c r="J305" s="3">
        <v>54</v>
      </c>
    </row>
    <row r="306" spans="1:10" x14ac:dyDescent="0.35">
      <c r="A306" t="s">
        <v>509</v>
      </c>
      <c r="B306" t="s">
        <v>181</v>
      </c>
      <c r="C306" t="str">
        <f>VLOOKUP(sales_pipeline[[#This Row],[Sales_Agent]],sales_teams[#All],4,FALSE)</f>
        <v>Sewald Team</v>
      </c>
      <c r="D306" t="s">
        <v>177</v>
      </c>
      <c r="E306" t="s">
        <v>155</v>
      </c>
      <c r="F306" t="s">
        <v>174</v>
      </c>
      <c r="G306" s="1">
        <v>42733</v>
      </c>
      <c r="H306" s="1">
        <v>42807</v>
      </c>
      <c r="I306" s="13">
        <f>sales_pipeline[[#This Row],[close_date]]-sales_pipeline[[#This Row],[engage_date]]</f>
        <v>74</v>
      </c>
      <c r="J306" s="3">
        <v>4818</v>
      </c>
    </row>
    <row r="307" spans="1:10" x14ac:dyDescent="0.35">
      <c r="A307" t="s">
        <v>510</v>
      </c>
      <c r="B307" t="s">
        <v>183</v>
      </c>
      <c r="C307" t="str">
        <f>VLOOKUP(sales_pipeline[[#This Row],[Sales_Agent]],sales_teams[#All],4,FALSE)</f>
        <v>Brinkmann Team</v>
      </c>
      <c r="D307" t="s">
        <v>9</v>
      </c>
      <c r="E307" t="s">
        <v>49</v>
      </c>
      <c r="F307" t="s">
        <v>174</v>
      </c>
      <c r="G307" s="1">
        <v>42736</v>
      </c>
      <c r="H307" s="1">
        <v>42795</v>
      </c>
      <c r="I307" s="13">
        <f>sales_pipeline[[#This Row],[close_date]]-sales_pipeline[[#This Row],[engage_date]]</f>
        <v>59</v>
      </c>
      <c r="J307" s="3">
        <v>5087</v>
      </c>
    </row>
    <row r="308" spans="1:10" x14ac:dyDescent="0.35">
      <c r="A308" t="s">
        <v>511</v>
      </c>
      <c r="B308" t="s">
        <v>206</v>
      </c>
      <c r="C308" t="str">
        <f>VLOOKUP(sales_pipeline[[#This Row],[Sales_Agent]],sales_teams[#All],4,FALSE)</f>
        <v>Neubert Team</v>
      </c>
      <c r="D308" t="s">
        <v>10</v>
      </c>
      <c r="E308" t="s">
        <v>128</v>
      </c>
      <c r="F308" t="s">
        <v>174</v>
      </c>
      <c r="G308" s="1">
        <v>42736</v>
      </c>
      <c r="H308" s="1">
        <v>42813</v>
      </c>
      <c r="I308" s="13">
        <f>sales_pipeline[[#This Row],[close_date]]-sales_pipeline[[#This Row],[engage_date]]</f>
        <v>77</v>
      </c>
      <c r="J308" s="3">
        <v>1116</v>
      </c>
    </row>
    <row r="309" spans="1:10" x14ac:dyDescent="0.35">
      <c r="A309" t="s">
        <v>512</v>
      </c>
      <c r="B309" t="s">
        <v>176</v>
      </c>
      <c r="C309" t="str">
        <f>VLOOKUP(sales_pipeline[[#This Row],[Sales_Agent]],sales_teams[#All],4,FALSE)</f>
        <v>Marxen Team</v>
      </c>
      <c r="D309" t="s">
        <v>3</v>
      </c>
      <c r="E309" t="s">
        <v>91</v>
      </c>
      <c r="F309" t="s">
        <v>174</v>
      </c>
      <c r="G309" s="1">
        <v>42736</v>
      </c>
      <c r="H309" s="1">
        <v>42814</v>
      </c>
      <c r="I309" s="13">
        <f>sales_pipeline[[#This Row],[close_date]]-sales_pipeline[[#This Row],[engage_date]]</f>
        <v>78</v>
      </c>
      <c r="J309" s="3">
        <v>510</v>
      </c>
    </row>
    <row r="310" spans="1:10" x14ac:dyDescent="0.35">
      <c r="A310" t="s">
        <v>513</v>
      </c>
      <c r="B310" t="s">
        <v>326</v>
      </c>
      <c r="C310" t="str">
        <f>VLOOKUP(sales_pipeline[[#This Row],[Sales_Agent]],sales_teams[#All],4,FALSE)</f>
        <v>Marxen Team</v>
      </c>
      <c r="D310" t="s">
        <v>3</v>
      </c>
      <c r="E310" t="s">
        <v>144</v>
      </c>
      <c r="F310" t="s">
        <v>174</v>
      </c>
      <c r="G310" s="1">
        <v>42736</v>
      </c>
      <c r="H310" s="1">
        <v>42810</v>
      </c>
      <c r="I310" s="13">
        <f>sales_pipeline[[#This Row],[close_date]]-sales_pipeline[[#This Row],[engage_date]]</f>
        <v>74</v>
      </c>
      <c r="J310" s="3">
        <v>565</v>
      </c>
    </row>
    <row r="311" spans="1:10" x14ac:dyDescent="0.35">
      <c r="A311" t="s">
        <v>514</v>
      </c>
      <c r="B311" t="s">
        <v>215</v>
      </c>
      <c r="C311" t="str">
        <f>VLOOKUP(sales_pipeline[[#This Row],[Sales_Agent]],sales_teams[#All],4,FALSE)</f>
        <v>Sewald Team</v>
      </c>
      <c r="D311" t="s">
        <v>3</v>
      </c>
      <c r="E311" t="s">
        <v>77</v>
      </c>
      <c r="F311" t="s">
        <v>174</v>
      </c>
      <c r="G311" s="1">
        <v>42736</v>
      </c>
      <c r="H311" s="1">
        <v>42820</v>
      </c>
      <c r="I311" s="13">
        <f>sales_pipeline[[#This Row],[close_date]]-sales_pipeline[[#This Row],[engage_date]]</f>
        <v>84</v>
      </c>
      <c r="J311" s="3">
        <v>633</v>
      </c>
    </row>
    <row r="312" spans="1:10" x14ac:dyDescent="0.35">
      <c r="A312" t="s">
        <v>515</v>
      </c>
      <c r="B312" t="s">
        <v>227</v>
      </c>
      <c r="C312" t="str">
        <f>VLOOKUP(sales_pipeline[[#This Row],[Sales_Agent]],sales_teams[#All],4,FALSE)</f>
        <v>Neubert Team</v>
      </c>
      <c r="D312" t="s">
        <v>8</v>
      </c>
      <c r="E312" t="s">
        <v>156</v>
      </c>
      <c r="F312" t="s">
        <v>174</v>
      </c>
      <c r="G312" s="1">
        <v>42736</v>
      </c>
      <c r="H312" s="1">
        <v>42823</v>
      </c>
      <c r="I312" s="13">
        <f>sales_pipeline[[#This Row],[close_date]]-sales_pipeline[[#This Row],[engage_date]]</f>
        <v>87</v>
      </c>
      <c r="J312" s="3">
        <v>3962</v>
      </c>
    </row>
    <row r="313" spans="1:10" x14ac:dyDescent="0.35">
      <c r="A313" t="s">
        <v>516</v>
      </c>
      <c r="B313" t="s">
        <v>185</v>
      </c>
      <c r="C313" t="str">
        <f>VLOOKUP(sales_pipeline[[#This Row],[Sales_Agent]],sales_teams[#All],4,FALSE)</f>
        <v>Rouche Team</v>
      </c>
      <c r="D313" t="s">
        <v>8</v>
      </c>
      <c r="E313" t="s">
        <v>157</v>
      </c>
      <c r="F313" t="s">
        <v>174</v>
      </c>
      <c r="G313" s="1">
        <v>42736</v>
      </c>
      <c r="H313" s="1">
        <v>42816</v>
      </c>
      <c r="I313" s="13">
        <f>sales_pipeline[[#This Row],[close_date]]-sales_pipeline[[#This Row],[engage_date]]</f>
        <v>80</v>
      </c>
      <c r="J313" s="3">
        <v>3672</v>
      </c>
    </row>
    <row r="314" spans="1:10" x14ac:dyDescent="0.35">
      <c r="A314" t="s">
        <v>517</v>
      </c>
      <c r="B314" t="s">
        <v>181</v>
      </c>
      <c r="C314" t="str">
        <f>VLOOKUP(sales_pipeline[[#This Row],[Sales_Agent]],sales_teams[#All],4,FALSE)</f>
        <v>Sewald Team</v>
      </c>
      <c r="D314" t="s">
        <v>177</v>
      </c>
      <c r="E314" t="s">
        <v>93</v>
      </c>
      <c r="F314" t="s">
        <v>174</v>
      </c>
      <c r="G314" s="1">
        <v>42736</v>
      </c>
      <c r="H314" s="1">
        <v>42812</v>
      </c>
      <c r="I314" s="13">
        <f>sales_pipeline[[#This Row],[close_date]]-sales_pipeline[[#This Row],[engage_date]]</f>
        <v>76</v>
      </c>
      <c r="J314" s="3">
        <v>4586</v>
      </c>
    </row>
    <row r="315" spans="1:10" x14ac:dyDescent="0.35">
      <c r="A315" t="s">
        <v>518</v>
      </c>
      <c r="B315" t="s">
        <v>183</v>
      </c>
      <c r="C315" t="str">
        <f>VLOOKUP(sales_pipeline[[#This Row],[Sales_Agent]],sales_teams[#All],4,FALSE)</f>
        <v>Brinkmann Team</v>
      </c>
      <c r="D315" t="s">
        <v>6</v>
      </c>
      <c r="E315" t="s">
        <v>99</v>
      </c>
      <c r="F315" t="s">
        <v>174</v>
      </c>
      <c r="G315" s="1">
        <v>42737</v>
      </c>
      <c r="H315" s="1">
        <v>42796</v>
      </c>
      <c r="I315" s="13">
        <f>sales_pipeline[[#This Row],[close_date]]-sales_pipeline[[#This Row],[engage_date]]</f>
        <v>59</v>
      </c>
      <c r="J315" s="3">
        <v>60</v>
      </c>
    </row>
    <row r="316" spans="1:10" x14ac:dyDescent="0.35">
      <c r="A316" t="s">
        <v>519</v>
      </c>
      <c r="B316" t="s">
        <v>326</v>
      </c>
      <c r="C316" t="str">
        <f>VLOOKUP(sales_pipeline[[#This Row],[Sales_Agent]],sales_teams[#All],4,FALSE)</f>
        <v>Marxen Team</v>
      </c>
      <c r="D316" t="s">
        <v>3</v>
      </c>
      <c r="E316" t="s">
        <v>66</v>
      </c>
      <c r="F316" t="s">
        <v>174</v>
      </c>
      <c r="G316" s="1">
        <v>42737</v>
      </c>
      <c r="H316" s="1">
        <v>42859</v>
      </c>
      <c r="I316" s="13">
        <f>sales_pipeline[[#This Row],[close_date]]-sales_pipeline[[#This Row],[engage_date]]</f>
        <v>122</v>
      </c>
      <c r="J316" s="3">
        <v>572</v>
      </c>
    </row>
    <row r="317" spans="1:10" x14ac:dyDescent="0.35">
      <c r="A317" t="s">
        <v>520</v>
      </c>
      <c r="B317" t="s">
        <v>225</v>
      </c>
      <c r="C317" t="str">
        <f>VLOOKUP(sales_pipeline[[#This Row],[Sales_Agent]],sales_teams[#All],4,FALSE)</f>
        <v>Sewald Team</v>
      </c>
      <c r="D317" t="s">
        <v>3</v>
      </c>
      <c r="E317" t="s">
        <v>93</v>
      </c>
      <c r="F317" t="s">
        <v>174</v>
      </c>
      <c r="G317" s="1">
        <v>42737</v>
      </c>
      <c r="H317" s="1">
        <v>42795</v>
      </c>
      <c r="I317" s="13">
        <f>sales_pipeline[[#This Row],[close_date]]-sales_pipeline[[#This Row],[engage_date]]</f>
        <v>58</v>
      </c>
      <c r="J317" s="3">
        <v>550</v>
      </c>
    </row>
    <row r="318" spans="1:10" x14ac:dyDescent="0.35">
      <c r="A318" t="s">
        <v>521</v>
      </c>
      <c r="B318" t="s">
        <v>225</v>
      </c>
      <c r="C318" t="str">
        <f>VLOOKUP(sales_pipeline[[#This Row],[Sales_Agent]],sales_teams[#All],4,FALSE)</f>
        <v>Sewald Team</v>
      </c>
      <c r="D318" t="s">
        <v>177</v>
      </c>
      <c r="E318" t="s">
        <v>73</v>
      </c>
      <c r="F318" t="s">
        <v>174</v>
      </c>
      <c r="G318" s="1">
        <v>42737</v>
      </c>
      <c r="H318" s="1">
        <v>42811</v>
      </c>
      <c r="I318" s="13">
        <f>sales_pipeline[[#This Row],[close_date]]-sales_pipeline[[#This Row],[engage_date]]</f>
        <v>74</v>
      </c>
      <c r="J318" s="3">
        <v>4125</v>
      </c>
    </row>
    <row r="319" spans="1:10" x14ac:dyDescent="0.35">
      <c r="A319" t="s">
        <v>522</v>
      </c>
      <c r="B319" t="s">
        <v>238</v>
      </c>
      <c r="C319" t="str">
        <f>VLOOKUP(sales_pipeline[[#This Row],[Sales_Agent]],sales_teams[#All],4,FALSE)</f>
        <v>Marxen Team</v>
      </c>
      <c r="D319" t="s">
        <v>8</v>
      </c>
      <c r="E319" t="s">
        <v>165</v>
      </c>
      <c r="F319" t="s">
        <v>174</v>
      </c>
      <c r="G319" s="1">
        <v>42737</v>
      </c>
      <c r="H319" s="1">
        <v>42804</v>
      </c>
      <c r="I319" s="13">
        <f>sales_pipeline[[#This Row],[close_date]]-sales_pipeline[[#This Row],[engage_date]]</f>
        <v>67</v>
      </c>
      <c r="J319" s="3">
        <v>3647</v>
      </c>
    </row>
    <row r="320" spans="1:10" x14ac:dyDescent="0.35">
      <c r="A320" t="s">
        <v>523</v>
      </c>
      <c r="B320" t="s">
        <v>173</v>
      </c>
      <c r="C320" t="str">
        <f>VLOOKUP(sales_pipeline[[#This Row],[Sales_Agent]],sales_teams[#All],4,FALSE)</f>
        <v>Brinkmann Team</v>
      </c>
      <c r="D320" t="s">
        <v>3</v>
      </c>
      <c r="E320" t="s">
        <v>66</v>
      </c>
      <c r="F320" t="s">
        <v>174</v>
      </c>
      <c r="G320" s="1">
        <v>42737</v>
      </c>
      <c r="H320" s="1">
        <v>42815</v>
      </c>
      <c r="I320" s="13">
        <f>sales_pipeline[[#This Row],[close_date]]-sales_pipeline[[#This Row],[engage_date]]</f>
        <v>78</v>
      </c>
      <c r="J320" s="3">
        <v>573</v>
      </c>
    </row>
    <row r="321" spans="1:10" x14ac:dyDescent="0.35">
      <c r="A321" t="s">
        <v>524</v>
      </c>
      <c r="B321" t="s">
        <v>212</v>
      </c>
      <c r="C321" t="str">
        <f>VLOOKUP(sales_pipeline[[#This Row],[Sales_Agent]],sales_teams[#All],4,FALSE)</f>
        <v>Losch Team</v>
      </c>
      <c r="D321" t="s">
        <v>3</v>
      </c>
      <c r="E321" t="s">
        <v>160</v>
      </c>
      <c r="F321" t="s">
        <v>174</v>
      </c>
      <c r="G321" s="1">
        <v>42737</v>
      </c>
      <c r="H321" s="1">
        <v>42823</v>
      </c>
      <c r="I321" s="13">
        <f>sales_pipeline[[#This Row],[close_date]]-sales_pipeline[[#This Row],[engage_date]]</f>
        <v>86</v>
      </c>
      <c r="J321" s="3">
        <v>542</v>
      </c>
    </row>
    <row r="322" spans="1:10" x14ac:dyDescent="0.35">
      <c r="A322" t="s">
        <v>525</v>
      </c>
      <c r="B322" t="s">
        <v>239</v>
      </c>
      <c r="C322" t="str">
        <f>VLOOKUP(sales_pipeline[[#This Row],[Sales_Agent]],sales_teams[#All],4,FALSE)</f>
        <v>Neubert Team</v>
      </c>
      <c r="D322" t="s">
        <v>8</v>
      </c>
      <c r="E322" t="s">
        <v>68</v>
      </c>
      <c r="F322" t="s">
        <v>174</v>
      </c>
      <c r="G322" s="1">
        <v>42738</v>
      </c>
      <c r="H322" s="1">
        <v>42806</v>
      </c>
      <c r="I322" s="13">
        <f>sales_pipeline[[#This Row],[close_date]]-sales_pipeline[[#This Row],[engage_date]]</f>
        <v>68</v>
      </c>
      <c r="J322" s="3">
        <v>3479</v>
      </c>
    </row>
    <row r="323" spans="1:10" x14ac:dyDescent="0.35">
      <c r="A323" t="s">
        <v>526</v>
      </c>
      <c r="B323" t="s">
        <v>206</v>
      </c>
      <c r="C323" t="str">
        <f>VLOOKUP(sales_pipeline[[#This Row],[Sales_Agent]],sales_teams[#All],4,FALSE)</f>
        <v>Neubert Team</v>
      </c>
      <c r="D323" t="s">
        <v>8</v>
      </c>
      <c r="E323" t="s">
        <v>82</v>
      </c>
      <c r="F323" t="s">
        <v>194</v>
      </c>
      <c r="G323" s="1">
        <v>42738</v>
      </c>
      <c r="H323" s="1">
        <v>42816</v>
      </c>
      <c r="I323" s="13">
        <f>sales_pipeline[[#This Row],[close_date]]-sales_pipeline[[#This Row],[engage_date]]</f>
        <v>78</v>
      </c>
      <c r="J323" s="3">
        <v>0</v>
      </c>
    </row>
    <row r="324" spans="1:10" x14ac:dyDescent="0.35">
      <c r="A324" t="s">
        <v>527</v>
      </c>
      <c r="B324" t="s">
        <v>176</v>
      </c>
      <c r="C324" t="str">
        <f>VLOOKUP(sales_pipeline[[#This Row],[Sales_Agent]],sales_teams[#All],4,FALSE)</f>
        <v>Marxen Team</v>
      </c>
      <c r="D324" t="s">
        <v>10</v>
      </c>
      <c r="E324" t="s">
        <v>142</v>
      </c>
      <c r="F324" t="s">
        <v>174</v>
      </c>
      <c r="G324" s="1">
        <v>42738</v>
      </c>
      <c r="H324" s="1">
        <v>42815</v>
      </c>
      <c r="I324" s="13">
        <f>sales_pipeline[[#This Row],[close_date]]-sales_pipeline[[#This Row],[engage_date]]</f>
        <v>77</v>
      </c>
      <c r="J324" s="3">
        <v>1012</v>
      </c>
    </row>
    <row r="325" spans="1:10" x14ac:dyDescent="0.35">
      <c r="A325" t="s">
        <v>528</v>
      </c>
      <c r="B325" t="s">
        <v>190</v>
      </c>
      <c r="C325" t="str">
        <f>VLOOKUP(sales_pipeline[[#This Row],[Sales_Agent]],sales_teams[#All],4,FALSE)</f>
        <v>Sewald Team</v>
      </c>
      <c r="D325" t="s">
        <v>10</v>
      </c>
      <c r="E325" t="s">
        <v>62</v>
      </c>
      <c r="F325" t="s">
        <v>174</v>
      </c>
      <c r="G325" s="1">
        <v>42738</v>
      </c>
      <c r="H325" s="1">
        <v>42800</v>
      </c>
      <c r="I325" s="13">
        <f>sales_pipeline[[#This Row],[close_date]]-sales_pipeline[[#This Row],[engage_date]]</f>
        <v>62</v>
      </c>
      <c r="J325" s="3">
        <v>990</v>
      </c>
    </row>
    <row r="326" spans="1:10" x14ac:dyDescent="0.35">
      <c r="A326" t="s">
        <v>529</v>
      </c>
      <c r="B326" t="s">
        <v>190</v>
      </c>
      <c r="C326" t="str">
        <f>VLOOKUP(sales_pipeline[[#This Row],[Sales_Agent]],sales_teams[#All],4,FALSE)</f>
        <v>Sewald Team</v>
      </c>
      <c r="D326" t="s">
        <v>177</v>
      </c>
      <c r="E326" t="s">
        <v>148</v>
      </c>
      <c r="F326" t="s">
        <v>174</v>
      </c>
      <c r="G326" s="1">
        <v>42738</v>
      </c>
      <c r="H326" s="1">
        <v>42812</v>
      </c>
      <c r="I326" s="13">
        <f>sales_pipeline[[#This Row],[close_date]]-sales_pipeline[[#This Row],[engage_date]]</f>
        <v>74</v>
      </c>
      <c r="J326" s="3">
        <v>4374</v>
      </c>
    </row>
    <row r="327" spans="1:10" x14ac:dyDescent="0.35">
      <c r="A327" t="s">
        <v>530</v>
      </c>
      <c r="B327" t="s">
        <v>225</v>
      </c>
      <c r="C327" t="str">
        <f>VLOOKUP(sales_pipeline[[#This Row],[Sales_Agent]],sales_teams[#All],4,FALSE)</f>
        <v>Sewald Team</v>
      </c>
      <c r="D327" t="s">
        <v>3</v>
      </c>
      <c r="E327" t="s">
        <v>77</v>
      </c>
      <c r="F327" t="s">
        <v>194</v>
      </c>
      <c r="G327" s="1">
        <v>42738</v>
      </c>
      <c r="H327" s="1">
        <v>42811</v>
      </c>
      <c r="I327" s="13">
        <f>sales_pipeline[[#This Row],[close_date]]-sales_pipeline[[#This Row],[engage_date]]</f>
        <v>73</v>
      </c>
      <c r="J327" s="3">
        <v>0</v>
      </c>
    </row>
    <row r="328" spans="1:10" x14ac:dyDescent="0.35">
      <c r="A328" t="s">
        <v>531</v>
      </c>
      <c r="B328" t="s">
        <v>225</v>
      </c>
      <c r="C328" t="str">
        <f>VLOOKUP(sales_pipeline[[#This Row],[Sales_Agent]],sales_teams[#All],4,FALSE)</f>
        <v>Sewald Team</v>
      </c>
      <c r="D328" t="s">
        <v>10</v>
      </c>
      <c r="E328" t="s">
        <v>155</v>
      </c>
      <c r="F328" t="s">
        <v>174</v>
      </c>
      <c r="G328" s="1">
        <v>42738</v>
      </c>
      <c r="H328" s="1">
        <v>42824</v>
      </c>
      <c r="I328" s="13">
        <f>sales_pipeline[[#This Row],[close_date]]-sales_pipeline[[#This Row],[engage_date]]</f>
        <v>86</v>
      </c>
      <c r="J328" s="3">
        <v>1054</v>
      </c>
    </row>
    <row r="329" spans="1:10" x14ac:dyDescent="0.35">
      <c r="A329" t="s">
        <v>532</v>
      </c>
      <c r="B329" t="s">
        <v>185</v>
      </c>
      <c r="C329" t="str">
        <f>VLOOKUP(sales_pipeline[[#This Row],[Sales_Agent]],sales_teams[#All],4,FALSE)</f>
        <v>Rouche Team</v>
      </c>
      <c r="D329" t="s">
        <v>6</v>
      </c>
      <c r="E329" t="s">
        <v>138</v>
      </c>
      <c r="F329" t="s">
        <v>174</v>
      </c>
      <c r="G329" s="1">
        <v>42738</v>
      </c>
      <c r="H329" s="1">
        <v>42809</v>
      </c>
      <c r="I329" s="13">
        <f>sales_pipeline[[#This Row],[close_date]]-sales_pipeline[[#This Row],[engage_date]]</f>
        <v>71</v>
      </c>
      <c r="J329" s="3">
        <v>55</v>
      </c>
    </row>
    <row r="330" spans="1:10" x14ac:dyDescent="0.35">
      <c r="A330" t="s">
        <v>533</v>
      </c>
      <c r="B330" t="s">
        <v>212</v>
      </c>
      <c r="C330" t="str">
        <f>VLOOKUP(sales_pipeline[[#This Row],[Sales_Agent]],sales_teams[#All],4,FALSE)</f>
        <v>Losch Team</v>
      </c>
      <c r="D330" t="s">
        <v>6</v>
      </c>
      <c r="E330" t="s">
        <v>82</v>
      </c>
      <c r="F330" t="s">
        <v>194</v>
      </c>
      <c r="G330" s="1">
        <v>42738</v>
      </c>
      <c r="H330" s="1">
        <v>42799</v>
      </c>
      <c r="I330" s="13">
        <f>sales_pipeline[[#This Row],[close_date]]-sales_pipeline[[#This Row],[engage_date]]</f>
        <v>61</v>
      </c>
      <c r="J330" s="3">
        <v>0</v>
      </c>
    </row>
    <row r="331" spans="1:10" x14ac:dyDescent="0.35">
      <c r="A331" t="s">
        <v>534</v>
      </c>
      <c r="B331" t="s">
        <v>253</v>
      </c>
      <c r="C331" t="str">
        <f>VLOOKUP(sales_pipeline[[#This Row],[Sales_Agent]],sales_teams[#All],4,FALSE)</f>
        <v>Neubert Team</v>
      </c>
      <c r="D331" t="s">
        <v>10</v>
      </c>
      <c r="E331" t="s">
        <v>105</v>
      </c>
      <c r="F331" t="s">
        <v>174</v>
      </c>
      <c r="G331" s="1">
        <v>42739</v>
      </c>
      <c r="H331" s="1">
        <v>42819</v>
      </c>
      <c r="I331" s="13">
        <f>sales_pipeline[[#This Row],[close_date]]-sales_pipeline[[#This Row],[engage_date]]</f>
        <v>80</v>
      </c>
      <c r="J331" s="3">
        <v>1073</v>
      </c>
    </row>
    <row r="332" spans="1:10" x14ac:dyDescent="0.35">
      <c r="A332" t="s">
        <v>535</v>
      </c>
      <c r="B332" t="s">
        <v>288</v>
      </c>
      <c r="C332" t="str">
        <f>VLOOKUP(sales_pipeline[[#This Row],[Sales_Agent]],sales_teams[#All],4,FALSE)</f>
        <v>Brinkmann Team</v>
      </c>
      <c r="D332" t="s">
        <v>8</v>
      </c>
      <c r="E332" t="s">
        <v>85</v>
      </c>
      <c r="F332" t="s">
        <v>194</v>
      </c>
      <c r="G332" s="1">
        <v>42739</v>
      </c>
      <c r="H332" s="1">
        <v>42814</v>
      </c>
      <c r="I332" s="13">
        <f>sales_pipeline[[#This Row],[close_date]]-sales_pipeline[[#This Row],[engage_date]]</f>
        <v>75</v>
      </c>
      <c r="J332" s="3">
        <v>0</v>
      </c>
    </row>
    <row r="333" spans="1:10" x14ac:dyDescent="0.35">
      <c r="A333" t="s">
        <v>536</v>
      </c>
      <c r="B333" t="s">
        <v>225</v>
      </c>
      <c r="C333" t="str">
        <f>VLOOKUP(sales_pipeline[[#This Row],[Sales_Agent]],sales_teams[#All],4,FALSE)</f>
        <v>Sewald Team</v>
      </c>
      <c r="D333" t="s">
        <v>3</v>
      </c>
      <c r="E333" t="s">
        <v>71</v>
      </c>
      <c r="F333" t="s">
        <v>174</v>
      </c>
      <c r="G333" s="1">
        <v>42739</v>
      </c>
      <c r="H333" s="1">
        <v>42810</v>
      </c>
      <c r="I333" s="13">
        <f>sales_pipeline[[#This Row],[close_date]]-sales_pipeline[[#This Row],[engage_date]]</f>
        <v>71</v>
      </c>
      <c r="J333" s="3">
        <v>586</v>
      </c>
    </row>
    <row r="334" spans="1:10" x14ac:dyDescent="0.35">
      <c r="A334" t="s">
        <v>537</v>
      </c>
      <c r="B334" t="s">
        <v>238</v>
      </c>
      <c r="C334" t="str">
        <f>VLOOKUP(sales_pipeline[[#This Row],[Sales_Agent]],sales_teams[#All],4,FALSE)</f>
        <v>Marxen Team</v>
      </c>
      <c r="D334" t="s">
        <v>177</v>
      </c>
      <c r="E334" t="s">
        <v>152</v>
      </c>
      <c r="F334" t="s">
        <v>174</v>
      </c>
      <c r="G334" s="1">
        <v>42739</v>
      </c>
      <c r="H334" s="1">
        <v>42860</v>
      </c>
      <c r="I334" s="13">
        <f>sales_pipeline[[#This Row],[close_date]]-sales_pipeline[[#This Row],[engage_date]]</f>
        <v>121</v>
      </c>
      <c r="J334" s="3">
        <v>4667</v>
      </c>
    </row>
    <row r="335" spans="1:10" x14ac:dyDescent="0.35">
      <c r="A335" t="s">
        <v>538</v>
      </c>
      <c r="B335" t="s">
        <v>185</v>
      </c>
      <c r="C335" t="str">
        <f>VLOOKUP(sales_pipeline[[#This Row],[Sales_Agent]],sales_teams[#All],4,FALSE)</f>
        <v>Rouche Team</v>
      </c>
      <c r="D335" t="s">
        <v>10</v>
      </c>
      <c r="E335" t="s">
        <v>99</v>
      </c>
      <c r="F335" t="s">
        <v>174</v>
      </c>
      <c r="G335" s="1">
        <v>42739</v>
      </c>
      <c r="H335" s="1">
        <v>42822</v>
      </c>
      <c r="I335" s="13">
        <f>sales_pipeline[[#This Row],[close_date]]-sales_pipeline[[#This Row],[engage_date]]</f>
        <v>83</v>
      </c>
      <c r="J335" s="3">
        <v>880</v>
      </c>
    </row>
    <row r="336" spans="1:10" x14ac:dyDescent="0.35">
      <c r="A336" t="s">
        <v>539</v>
      </c>
      <c r="B336" t="s">
        <v>185</v>
      </c>
      <c r="C336" t="str">
        <f>VLOOKUP(sales_pipeline[[#This Row],[Sales_Agent]],sales_teams[#All],4,FALSE)</f>
        <v>Rouche Team</v>
      </c>
      <c r="D336" t="s">
        <v>8</v>
      </c>
      <c r="E336" t="s">
        <v>129</v>
      </c>
      <c r="F336" t="s">
        <v>174</v>
      </c>
      <c r="G336" s="1">
        <v>42739</v>
      </c>
      <c r="H336" s="1">
        <v>42806</v>
      </c>
      <c r="I336" s="13">
        <f>sales_pipeline[[#This Row],[close_date]]-sales_pipeline[[#This Row],[engage_date]]</f>
        <v>67</v>
      </c>
      <c r="J336" s="3">
        <v>3676</v>
      </c>
    </row>
    <row r="337" spans="1:10" x14ac:dyDescent="0.35">
      <c r="A337" t="s">
        <v>540</v>
      </c>
      <c r="B337" t="s">
        <v>183</v>
      </c>
      <c r="C337" t="str">
        <f>VLOOKUP(sales_pipeline[[#This Row],[Sales_Agent]],sales_teams[#All],4,FALSE)</f>
        <v>Brinkmann Team</v>
      </c>
      <c r="D337" t="s">
        <v>8</v>
      </c>
      <c r="E337" t="s">
        <v>80</v>
      </c>
      <c r="F337" t="s">
        <v>194</v>
      </c>
      <c r="G337" s="1">
        <v>42740</v>
      </c>
      <c r="H337" s="1">
        <v>42819</v>
      </c>
      <c r="I337" s="13">
        <f>sales_pipeline[[#This Row],[close_date]]-sales_pipeline[[#This Row],[engage_date]]</f>
        <v>79</v>
      </c>
      <c r="J337" s="3">
        <v>0</v>
      </c>
    </row>
    <row r="338" spans="1:10" x14ac:dyDescent="0.35">
      <c r="A338" t="s">
        <v>541</v>
      </c>
      <c r="B338" t="s">
        <v>176</v>
      </c>
      <c r="C338" t="str">
        <f>VLOOKUP(sales_pipeline[[#This Row],[Sales_Agent]],sales_teams[#All],4,FALSE)</f>
        <v>Marxen Team</v>
      </c>
      <c r="D338" t="s">
        <v>177</v>
      </c>
      <c r="E338" t="s">
        <v>152</v>
      </c>
      <c r="F338" t="s">
        <v>194</v>
      </c>
      <c r="G338" s="1">
        <v>42740</v>
      </c>
      <c r="H338" s="1">
        <v>42803</v>
      </c>
      <c r="I338" s="13">
        <f>sales_pipeline[[#This Row],[close_date]]-sales_pipeline[[#This Row],[engage_date]]</f>
        <v>63</v>
      </c>
      <c r="J338" s="3">
        <v>0</v>
      </c>
    </row>
    <row r="339" spans="1:10" x14ac:dyDescent="0.35">
      <c r="A339" t="s">
        <v>542</v>
      </c>
      <c r="B339" t="s">
        <v>232</v>
      </c>
      <c r="C339" t="str">
        <f>VLOOKUP(sales_pipeline[[#This Row],[Sales_Agent]],sales_teams[#All],4,FALSE)</f>
        <v>Losch Team</v>
      </c>
      <c r="D339" t="s">
        <v>10</v>
      </c>
      <c r="E339" t="s">
        <v>128</v>
      </c>
      <c r="F339" t="s">
        <v>194</v>
      </c>
      <c r="G339" s="1">
        <v>42740</v>
      </c>
      <c r="H339" s="1">
        <v>42820</v>
      </c>
      <c r="I339" s="13">
        <f>sales_pipeline[[#This Row],[close_date]]-sales_pipeline[[#This Row],[engage_date]]</f>
        <v>80</v>
      </c>
      <c r="J339" s="3">
        <v>0</v>
      </c>
    </row>
    <row r="340" spans="1:10" x14ac:dyDescent="0.35">
      <c r="A340" t="s">
        <v>543</v>
      </c>
      <c r="B340" t="s">
        <v>326</v>
      </c>
      <c r="C340" t="str">
        <f>VLOOKUP(sales_pipeline[[#This Row],[Sales_Agent]],sales_teams[#All],4,FALSE)</f>
        <v>Marxen Team</v>
      </c>
      <c r="D340" t="s">
        <v>177</v>
      </c>
      <c r="E340" t="s">
        <v>152</v>
      </c>
      <c r="F340" t="s">
        <v>174</v>
      </c>
      <c r="G340" s="1">
        <v>42740</v>
      </c>
      <c r="H340" s="1">
        <v>42813</v>
      </c>
      <c r="I340" s="13">
        <f>sales_pipeline[[#This Row],[close_date]]-sales_pipeline[[#This Row],[engage_date]]</f>
        <v>73</v>
      </c>
      <c r="J340" s="3">
        <v>4716</v>
      </c>
    </row>
    <row r="341" spans="1:10" x14ac:dyDescent="0.35">
      <c r="A341" t="s">
        <v>544</v>
      </c>
      <c r="B341" t="s">
        <v>225</v>
      </c>
      <c r="C341" t="str">
        <f>VLOOKUP(sales_pipeline[[#This Row],[Sales_Agent]],sales_teams[#All],4,FALSE)</f>
        <v>Sewald Team</v>
      </c>
      <c r="D341" t="s">
        <v>3</v>
      </c>
      <c r="E341" t="s">
        <v>36</v>
      </c>
      <c r="F341" t="s">
        <v>194</v>
      </c>
      <c r="G341" s="1">
        <v>42740</v>
      </c>
      <c r="H341" s="1">
        <v>42824</v>
      </c>
      <c r="I341" s="13">
        <f>sales_pipeline[[#This Row],[close_date]]-sales_pipeline[[#This Row],[engage_date]]</f>
        <v>84</v>
      </c>
      <c r="J341" s="3">
        <v>0</v>
      </c>
    </row>
    <row r="342" spans="1:10" x14ac:dyDescent="0.35">
      <c r="A342" t="s">
        <v>545</v>
      </c>
      <c r="B342" t="s">
        <v>185</v>
      </c>
      <c r="C342" t="str">
        <f>VLOOKUP(sales_pipeline[[#This Row],[Sales_Agent]],sales_teams[#All],4,FALSE)</f>
        <v>Rouche Team</v>
      </c>
      <c r="D342" t="s">
        <v>177</v>
      </c>
      <c r="E342" t="s">
        <v>93</v>
      </c>
      <c r="F342" t="s">
        <v>174</v>
      </c>
      <c r="G342" s="1">
        <v>42740</v>
      </c>
      <c r="H342" s="1">
        <v>42817</v>
      </c>
      <c r="I342" s="13">
        <f>sales_pipeline[[#This Row],[close_date]]-sales_pipeline[[#This Row],[engage_date]]</f>
        <v>77</v>
      </c>
      <c r="J342" s="3">
        <v>4211</v>
      </c>
    </row>
    <row r="343" spans="1:10" x14ac:dyDescent="0.35">
      <c r="A343" t="s">
        <v>546</v>
      </c>
      <c r="B343" t="s">
        <v>183</v>
      </c>
      <c r="C343" t="str">
        <f>VLOOKUP(sales_pipeline[[#This Row],[Sales_Agent]],sales_teams[#All],4,FALSE)</f>
        <v>Brinkmann Team</v>
      </c>
      <c r="D343" t="s">
        <v>8</v>
      </c>
      <c r="E343" t="s">
        <v>80</v>
      </c>
      <c r="F343" t="s">
        <v>194</v>
      </c>
      <c r="G343" s="1">
        <v>42741</v>
      </c>
      <c r="H343" s="1">
        <v>42815</v>
      </c>
      <c r="I343" s="13">
        <f>sales_pipeline[[#This Row],[close_date]]-sales_pipeline[[#This Row],[engage_date]]</f>
        <v>74</v>
      </c>
      <c r="J343" s="3">
        <v>0</v>
      </c>
    </row>
    <row r="344" spans="1:10" x14ac:dyDescent="0.35">
      <c r="A344" t="s">
        <v>547</v>
      </c>
      <c r="B344" t="s">
        <v>176</v>
      </c>
      <c r="C344" t="str">
        <f>VLOOKUP(sales_pipeline[[#This Row],[Sales_Agent]],sales_teams[#All],4,FALSE)</f>
        <v>Marxen Team</v>
      </c>
      <c r="D344" t="s">
        <v>177</v>
      </c>
      <c r="E344" t="s">
        <v>49</v>
      </c>
      <c r="F344" t="s">
        <v>194</v>
      </c>
      <c r="G344" s="1">
        <v>42741</v>
      </c>
      <c r="H344" s="1">
        <v>42812</v>
      </c>
      <c r="I344" s="13">
        <f>sales_pipeline[[#This Row],[close_date]]-sales_pipeline[[#This Row],[engage_date]]</f>
        <v>71</v>
      </c>
      <c r="J344" s="3">
        <v>0</v>
      </c>
    </row>
    <row r="345" spans="1:10" x14ac:dyDescent="0.35">
      <c r="A345" t="s">
        <v>548</v>
      </c>
      <c r="B345" t="s">
        <v>176</v>
      </c>
      <c r="C345" t="str">
        <f>VLOOKUP(sales_pipeline[[#This Row],[Sales_Agent]],sales_teams[#All],4,FALSE)</f>
        <v>Marxen Team</v>
      </c>
      <c r="D345" t="s">
        <v>6</v>
      </c>
      <c r="E345" t="s">
        <v>151</v>
      </c>
      <c r="F345" t="s">
        <v>174</v>
      </c>
      <c r="G345" s="1">
        <v>42741</v>
      </c>
      <c r="H345" s="1">
        <v>42811</v>
      </c>
      <c r="I345" s="13">
        <f>sales_pipeline[[#This Row],[close_date]]-sales_pipeline[[#This Row],[engage_date]]</f>
        <v>70</v>
      </c>
      <c r="J345" s="3">
        <v>56</v>
      </c>
    </row>
    <row r="346" spans="1:10" x14ac:dyDescent="0.35">
      <c r="A346" t="s">
        <v>549</v>
      </c>
      <c r="B346" t="s">
        <v>193</v>
      </c>
      <c r="C346" t="str">
        <f>VLOOKUP(sales_pipeline[[#This Row],[Sales_Agent]],sales_teams[#All],4,FALSE)</f>
        <v>Marxen Team</v>
      </c>
      <c r="D346" t="s">
        <v>6</v>
      </c>
      <c r="E346" t="s">
        <v>136</v>
      </c>
      <c r="F346" t="s">
        <v>194</v>
      </c>
      <c r="G346" s="1">
        <v>42741</v>
      </c>
      <c r="H346" s="1">
        <v>42817</v>
      </c>
      <c r="I346" s="13">
        <f>sales_pipeline[[#This Row],[close_date]]-sales_pipeline[[#This Row],[engage_date]]</f>
        <v>76</v>
      </c>
      <c r="J346" s="3">
        <v>0</v>
      </c>
    </row>
    <row r="347" spans="1:10" x14ac:dyDescent="0.35">
      <c r="A347" t="s">
        <v>550</v>
      </c>
      <c r="B347" t="s">
        <v>193</v>
      </c>
      <c r="C347" t="str">
        <f>VLOOKUP(sales_pipeline[[#This Row],[Sales_Agent]],sales_teams[#All],4,FALSE)</f>
        <v>Marxen Team</v>
      </c>
      <c r="D347" t="s">
        <v>6</v>
      </c>
      <c r="E347" t="s">
        <v>80</v>
      </c>
      <c r="F347" t="s">
        <v>174</v>
      </c>
      <c r="G347" s="1">
        <v>42741</v>
      </c>
      <c r="H347" s="1">
        <v>42817</v>
      </c>
      <c r="I347" s="13">
        <f>sales_pipeline[[#This Row],[close_date]]-sales_pipeline[[#This Row],[engage_date]]</f>
        <v>76</v>
      </c>
      <c r="J347" s="3">
        <v>44</v>
      </c>
    </row>
    <row r="348" spans="1:10" x14ac:dyDescent="0.35">
      <c r="A348" t="s">
        <v>551</v>
      </c>
      <c r="B348" t="s">
        <v>225</v>
      </c>
      <c r="C348" t="str">
        <f>VLOOKUP(sales_pipeline[[#This Row],[Sales_Agent]],sales_teams[#All],4,FALSE)</f>
        <v>Sewald Team</v>
      </c>
      <c r="D348" t="s">
        <v>3</v>
      </c>
      <c r="E348" t="s">
        <v>112</v>
      </c>
      <c r="F348" t="s">
        <v>174</v>
      </c>
      <c r="G348" s="1">
        <v>42741</v>
      </c>
      <c r="H348" s="1">
        <v>42821</v>
      </c>
      <c r="I348" s="13">
        <f>sales_pipeline[[#This Row],[close_date]]-sales_pipeline[[#This Row],[engage_date]]</f>
        <v>80</v>
      </c>
      <c r="J348" s="3">
        <v>532</v>
      </c>
    </row>
    <row r="349" spans="1:10" x14ac:dyDescent="0.35">
      <c r="A349" t="s">
        <v>552</v>
      </c>
      <c r="B349" t="s">
        <v>249</v>
      </c>
      <c r="C349" t="str">
        <f>VLOOKUP(sales_pipeline[[#This Row],[Sales_Agent]],sales_teams[#All],4,FALSE)</f>
        <v>Brinkmann Team</v>
      </c>
      <c r="D349" t="s">
        <v>3</v>
      </c>
      <c r="E349" t="s">
        <v>152</v>
      </c>
      <c r="F349" t="s">
        <v>194</v>
      </c>
      <c r="G349" s="1">
        <v>42741</v>
      </c>
      <c r="H349" s="1">
        <v>42865</v>
      </c>
      <c r="I349" s="13">
        <f>sales_pipeline[[#This Row],[close_date]]-sales_pipeline[[#This Row],[engage_date]]</f>
        <v>124</v>
      </c>
      <c r="J349" s="3">
        <v>0</v>
      </c>
    </row>
    <row r="350" spans="1:10" x14ac:dyDescent="0.35">
      <c r="A350" t="s">
        <v>553</v>
      </c>
      <c r="B350" t="s">
        <v>249</v>
      </c>
      <c r="C350" t="str">
        <f>VLOOKUP(sales_pipeline[[#This Row],[Sales_Agent]],sales_teams[#All],4,FALSE)</f>
        <v>Brinkmann Team</v>
      </c>
      <c r="D350" t="s">
        <v>3</v>
      </c>
      <c r="E350" t="s">
        <v>165</v>
      </c>
      <c r="F350" t="s">
        <v>194</v>
      </c>
      <c r="G350" s="1">
        <v>42741</v>
      </c>
      <c r="H350" s="1">
        <v>42814</v>
      </c>
      <c r="I350" s="13">
        <f>sales_pipeline[[#This Row],[close_date]]-sales_pipeline[[#This Row],[engage_date]]</f>
        <v>73</v>
      </c>
      <c r="J350" s="3">
        <v>0</v>
      </c>
    </row>
    <row r="351" spans="1:10" x14ac:dyDescent="0.35">
      <c r="A351" t="s">
        <v>554</v>
      </c>
      <c r="B351" t="s">
        <v>227</v>
      </c>
      <c r="C351" t="str">
        <f>VLOOKUP(sales_pipeline[[#This Row],[Sales_Agent]],sales_teams[#All],4,FALSE)</f>
        <v>Neubert Team</v>
      </c>
      <c r="D351" t="s">
        <v>177</v>
      </c>
      <c r="E351" t="s">
        <v>110</v>
      </c>
      <c r="F351" t="s">
        <v>194</v>
      </c>
      <c r="G351" s="1">
        <v>42741</v>
      </c>
      <c r="H351" s="1">
        <v>42811</v>
      </c>
      <c r="I351" s="13">
        <f>sales_pipeline[[#This Row],[close_date]]-sales_pipeline[[#This Row],[engage_date]]</f>
        <v>70</v>
      </c>
      <c r="J351" s="3">
        <v>0</v>
      </c>
    </row>
    <row r="352" spans="1:10" x14ac:dyDescent="0.35">
      <c r="A352" t="s">
        <v>555</v>
      </c>
      <c r="B352" t="s">
        <v>204</v>
      </c>
      <c r="C352" t="str">
        <f>VLOOKUP(sales_pipeline[[#This Row],[Sales_Agent]],sales_teams[#All],4,FALSE)</f>
        <v>Brinkmann Team</v>
      </c>
      <c r="D352" t="s">
        <v>3</v>
      </c>
      <c r="E352" t="s">
        <v>61</v>
      </c>
      <c r="F352" t="s">
        <v>194</v>
      </c>
      <c r="G352" s="1">
        <v>42741</v>
      </c>
      <c r="H352" s="1">
        <v>42818</v>
      </c>
      <c r="I352" s="13">
        <f>sales_pipeline[[#This Row],[close_date]]-sales_pipeline[[#This Row],[engage_date]]</f>
        <v>77</v>
      </c>
      <c r="J352" s="3">
        <v>0</v>
      </c>
    </row>
    <row r="353" spans="1:10" x14ac:dyDescent="0.35">
      <c r="A353" t="s">
        <v>556</v>
      </c>
      <c r="B353" t="s">
        <v>183</v>
      </c>
      <c r="C353" t="str">
        <f>VLOOKUP(sales_pipeline[[#This Row],[Sales_Agent]],sales_teams[#All],4,FALSE)</f>
        <v>Brinkmann Team</v>
      </c>
      <c r="D353" t="s">
        <v>3</v>
      </c>
      <c r="E353" t="s">
        <v>104</v>
      </c>
      <c r="F353" t="s">
        <v>174</v>
      </c>
      <c r="G353" s="1">
        <v>42742</v>
      </c>
      <c r="H353" s="1">
        <v>42802</v>
      </c>
      <c r="I353" s="13">
        <f>sales_pipeline[[#This Row],[close_date]]-sales_pipeline[[#This Row],[engage_date]]</f>
        <v>60</v>
      </c>
      <c r="J353" s="3">
        <v>622</v>
      </c>
    </row>
    <row r="354" spans="1:10" x14ac:dyDescent="0.35">
      <c r="A354" t="s">
        <v>557</v>
      </c>
      <c r="B354" t="s">
        <v>288</v>
      </c>
      <c r="C354" t="str">
        <f>VLOOKUP(sales_pipeline[[#This Row],[Sales_Agent]],sales_teams[#All],4,FALSE)</f>
        <v>Brinkmann Team</v>
      </c>
      <c r="D354" t="s">
        <v>9</v>
      </c>
      <c r="E354" t="s">
        <v>44</v>
      </c>
      <c r="F354" t="s">
        <v>194</v>
      </c>
      <c r="G354" s="1">
        <v>42742</v>
      </c>
      <c r="H354" s="1">
        <v>42799</v>
      </c>
      <c r="I354" s="13">
        <f>sales_pipeline[[#This Row],[close_date]]-sales_pipeline[[#This Row],[engage_date]]</f>
        <v>57</v>
      </c>
      <c r="J354" s="3">
        <v>0</v>
      </c>
    </row>
    <row r="355" spans="1:10" x14ac:dyDescent="0.35">
      <c r="A355" t="s">
        <v>558</v>
      </c>
      <c r="B355" t="s">
        <v>268</v>
      </c>
      <c r="C355" t="str">
        <f>VLOOKUP(sales_pipeline[[#This Row],[Sales_Agent]],sales_teams[#All],4,FALSE)</f>
        <v>Losch Team</v>
      </c>
      <c r="D355" t="s">
        <v>10</v>
      </c>
      <c r="E355" t="s">
        <v>156</v>
      </c>
      <c r="F355" t="s">
        <v>174</v>
      </c>
      <c r="G355" s="1">
        <v>42742</v>
      </c>
      <c r="H355" s="1">
        <v>42810</v>
      </c>
      <c r="I355" s="13">
        <f>sales_pipeline[[#This Row],[close_date]]-sales_pipeline[[#This Row],[engage_date]]</f>
        <v>68</v>
      </c>
      <c r="J355" s="3">
        <v>1257</v>
      </c>
    </row>
    <row r="356" spans="1:10" x14ac:dyDescent="0.35">
      <c r="A356" t="s">
        <v>559</v>
      </c>
      <c r="B356" t="s">
        <v>197</v>
      </c>
      <c r="C356" t="str">
        <f>VLOOKUP(sales_pipeline[[#This Row],[Sales_Agent]],sales_teams[#All],4,FALSE)</f>
        <v>Sewald Team</v>
      </c>
      <c r="D356" t="s">
        <v>10</v>
      </c>
      <c r="E356" t="s">
        <v>117</v>
      </c>
      <c r="F356" t="s">
        <v>174</v>
      </c>
      <c r="G356" s="1">
        <v>42742</v>
      </c>
      <c r="H356" s="1">
        <v>42819</v>
      </c>
      <c r="I356" s="13">
        <f>sales_pipeline[[#This Row],[close_date]]-sales_pipeline[[#This Row],[engage_date]]</f>
        <v>77</v>
      </c>
      <c r="J356" s="3">
        <v>1135</v>
      </c>
    </row>
    <row r="357" spans="1:10" x14ac:dyDescent="0.35">
      <c r="A357" t="s">
        <v>560</v>
      </c>
      <c r="B357" t="s">
        <v>181</v>
      </c>
      <c r="C357" t="str">
        <f>VLOOKUP(sales_pipeline[[#This Row],[Sales_Agent]],sales_teams[#All],4,FALSE)</f>
        <v>Sewald Team</v>
      </c>
      <c r="D357" t="s">
        <v>8</v>
      </c>
      <c r="E357" t="s">
        <v>99</v>
      </c>
      <c r="F357" t="s">
        <v>194</v>
      </c>
      <c r="G357" s="1">
        <v>42742</v>
      </c>
      <c r="H357" s="1">
        <v>42822</v>
      </c>
      <c r="I357" s="13">
        <f>sales_pipeline[[#This Row],[close_date]]-sales_pipeline[[#This Row],[engage_date]]</f>
        <v>80</v>
      </c>
      <c r="J357" s="3">
        <v>0</v>
      </c>
    </row>
    <row r="358" spans="1:10" x14ac:dyDescent="0.35">
      <c r="A358" t="s">
        <v>561</v>
      </c>
      <c r="B358" t="s">
        <v>181</v>
      </c>
      <c r="C358" t="str">
        <f>VLOOKUP(sales_pipeline[[#This Row],[Sales_Agent]],sales_teams[#All],4,FALSE)</f>
        <v>Sewald Team</v>
      </c>
      <c r="D358" t="s">
        <v>177</v>
      </c>
      <c r="E358" t="s">
        <v>125</v>
      </c>
      <c r="F358" t="s">
        <v>174</v>
      </c>
      <c r="G358" s="1">
        <v>42742</v>
      </c>
      <c r="H358" s="1">
        <v>42808</v>
      </c>
      <c r="I358" s="13">
        <f>sales_pipeline[[#This Row],[close_date]]-sales_pipeline[[#This Row],[engage_date]]</f>
        <v>66</v>
      </c>
      <c r="J358" s="3">
        <v>4313</v>
      </c>
    </row>
    <row r="359" spans="1:10" x14ac:dyDescent="0.35">
      <c r="A359" t="s">
        <v>562</v>
      </c>
      <c r="B359" t="s">
        <v>183</v>
      </c>
      <c r="C359" t="str">
        <f>VLOOKUP(sales_pipeline[[#This Row],[Sales_Agent]],sales_teams[#All],4,FALSE)</f>
        <v>Brinkmann Team</v>
      </c>
      <c r="D359" t="s">
        <v>9</v>
      </c>
      <c r="E359" t="s">
        <v>57</v>
      </c>
      <c r="F359" t="s">
        <v>174</v>
      </c>
      <c r="G359" s="1">
        <v>42743</v>
      </c>
      <c r="H359" s="1">
        <v>42812</v>
      </c>
      <c r="I359" s="13">
        <f>sales_pipeline[[#This Row],[close_date]]-sales_pipeline[[#This Row],[engage_date]]</f>
        <v>69</v>
      </c>
      <c r="J359" s="3">
        <v>5210</v>
      </c>
    </row>
    <row r="360" spans="1:10" x14ac:dyDescent="0.35">
      <c r="A360" t="s">
        <v>563</v>
      </c>
      <c r="B360" t="s">
        <v>249</v>
      </c>
      <c r="C360" t="str">
        <f>VLOOKUP(sales_pipeline[[#This Row],[Sales_Agent]],sales_teams[#All],4,FALSE)</f>
        <v>Brinkmann Team</v>
      </c>
      <c r="D360" t="s">
        <v>6</v>
      </c>
      <c r="E360" t="s">
        <v>135</v>
      </c>
      <c r="F360" t="s">
        <v>174</v>
      </c>
      <c r="G360" s="1">
        <v>42743</v>
      </c>
      <c r="H360" s="1">
        <v>42821</v>
      </c>
      <c r="I360" s="13">
        <f>sales_pipeline[[#This Row],[close_date]]-sales_pipeline[[#This Row],[engage_date]]</f>
        <v>78</v>
      </c>
      <c r="J360" s="3">
        <v>47</v>
      </c>
    </row>
    <row r="361" spans="1:10" x14ac:dyDescent="0.35">
      <c r="A361" t="s">
        <v>564</v>
      </c>
      <c r="B361" t="s">
        <v>187</v>
      </c>
      <c r="C361" t="str">
        <f>VLOOKUP(sales_pipeline[[#This Row],[Sales_Agent]],sales_teams[#All],4,FALSE)</f>
        <v>Rouche Team</v>
      </c>
      <c r="D361" t="s">
        <v>8</v>
      </c>
      <c r="E361" t="s">
        <v>112</v>
      </c>
      <c r="F361" t="s">
        <v>174</v>
      </c>
      <c r="G361" s="1">
        <v>42743</v>
      </c>
      <c r="H361" s="1">
        <v>42816</v>
      </c>
      <c r="I361" s="13">
        <f>sales_pipeline[[#This Row],[close_date]]-sales_pipeline[[#This Row],[engage_date]]</f>
        <v>73</v>
      </c>
      <c r="J361" s="3">
        <v>3220</v>
      </c>
    </row>
    <row r="362" spans="1:10" x14ac:dyDescent="0.35">
      <c r="A362" t="s">
        <v>565</v>
      </c>
      <c r="B362" t="s">
        <v>221</v>
      </c>
      <c r="C362" t="str">
        <f>VLOOKUP(sales_pipeline[[#This Row],[Sales_Agent]],sales_teams[#All],4,FALSE)</f>
        <v>Losch Team</v>
      </c>
      <c r="D362" t="s">
        <v>6</v>
      </c>
      <c r="E362" t="s">
        <v>68</v>
      </c>
      <c r="F362" t="s">
        <v>174</v>
      </c>
      <c r="G362" s="1">
        <v>42743</v>
      </c>
      <c r="H362" s="1">
        <v>42820</v>
      </c>
      <c r="I362" s="13">
        <f>sales_pipeline[[#This Row],[close_date]]-sales_pipeline[[#This Row],[engage_date]]</f>
        <v>77</v>
      </c>
      <c r="J362" s="3">
        <v>47</v>
      </c>
    </row>
    <row r="363" spans="1:10" x14ac:dyDescent="0.35">
      <c r="A363" t="s">
        <v>566</v>
      </c>
      <c r="B363" t="s">
        <v>212</v>
      </c>
      <c r="C363" t="str">
        <f>VLOOKUP(sales_pipeline[[#This Row],[Sales_Agent]],sales_teams[#All],4,FALSE)</f>
        <v>Losch Team</v>
      </c>
      <c r="D363" t="s">
        <v>6</v>
      </c>
      <c r="E363" t="s">
        <v>158</v>
      </c>
      <c r="F363" t="s">
        <v>174</v>
      </c>
      <c r="G363" s="1">
        <v>42743</v>
      </c>
      <c r="H363" s="1">
        <v>42819</v>
      </c>
      <c r="I363" s="13">
        <f>sales_pipeline[[#This Row],[close_date]]-sales_pipeline[[#This Row],[engage_date]]</f>
        <v>76</v>
      </c>
      <c r="J363" s="3">
        <v>63</v>
      </c>
    </row>
    <row r="364" spans="1:10" x14ac:dyDescent="0.35">
      <c r="A364" t="s">
        <v>567</v>
      </c>
      <c r="B364" t="s">
        <v>183</v>
      </c>
      <c r="C364" t="str">
        <f>VLOOKUP(sales_pipeline[[#This Row],[Sales_Agent]],sales_teams[#All],4,FALSE)</f>
        <v>Brinkmann Team</v>
      </c>
      <c r="D364" t="s">
        <v>6</v>
      </c>
      <c r="E364" t="s">
        <v>28</v>
      </c>
      <c r="F364" t="s">
        <v>174</v>
      </c>
      <c r="G364" s="1">
        <v>42744</v>
      </c>
      <c r="H364" s="1">
        <v>42809</v>
      </c>
      <c r="I364" s="13">
        <f>sales_pipeline[[#This Row],[close_date]]-sales_pipeline[[#This Row],[engage_date]]</f>
        <v>65</v>
      </c>
      <c r="J364" s="3">
        <v>56</v>
      </c>
    </row>
    <row r="365" spans="1:10" x14ac:dyDescent="0.35">
      <c r="A365" t="s">
        <v>568</v>
      </c>
      <c r="B365" t="s">
        <v>183</v>
      </c>
      <c r="C365" t="str">
        <f>VLOOKUP(sales_pipeline[[#This Row],[Sales_Agent]],sales_teams[#All],4,FALSE)</f>
        <v>Brinkmann Team</v>
      </c>
      <c r="D365" t="s">
        <v>6</v>
      </c>
      <c r="E365" t="s">
        <v>136</v>
      </c>
      <c r="F365" t="s">
        <v>174</v>
      </c>
      <c r="G365" s="1">
        <v>42744</v>
      </c>
      <c r="H365" s="1">
        <v>42795</v>
      </c>
      <c r="I365" s="13">
        <f>sales_pipeline[[#This Row],[close_date]]-sales_pipeline[[#This Row],[engage_date]]</f>
        <v>51</v>
      </c>
      <c r="J365" s="3">
        <v>65</v>
      </c>
    </row>
    <row r="366" spans="1:10" x14ac:dyDescent="0.35">
      <c r="A366" t="s">
        <v>569</v>
      </c>
      <c r="B366" t="s">
        <v>253</v>
      </c>
      <c r="C366" t="str">
        <f>VLOOKUP(sales_pipeline[[#This Row],[Sales_Agent]],sales_teams[#All],4,FALSE)</f>
        <v>Neubert Team</v>
      </c>
      <c r="D366" t="s">
        <v>9</v>
      </c>
      <c r="E366" t="s">
        <v>64</v>
      </c>
      <c r="F366" t="s">
        <v>174</v>
      </c>
      <c r="G366" s="1">
        <v>42744</v>
      </c>
      <c r="H366" s="1">
        <v>42813</v>
      </c>
      <c r="I366" s="13">
        <f>sales_pipeline[[#This Row],[close_date]]-sales_pipeline[[#This Row],[engage_date]]</f>
        <v>69</v>
      </c>
      <c r="J366" s="3">
        <v>5743</v>
      </c>
    </row>
    <row r="367" spans="1:10" x14ac:dyDescent="0.35">
      <c r="A367" t="s">
        <v>570</v>
      </c>
      <c r="B367" t="s">
        <v>239</v>
      </c>
      <c r="C367" t="str">
        <f>VLOOKUP(sales_pipeline[[#This Row],[Sales_Agent]],sales_teams[#All],4,FALSE)</f>
        <v>Neubert Team</v>
      </c>
      <c r="D367" t="s">
        <v>6</v>
      </c>
      <c r="E367" t="s">
        <v>118</v>
      </c>
      <c r="F367" t="s">
        <v>174</v>
      </c>
      <c r="G367" s="1">
        <v>42744</v>
      </c>
      <c r="H367" s="1">
        <v>42797</v>
      </c>
      <c r="I367" s="13">
        <f>sales_pipeline[[#This Row],[close_date]]-sales_pipeline[[#This Row],[engage_date]]</f>
        <v>53</v>
      </c>
      <c r="J367" s="3">
        <v>53</v>
      </c>
    </row>
    <row r="368" spans="1:10" x14ac:dyDescent="0.35">
      <c r="A368" t="s">
        <v>571</v>
      </c>
      <c r="B368" t="s">
        <v>268</v>
      </c>
      <c r="C368" t="str">
        <f>VLOOKUP(sales_pipeline[[#This Row],[Sales_Agent]],sales_teams[#All],4,FALSE)</f>
        <v>Losch Team</v>
      </c>
      <c r="D368" t="s">
        <v>9</v>
      </c>
      <c r="E368" t="s">
        <v>25</v>
      </c>
      <c r="F368" t="s">
        <v>174</v>
      </c>
      <c r="G368" s="1">
        <v>42744</v>
      </c>
      <c r="H368" s="1">
        <v>42824</v>
      </c>
      <c r="I368" s="13">
        <f>sales_pipeline[[#This Row],[close_date]]-sales_pipeline[[#This Row],[engage_date]]</f>
        <v>80</v>
      </c>
      <c r="J368" s="3">
        <v>4974</v>
      </c>
    </row>
    <row r="369" spans="1:10" x14ac:dyDescent="0.35">
      <c r="A369" t="s">
        <v>572</v>
      </c>
      <c r="B369" t="s">
        <v>255</v>
      </c>
      <c r="C369" t="str">
        <f>VLOOKUP(sales_pipeline[[#This Row],[Sales_Agent]],sales_teams[#All],4,FALSE)</f>
        <v>Neubert Team</v>
      </c>
      <c r="D369" t="s">
        <v>8</v>
      </c>
      <c r="E369" t="s">
        <v>127</v>
      </c>
      <c r="F369" t="s">
        <v>174</v>
      </c>
      <c r="G369" s="1">
        <v>42744</v>
      </c>
      <c r="H369" s="1">
        <v>42819</v>
      </c>
      <c r="I369" s="13">
        <f>sales_pipeline[[#This Row],[close_date]]-sales_pipeline[[#This Row],[engage_date]]</f>
        <v>75</v>
      </c>
      <c r="J369" s="3">
        <v>3892</v>
      </c>
    </row>
    <row r="370" spans="1:10" x14ac:dyDescent="0.35">
      <c r="A370" t="s">
        <v>573</v>
      </c>
      <c r="B370" t="s">
        <v>232</v>
      </c>
      <c r="C370" t="str">
        <f>VLOOKUP(sales_pipeline[[#This Row],[Sales_Agent]],sales_teams[#All],4,FALSE)</f>
        <v>Losch Team</v>
      </c>
      <c r="D370" t="s">
        <v>177</v>
      </c>
      <c r="E370" t="s">
        <v>25</v>
      </c>
      <c r="F370" t="s">
        <v>174</v>
      </c>
      <c r="G370" s="1">
        <v>42744</v>
      </c>
      <c r="H370" s="1">
        <v>42815</v>
      </c>
      <c r="I370" s="13">
        <f>sales_pipeline[[#This Row],[close_date]]-sales_pipeline[[#This Row],[engage_date]]</f>
        <v>71</v>
      </c>
      <c r="J370" s="3">
        <v>3822</v>
      </c>
    </row>
    <row r="371" spans="1:10" x14ac:dyDescent="0.35">
      <c r="A371" t="s">
        <v>574</v>
      </c>
      <c r="B371" t="s">
        <v>326</v>
      </c>
      <c r="C371" t="str">
        <f>VLOOKUP(sales_pipeline[[#This Row],[Sales_Agent]],sales_teams[#All],4,FALSE)</f>
        <v>Marxen Team</v>
      </c>
      <c r="D371" t="s">
        <v>3</v>
      </c>
      <c r="E371" t="s">
        <v>60</v>
      </c>
      <c r="F371" t="s">
        <v>174</v>
      </c>
      <c r="G371" s="1">
        <v>42744</v>
      </c>
      <c r="H371" s="1">
        <v>42796</v>
      </c>
      <c r="I371" s="13">
        <f>sales_pipeline[[#This Row],[close_date]]-sales_pipeline[[#This Row],[engage_date]]</f>
        <v>52</v>
      </c>
      <c r="J371" s="3">
        <v>504</v>
      </c>
    </row>
    <row r="372" spans="1:10" x14ac:dyDescent="0.35">
      <c r="A372" t="s">
        <v>575</v>
      </c>
      <c r="B372" t="s">
        <v>201</v>
      </c>
      <c r="C372" t="str">
        <f>VLOOKUP(sales_pipeline[[#This Row],[Sales_Agent]],sales_teams[#All],4,FALSE)</f>
        <v>Rouche Team</v>
      </c>
      <c r="D372" t="s">
        <v>8</v>
      </c>
      <c r="E372" t="s">
        <v>155</v>
      </c>
      <c r="F372" t="s">
        <v>174</v>
      </c>
      <c r="G372" s="1">
        <v>42744</v>
      </c>
      <c r="H372" s="1">
        <v>42823</v>
      </c>
      <c r="I372" s="13">
        <f>sales_pipeline[[#This Row],[close_date]]-sales_pipeline[[#This Row],[engage_date]]</f>
        <v>79</v>
      </c>
      <c r="J372" s="3">
        <v>3145</v>
      </c>
    </row>
    <row r="373" spans="1:10" x14ac:dyDescent="0.35">
      <c r="A373" t="s">
        <v>576</v>
      </c>
      <c r="B373" t="s">
        <v>185</v>
      </c>
      <c r="C373" t="str">
        <f>VLOOKUP(sales_pipeline[[#This Row],[Sales_Agent]],sales_teams[#All],4,FALSE)</f>
        <v>Rouche Team</v>
      </c>
      <c r="D373" t="s">
        <v>3</v>
      </c>
      <c r="E373" t="s">
        <v>77</v>
      </c>
      <c r="F373" t="s">
        <v>174</v>
      </c>
      <c r="G373" s="1">
        <v>42744</v>
      </c>
      <c r="H373" s="1">
        <v>42821</v>
      </c>
      <c r="I373" s="13">
        <f>sales_pipeline[[#This Row],[close_date]]-sales_pipeline[[#This Row],[engage_date]]</f>
        <v>77</v>
      </c>
      <c r="J373" s="3">
        <v>564</v>
      </c>
    </row>
    <row r="374" spans="1:10" x14ac:dyDescent="0.35">
      <c r="A374" t="s">
        <v>577</v>
      </c>
      <c r="B374" t="s">
        <v>181</v>
      </c>
      <c r="C374" t="str">
        <f>VLOOKUP(sales_pipeline[[#This Row],[Sales_Agent]],sales_teams[#All],4,FALSE)</f>
        <v>Sewald Team</v>
      </c>
      <c r="D374" t="s">
        <v>10</v>
      </c>
      <c r="E374" t="s">
        <v>69</v>
      </c>
      <c r="F374" t="s">
        <v>174</v>
      </c>
      <c r="G374" s="1">
        <v>42744</v>
      </c>
      <c r="H374" s="1">
        <v>42808</v>
      </c>
      <c r="I374" s="13">
        <f>sales_pipeline[[#This Row],[close_date]]-sales_pipeline[[#This Row],[engage_date]]</f>
        <v>64</v>
      </c>
      <c r="J374" s="3">
        <v>1117</v>
      </c>
    </row>
    <row r="375" spans="1:10" x14ac:dyDescent="0.35">
      <c r="A375" t="s">
        <v>578</v>
      </c>
      <c r="B375" t="s">
        <v>183</v>
      </c>
      <c r="C375" t="str">
        <f>VLOOKUP(sales_pipeline[[#This Row],[Sales_Agent]],sales_teams[#All],4,FALSE)</f>
        <v>Brinkmann Team</v>
      </c>
      <c r="D375" t="s">
        <v>6</v>
      </c>
      <c r="E375" t="s">
        <v>60</v>
      </c>
      <c r="F375" t="s">
        <v>174</v>
      </c>
      <c r="G375" s="1">
        <v>42745</v>
      </c>
      <c r="H375" s="1">
        <v>42820</v>
      </c>
      <c r="I375" s="13">
        <f>sales_pipeline[[#This Row],[close_date]]-sales_pipeline[[#This Row],[engage_date]]</f>
        <v>75</v>
      </c>
      <c r="J375" s="3">
        <v>59</v>
      </c>
    </row>
    <row r="376" spans="1:10" x14ac:dyDescent="0.35">
      <c r="A376" t="s">
        <v>579</v>
      </c>
      <c r="B376" t="s">
        <v>176</v>
      </c>
      <c r="C376" t="str">
        <f>VLOOKUP(sales_pipeline[[#This Row],[Sales_Agent]],sales_teams[#All],4,FALSE)</f>
        <v>Marxen Team</v>
      </c>
      <c r="D376" t="s">
        <v>6</v>
      </c>
      <c r="E376" t="s">
        <v>74</v>
      </c>
      <c r="F376" t="s">
        <v>174</v>
      </c>
      <c r="G376" s="1">
        <v>42745</v>
      </c>
      <c r="H376" s="1">
        <v>42822</v>
      </c>
      <c r="I376" s="13">
        <f>sales_pipeline[[#This Row],[close_date]]-sales_pipeline[[#This Row],[engage_date]]</f>
        <v>77</v>
      </c>
      <c r="J376" s="3">
        <v>52</v>
      </c>
    </row>
    <row r="377" spans="1:10" x14ac:dyDescent="0.35">
      <c r="A377" t="s">
        <v>580</v>
      </c>
      <c r="B377" t="s">
        <v>255</v>
      </c>
      <c r="C377" t="str">
        <f>VLOOKUP(sales_pipeline[[#This Row],[Sales_Agent]],sales_teams[#All],4,FALSE)</f>
        <v>Neubert Team</v>
      </c>
      <c r="D377" t="s">
        <v>177</v>
      </c>
      <c r="E377" t="s">
        <v>109</v>
      </c>
      <c r="F377" t="s">
        <v>174</v>
      </c>
      <c r="G377" s="1">
        <v>42745</v>
      </c>
      <c r="H377" s="1">
        <v>42818</v>
      </c>
      <c r="I377" s="13">
        <f>sales_pipeline[[#This Row],[close_date]]-sales_pipeline[[#This Row],[engage_date]]</f>
        <v>73</v>
      </c>
      <c r="J377" s="3">
        <v>4694</v>
      </c>
    </row>
    <row r="378" spans="1:10" x14ac:dyDescent="0.35">
      <c r="A378" t="s">
        <v>581</v>
      </c>
      <c r="B378" t="s">
        <v>215</v>
      </c>
      <c r="C378" t="str">
        <f>VLOOKUP(sales_pipeline[[#This Row],[Sales_Agent]],sales_teams[#All],4,FALSE)</f>
        <v>Sewald Team</v>
      </c>
      <c r="D378" t="s">
        <v>177</v>
      </c>
      <c r="E378" t="s">
        <v>130</v>
      </c>
      <c r="F378" t="s">
        <v>174</v>
      </c>
      <c r="G378" s="1">
        <v>42745</v>
      </c>
      <c r="H378" s="1">
        <v>42800</v>
      </c>
      <c r="I378" s="13">
        <f>sales_pipeline[[#This Row],[close_date]]-sales_pipeline[[#This Row],[engage_date]]</f>
        <v>55</v>
      </c>
      <c r="J378" s="3">
        <v>5620</v>
      </c>
    </row>
    <row r="379" spans="1:10" x14ac:dyDescent="0.35">
      <c r="A379" t="s">
        <v>582</v>
      </c>
      <c r="B379" t="s">
        <v>225</v>
      </c>
      <c r="C379" t="str">
        <f>VLOOKUP(sales_pipeline[[#This Row],[Sales_Agent]],sales_teams[#All],4,FALSE)</f>
        <v>Sewald Team</v>
      </c>
      <c r="D379" t="s">
        <v>10</v>
      </c>
      <c r="E379" t="s">
        <v>141</v>
      </c>
      <c r="F379" t="s">
        <v>174</v>
      </c>
      <c r="G379" s="1">
        <v>42745</v>
      </c>
      <c r="H379" s="1">
        <v>42802</v>
      </c>
      <c r="I379" s="13">
        <f>sales_pipeline[[#This Row],[close_date]]-sales_pipeline[[#This Row],[engage_date]]</f>
        <v>57</v>
      </c>
      <c r="J379" s="3">
        <v>1095</v>
      </c>
    </row>
    <row r="380" spans="1:10" x14ac:dyDescent="0.35">
      <c r="A380" t="s">
        <v>583</v>
      </c>
      <c r="B380" t="s">
        <v>249</v>
      </c>
      <c r="C380" t="str">
        <f>VLOOKUP(sales_pipeline[[#This Row],[Sales_Agent]],sales_teams[#All],4,FALSE)</f>
        <v>Brinkmann Team</v>
      </c>
      <c r="D380" t="s">
        <v>3</v>
      </c>
      <c r="E380" t="s">
        <v>53</v>
      </c>
      <c r="F380" t="s">
        <v>194</v>
      </c>
      <c r="G380" s="1">
        <v>42745</v>
      </c>
      <c r="H380" s="1">
        <v>42857</v>
      </c>
      <c r="I380" s="13">
        <f>sales_pipeline[[#This Row],[close_date]]-sales_pipeline[[#This Row],[engage_date]]</f>
        <v>112</v>
      </c>
      <c r="J380" s="3">
        <v>0</v>
      </c>
    </row>
    <row r="381" spans="1:10" x14ac:dyDescent="0.35">
      <c r="A381" t="s">
        <v>584</v>
      </c>
      <c r="B381" t="s">
        <v>249</v>
      </c>
      <c r="C381" t="str">
        <f>VLOOKUP(sales_pipeline[[#This Row],[Sales_Agent]],sales_teams[#All],4,FALSE)</f>
        <v>Brinkmann Team</v>
      </c>
      <c r="D381" t="s">
        <v>3</v>
      </c>
      <c r="E381" t="s">
        <v>135</v>
      </c>
      <c r="F381" t="s">
        <v>174</v>
      </c>
      <c r="G381" s="1">
        <v>42745</v>
      </c>
      <c r="H381" s="1">
        <v>42824</v>
      </c>
      <c r="I381" s="13">
        <f>sales_pipeline[[#This Row],[close_date]]-sales_pipeline[[#This Row],[engage_date]]</f>
        <v>79</v>
      </c>
      <c r="J381" s="3">
        <v>489</v>
      </c>
    </row>
    <row r="382" spans="1:10" x14ac:dyDescent="0.35">
      <c r="A382" t="s">
        <v>585</v>
      </c>
      <c r="B382" t="s">
        <v>187</v>
      </c>
      <c r="C382" t="str">
        <f>VLOOKUP(sales_pipeline[[#This Row],[Sales_Agent]],sales_teams[#All],4,FALSE)</f>
        <v>Rouche Team</v>
      </c>
      <c r="D382" t="s">
        <v>9</v>
      </c>
      <c r="E382" t="s">
        <v>81</v>
      </c>
      <c r="F382" t="s">
        <v>174</v>
      </c>
      <c r="G382" s="1">
        <v>42745</v>
      </c>
      <c r="H382" s="1">
        <v>42810</v>
      </c>
      <c r="I382" s="13">
        <f>sales_pipeline[[#This Row],[close_date]]-sales_pipeline[[#This Row],[engage_date]]</f>
        <v>65</v>
      </c>
      <c r="J382" s="3">
        <v>5908</v>
      </c>
    </row>
    <row r="383" spans="1:10" x14ac:dyDescent="0.35">
      <c r="A383" t="s">
        <v>586</v>
      </c>
      <c r="B383" t="s">
        <v>187</v>
      </c>
      <c r="C383" t="str">
        <f>VLOOKUP(sales_pipeline[[#This Row],[Sales_Agent]],sales_teams[#All],4,FALSE)</f>
        <v>Rouche Team</v>
      </c>
      <c r="D383" t="s">
        <v>8</v>
      </c>
      <c r="E383" t="s">
        <v>155</v>
      </c>
      <c r="F383" t="s">
        <v>174</v>
      </c>
      <c r="G383" s="1">
        <v>42745</v>
      </c>
      <c r="H383" s="1">
        <v>42805</v>
      </c>
      <c r="I383" s="13">
        <f>sales_pipeline[[#This Row],[close_date]]-sales_pipeline[[#This Row],[engage_date]]</f>
        <v>60</v>
      </c>
      <c r="J383" s="3">
        <v>3820</v>
      </c>
    </row>
    <row r="384" spans="1:10" x14ac:dyDescent="0.35">
      <c r="A384" t="s">
        <v>587</v>
      </c>
      <c r="B384" t="s">
        <v>197</v>
      </c>
      <c r="C384" t="str">
        <f>VLOOKUP(sales_pipeline[[#This Row],[Sales_Agent]],sales_teams[#All],4,FALSE)</f>
        <v>Sewald Team</v>
      </c>
      <c r="D384" t="s">
        <v>10</v>
      </c>
      <c r="E384" t="s">
        <v>99</v>
      </c>
      <c r="F384" t="s">
        <v>194</v>
      </c>
      <c r="G384" s="1">
        <v>42745</v>
      </c>
      <c r="H384" s="1">
        <v>42806</v>
      </c>
      <c r="I384" s="13">
        <f>sales_pipeline[[#This Row],[close_date]]-sales_pipeline[[#This Row],[engage_date]]</f>
        <v>61</v>
      </c>
      <c r="J384" s="3">
        <v>0</v>
      </c>
    </row>
    <row r="385" spans="1:10" x14ac:dyDescent="0.35">
      <c r="A385" t="s">
        <v>588</v>
      </c>
      <c r="B385" t="s">
        <v>185</v>
      </c>
      <c r="C385" t="str">
        <f>VLOOKUP(sales_pipeline[[#This Row],[Sales_Agent]],sales_teams[#All],4,FALSE)</f>
        <v>Rouche Team</v>
      </c>
      <c r="D385" t="s">
        <v>3</v>
      </c>
      <c r="E385" t="s">
        <v>134</v>
      </c>
      <c r="F385" t="s">
        <v>174</v>
      </c>
      <c r="G385" s="1">
        <v>42745</v>
      </c>
      <c r="H385" s="1">
        <v>42814</v>
      </c>
      <c r="I385" s="13">
        <f>sales_pipeline[[#This Row],[close_date]]-sales_pipeline[[#This Row],[engage_date]]</f>
        <v>69</v>
      </c>
      <c r="J385" s="3">
        <v>581</v>
      </c>
    </row>
    <row r="386" spans="1:10" x14ac:dyDescent="0.35">
      <c r="A386" t="s">
        <v>589</v>
      </c>
      <c r="B386" t="s">
        <v>176</v>
      </c>
      <c r="C386" t="str">
        <f>VLOOKUP(sales_pipeline[[#This Row],[Sales_Agent]],sales_teams[#All],4,FALSE)</f>
        <v>Marxen Team</v>
      </c>
      <c r="D386" t="s">
        <v>9</v>
      </c>
      <c r="E386" t="s">
        <v>80</v>
      </c>
      <c r="F386" t="s">
        <v>194</v>
      </c>
      <c r="G386" s="1">
        <v>42746</v>
      </c>
      <c r="H386" s="1">
        <v>42804</v>
      </c>
      <c r="I386" s="13">
        <f>sales_pipeline[[#This Row],[close_date]]-sales_pipeline[[#This Row],[engage_date]]</f>
        <v>58</v>
      </c>
      <c r="J386" s="3">
        <v>0</v>
      </c>
    </row>
    <row r="387" spans="1:10" x14ac:dyDescent="0.35">
      <c r="A387" t="s">
        <v>590</v>
      </c>
      <c r="B387" t="s">
        <v>326</v>
      </c>
      <c r="C387" t="str">
        <f>VLOOKUP(sales_pipeline[[#This Row],[Sales_Agent]],sales_teams[#All],4,FALSE)</f>
        <v>Marxen Team</v>
      </c>
      <c r="D387" t="s">
        <v>3</v>
      </c>
      <c r="E387" t="s">
        <v>91</v>
      </c>
      <c r="F387" t="s">
        <v>174</v>
      </c>
      <c r="G387" s="1">
        <v>42746</v>
      </c>
      <c r="H387" s="1">
        <v>42822</v>
      </c>
      <c r="I387" s="13">
        <f>sales_pipeline[[#This Row],[close_date]]-sales_pipeline[[#This Row],[engage_date]]</f>
        <v>76</v>
      </c>
      <c r="J387" s="3">
        <v>585</v>
      </c>
    </row>
    <row r="388" spans="1:10" x14ac:dyDescent="0.35">
      <c r="A388" t="s">
        <v>591</v>
      </c>
      <c r="B388" t="s">
        <v>215</v>
      </c>
      <c r="C388" t="str">
        <f>VLOOKUP(sales_pipeline[[#This Row],[Sales_Agent]],sales_teams[#All],4,FALSE)</f>
        <v>Sewald Team</v>
      </c>
      <c r="D388" t="s">
        <v>3</v>
      </c>
      <c r="E388" t="s">
        <v>121</v>
      </c>
      <c r="F388" t="s">
        <v>174</v>
      </c>
      <c r="G388" s="1">
        <v>42746</v>
      </c>
      <c r="H388" s="1">
        <v>42861</v>
      </c>
      <c r="I388" s="13">
        <f>sales_pipeline[[#This Row],[close_date]]-sales_pipeline[[#This Row],[engage_date]]</f>
        <v>115</v>
      </c>
      <c r="J388" s="3">
        <v>572</v>
      </c>
    </row>
    <row r="389" spans="1:10" x14ac:dyDescent="0.35">
      <c r="A389" t="s">
        <v>592</v>
      </c>
      <c r="B389" t="s">
        <v>249</v>
      </c>
      <c r="C389" t="str">
        <f>VLOOKUP(sales_pipeline[[#This Row],[Sales_Agent]],sales_teams[#All],4,FALSE)</f>
        <v>Brinkmann Team</v>
      </c>
      <c r="D389" t="s">
        <v>8</v>
      </c>
      <c r="E389" t="s">
        <v>165</v>
      </c>
      <c r="F389" t="s">
        <v>174</v>
      </c>
      <c r="G389" s="1">
        <v>42746</v>
      </c>
      <c r="H389" s="1">
        <v>42806</v>
      </c>
      <c r="I389" s="13">
        <f>sales_pipeline[[#This Row],[close_date]]-sales_pipeline[[#This Row],[engage_date]]</f>
        <v>60</v>
      </c>
      <c r="J389" s="3">
        <v>3669</v>
      </c>
    </row>
    <row r="390" spans="1:10" x14ac:dyDescent="0.35">
      <c r="A390" t="s">
        <v>593</v>
      </c>
      <c r="B390" t="s">
        <v>187</v>
      </c>
      <c r="C390" t="str">
        <f>VLOOKUP(sales_pipeline[[#This Row],[Sales_Agent]],sales_teams[#All],4,FALSE)</f>
        <v>Rouche Team</v>
      </c>
      <c r="D390" t="s">
        <v>10</v>
      </c>
      <c r="E390" t="s">
        <v>81</v>
      </c>
      <c r="F390" t="s">
        <v>174</v>
      </c>
      <c r="G390" s="1">
        <v>42746</v>
      </c>
      <c r="H390" s="1">
        <v>42810</v>
      </c>
      <c r="I390" s="13">
        <f>sales_pipeline[[#This Row],[close_date]]-sales_pipeline[[#This Row],[engage_date]]</f>
        <v>64</v>
      </c>
      <c r="J390" s="3">
        <v>1091</v>
      </c>
    </row>
    <row r="391" spans="1:10" x14ac:dyDescent="0.35">
      <c r="A391" t="s">
        <v>594</v>
      </c>
      <c r="B391" t="s">
        <v>238</v>
      </c>
      <c r="C391" t="str">
        <f>VLOOKUP(sales_pipeline[[#This Row],[Sales_Agent]],sales_teams[#All],4,FALSE)</f>
        <v>Marxen Team</v>
      </c>
      <c r="D391" t="s">
        <v>10</v>
      </c>
      <c r="E391" t="s">
        <v>132</v>
      </c>
      <c r="F391" t="s">
        <v>194</v>
      </c>
      <c r="G391" s="1">
        <v>42746</v>
      </c>
      <c r="H391" s="1">
        <v>42825</v>
      </c>
      <c r="I391" s="13">
        <f>sales_pipeline[[#This Row],[close_date]]-sales_pipeline[[#This Row],[engage_date]]</f>
        <v>79</v>
      </c>
      <c r="J391" s="3">
        <v>0</v>
      </c>
    </row>
    <row r="392" spans="1:10" x14ac:dyDescent="0.35">
      <c r="A392" t="s">
        <v>595</v>
      </c>
      <c r="B392" t="s">
        <v>227</v>
      </c>
      <c r="C392" t="str">
        <f>VLOOKUP(sales_pipeline[[#This Row],[Sales_Agent]],sales_teams[#All],4,FALSE)</f>
        <v>Neubert Team</v>
      </c>
      <c r="D392" t="s">
        <v>177</v>
      </c>
      <c r="E392" t="s">
        <v>64</v>
      </c>
      <c r="F392" t="s">
        <v>174</v>
      </c>
      <c r="G392" s="1">
        <v>42746</v>
      </c>
      <c r="H392" s="1">
        <v>42811</v>
      </c>
      <c r="I392" s="13">
        <f>sales_pipeline[[#This Row],[close_date]]-sales_pipeline[[#This Row],[engage_date]]</f>
        <v>65</v>
      </c>
      <c r="J392" s="3">
        <v>4905</v>
      </c>
    </row>
    <row r="393" spans="1:10" x14ac:dyDescent="0.35">
      <c r="A393" t="s">
        <v>596</v>
      </c>
      <c r="B393" t="s">
        <v>268</v>
      </c>
      <c r="C393" t="str">
        <f>VLOOKUP(sales_pipeline[[#This Row],[Sales_Agent]],sales_teams[#All],4,FALSE)</f>
        <v>Losch Team</v>
      </c>
      <c r="D393" t="s">
        <v>3</v>
      </c>
      <c r="E393" t="s">
        <v>154</v>
      </c>
      <c r="F393" t="s">
        <v>174</v>
      </c>
      <c r="G393" s="1">
        <v>42747</v>
      </c>
      <c r="H393" s="1">
        <v>42804</v>
      </c>
      <c r="I393" s="13">
        <f>sales_pipeline[[#This Row],[close_date]]-sales_pipeline[[#This Row],[engage_date]]</f>
        <v>57</v>
      </c>
      <c r="J393" s="3">
        <v>540</v>
      </c>
    </row>
    <row r="394" spans="1:10" x14ac:dyDescent="0.35">
      <c r="A394" t="s">
        <v>597</v>
      </c>
      <c r="B394" t="s">
        <v>193</v>
      </c>
      <c r="C394" t="str">
        <f>VLOOKUP(sales_pipeline[[#This Row],[Sales_Agent]],sales_teams[#All],4,FALSE)</f>
        <v>Marxen Team</v>
      </c>
      <c r="D394" t="s">
        <v>6</v>
      </c>
      <c r="E394" t="s">
        <v>165</v>
      </c>
      <c r="F394" t="s">
        <v>174</v>
      </c>
      <c r="G394" s="1">
        <v>42747</v>
      </c>
      <c r="H394" s="1">
        <v>42814</v>
      </c>
      <c r="I394" s="13">
        <f>sales_pipeline[[#This Row],[close_date]]-sales_pipeline[[#This Row],[engage_date]]</f>
        <v>67</v>
      </c>
      <c r="J394" s="3">
        <v>49</v>
      </c>
    </row>
    <row r="395" spans="1:10" x14ac:dyDescent="0.35">
      <c r="A395" t="s">
        <v>598</v>
      </c>
      <c r="B395" t="s">
        <v>326</v>
      </c>
      <c r="C395" t="str">
        <f>VLOOKUP(sales_pipeline[[#This Row],[Sales_Agent]],sales_teams[#All],4,FALSE)</f>
        <v>Marxen Team</v>
      </c>
      <c r="D395" t="s">
        <v>3</v>
      </c>
      <c r="E395" t="s">
        <v>88</v>
      </c>
      <c r="F395" t="s">
        <v>174</v>
      </c>
      <c r="G395" s="1">
        <v>42747</v>
      </c>
      <c r="H395" s="1">
        <v>42872</v>
      </c>
      <c r="I395" s="13">
        <f>sales_pipeline[[#This Row],[close_date]]-sales_pipeline[[#This Row],[engage_date]]</f>
        <v>125</v>
      </c>
      <c r="J395" s="3">
        <v>513</v>
      </c>
    </row>
    <row r="396" spans="1:10" x14ac:dyDescent="0.35">
      <c r="A396" t="s">
        <v>599</v>
      </c>
      <c r="B396" t="s">
        <v>249</v>
      </c>
      <c r="C396" t="str">
        <f>VLOOKUP(sales_pipeline[[#This Row],[Sales_Agent]],sales_teams[#All],4,FALSE)</f>
        <v>Brinkmann Team</v>
      </c>
      <c r="D396" t="s">
        <v>6</v>
      </c>
      <c r="E396" t="s">
        <v>91</v>
      </c>
      <c r="F396" t="s">
        <v>174</v>
      </c>
      <c r="G396" s="1">
        <v>42747</v>
      </c>
      <c r="H396" s="1">
        <v>42824</v>
      </c>
      <c r="I396" s="13">
        <f>sales_pipeline[[#This Row],[close_date]]-sales_pipeline[[#This Row],[engage_date]]</f>
        <v>77</v>
      </c>
      <c r="J396" s="3">
        <v>54</v>
      </c>
    </row>
    <row r="397" spans="1:10" x14ac:dyDescent="0.35">
      <c r="A397" t="s">
        <v>600</v>
      </c>
      <c r="B397" t="s">
        <v>212</v>
      </c>
      <c r="C397" t="str">
        <f>VLOOKUP(sales_pipeline[[#This Row],[Sales_Agent]],sales_teams[#All],4,FALSE)</f>
        <v>Losch Team</v>
      </c>
      <c r="D397" t="s">
        <v>6</v>
      </c>
      <c r="E397" t="s">
        <v>158</v>
      </c>
      <c r="F397" t="s">
        <v>174</v>
      </c>
      <c r="G397" s="1">
        <v>42747</v>
      </c>
      <c r="H397" s="1">
        <v>42817</v>
      </c>
      <c r="I397" s="13">
        <f>sales_pipeline[[#This Row],[close_date]]-sales_pipeline[[#This Row],[engage_date]]</f>
        <v>70</v>
      </c>
      <c r="J397" s="3">
        <v>56</v>
      </c>
    </row>
    <row r="398" spans="1:10" x14ac:dyDescent="0.35">
      <c r="A398" t="s">
        <v>601</v>
      </c>
      <c r="B398" t="s">
        <v>183</v>
      </c>
      <c r="C398" t="str">
        <f>VLOOKUP(sales_pipeline[[#This Row],[Sales_Agent]],sales_teams[#All],4,FALSE)</f>
        <v>Brinkmann Team</v>
      </c>
      <c r="D398" t="s">
        <v>6</v>
      </c>
      <c r="E398" t="s">
        <v>114</v>
      </c>
      <c r="F398" t="s">
        <v>174</v>
      </c>
      <c r="G398" s="1">
        <v>42748</v>
      </c>
      <c r="H398" s="1">
        <v>42810</v>
      </c>
      <c r="I398" s="13">
        <f>sales_pipeline[[#This Row],[close_date]]-sales_pipeline[[#This Row],[engage_date]]</f>
        <v>62</v>
      </c>
      <c r="J398" s="3">
        <v>58</v>
      </c>
    </row>
    <row r="399" spans="1:10" x14ac:dyDescent="0.35">
      <c r="A399" t="s">
        <v>602</v>
      </c>
      <c r="B399" t="s">
        <v>183</v>
      </c>
      <c r="C399" t="str">
        <f>VLOOKUP(sales_pipeline[[#This Row],[Sales_Agent]],sales_teams[#All],4,FALSE)</f>
        <v>Brinkmann Team</v>
      </c>
      <c r="D399" t="s">
        <v>6</v>
      </c>
      <c r="E399" t="s">
        <v>152</v>
      </c>
      <c r="F399" t="s">
        <v>174</v>
      </c>
      <c r="G399" s="1">
        <v>42748</v>
      </c>
      <c r="H399" s="1">
        <v>42821</v>
      </c>
      <c r="I399" s="13">
        <f>sales_pipeline[[#This Row],[close_date]]-sales_pipeline[[#This Row],[engage_date]]</f>
        <v>73</v>
      </c>
      <c r="J399" s="3">
        <v>58</v>
      </c>
    </row>
    <row r="400" spans="1:10" x14ac:dyDescent="0.35">
      <c r="A400" t="s">
        <v>603</v>
      </c>
      <c r="B400" t="s">
        <v>215</v>
      </c>
      <c r="C400" t="str">
        <f>VLOOKUP(sales_pipeline[[#This Row],[Sales_Agent]],sales_teams[#All],4,FALSE)</f>
        <v>Sewald Team</v>
      </c>
      <c r="D400" t="s">
        <v>177</v>
      </c>
      <c r="E400" t="s">
        <v>121</v>
      </c>
      <c r="F400" t="s">
        <v>174</v>
      </c>
      <c r="G400" s="1">
        <v>42748</v>
      </c>
      <c r="H400" s="1">
        <v>42815</v>
      </c>
      <c r="I400" s="13">
        <f>sales_pipeline[[#This Row],[close_date]]-sales_pipeline[[#This Row],[engage_date]]</f>
        <v>67</v>
      </c>
      <c r="J400" s="3">
        <v>4453</v>
      </c>
    </row>
    <row r="401" spans="1:10" x14ac:dyDescent="0.35">
      <c r="A401" t="s">
        <v>604</v>
      </c>
      <c r="B401" t="s">
        <v>225</v>
      </c>
      <c r="C401" t="str">
        <f>VLOOKUP(sales_pipeline[[#This Row],[Sales_Agent]],sales_teams[#All],4,FALSE)</f>
        <v>Sewald Team</v>
      </c>
      <c r="D401" t="s">
        <v>6</v>
      </c>
      <c r="E401" t="s">
        <v>130</v>
      </c>
      <c r="F401" t="s">
        <v>194</v>
      </c>
      <c r="G401" s="1">
        <v>42748</v>
      </c>
      <c r="H401" s="1">
        <v>42863</v>
      </c>
      <c r="I401" s="13">
        <f>sales_pipeline[[#This Row],[close_date]]-sales_pipeline[[#This Row],[engage_date]]</f>
        <v>115</v>
      </c>
      <c r="J401" s="3">
        <v>0</v>
      </c>
    </row>
    <row r="402" spans="1:10" x14ac:dyDescent="0.35">
      <c r="A402" t="s">
        <v>605</v>
      </c>
      <c r="B402" t="s">
        <v>225</v>
      </c>
      <c r="C402" t="str">
        <f>VLOOKUP(sales_pipeline[[#This Row],[Sales_Agent]],sales_teams[#All],4,FALSE)</f>
        <v>Sewald Team</v>
      </c>
      <c r="D402" t="s">
        <v>3</v>
      </c>
      <c r="E402" t="s">
        <v>121</v>
      </c>
      <c r="F402" t="s">
        <v>174</v>
      </c>
      <c r="G402" s="1">
        <v>42748</v>
      </c>
      <c r="H402" s="1">
        <v>42808</v>
      </c>
      <c r="I402" s="13">
        <f>sales_pipeline[[#This Row],[close_date]]-sales_pipeline[[#This Row],[engage_date]]</f>
        <v>60</v>
      </c>
      <c r="J402" s="3">
        <v>619</v>
      </c>
    </row>
    <row r="403" spans="1:10" x14ac:dyDescent="0.35">
      <c r="A403" t="s">
        <v>606</v>
      </c>
      <c r="B403" t="s">
        <v>197</v>
      </c>
      <c r="C403" t="str">
        <f>VLOOKUP(sales_pipeline[[#This Row],[Sales_Agent]],sales_teams[#All],4,FALSE)</f>
        <v>Sewald Team</v>
      </c>
      <c r="D403" t="s">
        <v>9</v>
      </c>
      <c r="E403" t="s">
        <v>155</v>
      </c>
      <c r="F403" t="s">
        <v>174</v>
      </c>
      <c r="G403" s="1">
        <v>42748</v>
      </c>
      <c r="H403" s="1">
        <v>42869</v>
      </c>
      <c r="I403" s="13">
        <f>sales_pipeline[[#This Row],[close_date]]-sales_pipeline[[#This Row],[engage_date]]</f>
        <v>121</v>
      </c>
      <c r="J403" s="3">
        <v>5163</v>
      </c>
    </row>
    <row r="404" spans="1:10" x14ac:dyDescent="0.35">
      <c r="A404" t="s">
        <v>607</v>
      </c>
      <c r="B404" t="s">
        <v>197</v>
      </c>
      <c r="C404" t="str">
        <f>VLOOKUP(sales_pipeline[[#This Row],[Sales_Agent]],sales_teams[#All],4,FALSE)</f>
        <v>Sewald Team</v>
      </c>
      <c r="D404" t="s">
        <v>177</v>
      </c>
      <c r="E404" t="s">
        <v>94</v>
      </c>
      <c r="F404" t="s">
        <v>174</v>
      </c>
      <c r="G404" s="1">
        <v>42748</v>
      </c>
      <c r="H404" s="1">
        <v>42819</v>
      </c>
      <c r="I404" s="13">
        <f>sales_pipeline[[#This Row],[close_date]]-sales_pipeline[[#This Row],[engage_date]]</f>
        <v>71</v>
      </c>
      <c r="J404" s="3">
        <v>4071</v>
      </c>
    </row>
    <row r="405" spans="1:10" x14ac:dyDescent="0.35">
      <c r="A405" t="s">
        <v>608</v>
      </c>
      <c r="B405" t="s">
        <v>227</v>
      </c>
      <c r="C405" t="str">
        <f>VLOOKUP(sales_pipeline[[#This Row],[Sales_Agent]],sales_teams[#All],4,FALSE)</f>
        <v>Neubert Team</v>
      </c>
      <c r="D405" t="s">
        <v>6</v>
      </c>
      <c r="E405" t="s">
        <v>64</v>
      </c>
      <c r="F405" t="s">
        <v>174</v>
      </c>
      <c r="G405" s="1">
        <v>42748</v>
      </c>
      <c r="H405" s="1">
        <v>42863</v>
      </c>
      <c r="I405" s="13">
        <f>sales_pipeline[[#This Row],[close_date]]-sales_pipeline[[#This Row],[engage_date]]</f>
        <v>115</v>
      </c>
      <c r="J405" s="3">
        <v>56</v>
      </c>
    </row>
    <row r="406" spans="1:10" x14ac:dyDescent="0.35">
      <c r="A406" t="s">
        <v>609</v>
      </c>
      <c r="B406" t="s">
        <v>212</v>
      </c>
      <c r="C406" t="str">
        <f>VLOOKUP(sales_pipeline[[#This Row],[Sales_Agent]],sales_teams[#All],4,FALSE)</f>
        <v>Losch Team</v>
      </c>
      <c r="D406" t="s">
        <v>8</v>
      </c>
      <c r="E406" t="s">
        <v>146</v>
      </c>
      <c r="F406" t="s">
        <v>194</v>
      </c>
      <c r="G406" s="1">
        <v>42748</v>
      </c>
      <c r="H406" s="1">
        <v>42825</v>
      </c>
      <c r="I406" s="13">
        <f>sales_pipeline[[#This Row],[close_date]]-sales_pipeline[[#This Row],[engage_date]]</f>
        <v>77</v>
      </c>
      <c r="J406" s="3">
        <v>0</v>
      </c>
    </row>
    <row r="407" spans="1:10" x14ac:dyDescent="0.35">
      <c r="A407" t="s">
        <v>610</v>
      </c>
      <c r="B407" t="s">
        <v>255</v>
      </c>
      <c r="C407" t="str">
        <f>VLOOKUP(sales_pipeline[[#This Row],[Sales_Agent]],sales_teams[#All],4,FALSE)</f>
        <v>Neubert Team</v>
      </c>
      <c r="D407" t="s">
        <v>177</v>
      </c>
      <c r="E407" t="s">
        <v>163</v>
      </c>
      <c r="F407" t="s">
        <v>174</v>
      </c>
      <c r="G407" s="1">
        <v>42749</v>
      </c>
      <c r="H407" s="1">
        <v>42823</v>
      </c>
      <c r="I407" s="13">
        <f>sales_pipeline[[#This Row],[close_date]]-sales_pipeline[[#This Row],[engage_date]]</f>
        <v>74</v>
      </c>
      <c r="J407" s="3">
        <v>4375</v>
      </c>
    </row>
    <row r="408" spans="1:10" x14ac:dyDescent="0.35">
      <c r="A408" t="s">
        <v>611</v>
      </c>
      <c r="B408" t="s">
        <v>215</v>
      </c>
      <c r="C408" t="str">
        <f>VLOOKUP(sales_pipeline[[#This Row],[Sales_Agent]],sales_teams[#All],4,FALSE)</f>
        <v>Sewald Team</v>
      </c>
      <c r="D408" t="s">
        <v>3</v>
      </c>
      <c r="E408" t="s">
        <v>81</v>
      </c>
      <c r="F408" t="s">
        <v>174</v>
      </c>
      <c r="G408" s="1">
        <v>42749</v>
      </c>
      <c r="H408" s="1">
        <v>42822</v>
      </c>
      <c r="I408" s="13">
        <f>sales_pipeline[[#This Row],[close_date]]-sales_pipeline[[#This Row],[engage_date]]</f>
        <v>73</v>
      </c>
      <c r="J408" s="3">
        <v>610</v>
      </c>
    </row>
    <row r="409" spans="1:10" x14ac:dyDescent="0.35">
      <c r="A409" t="s">
        <v>612</v>
      </c>
      <c r="B409" t="s">
        <v>185</v>
      </c>
      <c r="C409" t="str">
        <f>VLOOKUP(sales_pipeline[[#This Row],[Sales_Agent]],sales_teams[#All],4,FALSE)</f>
        <v>Rouche Team</v>
      </c>
      <c r="D409" t="s">
        <v>8</v>
      </c>
      <c r="E409" t="s">
        <v>98</v>
      </c>
      <c r="F409" t="s">
        <v>194</v>
      </c>
      <c r="G409" s="1">
        <v>42749</v>
      </c>
      <c r="H409" s="1">
        <v>42860</v>
      </c>
      <c r="I409" s="13">
        <f>sales_pipeline[[#This Row],[close_date]]-sales_pipeline[[#This Row],[engage_date]]</f>
        <v>111</v>
      </c>
      <c r="J409" s="3">
        <v>0</v>
      </c>
    </row>
    <row r="410" spans="1:10" x14ac:dyDescent="0.35">
      <c r="A410" t="s">
        <v>613</v>
      </c>
      <c r="B410" t="s">
        <v>185</v>
      </c>
      <c r="C410" t="str">
        <f>VLOOKUP(sales_pipeline[[#This Row],[Sales_Agent]],sales_teams[#All],4,FALSE)</f>
        <v>Rouche Team</v>
      </c>
      <c r="D410" t="s">
        <v>177</v>
      </c>
      <c r="E410" t="s">
        <v>155</v>
      </c>
      <c r="F410" t="s">
        <v>174</v>
      </c>
      <c r="G410" s="1">
        <v>42749</v>
      </c>
      <c r="H410" s="1">
        <v>42811</v>
      </c>
      <c r="I410" s="13">
        <f>sales_pipeline[[#This Row],[close_date]]-sales_pipeline[[#This Row],[engage_date]]</f>
        <v>62</v>
      </c>
      <c r="J410" s="3">
        <v>4554</v>
      </c>
    </row>
    <row r="411" spans="1:10" x14ac:dyDescent="0.35">
      <c r="A411" t="s">
        <v>614</v>
      </c>
      <c r="B411" t="s">
        <v>230</v>
      </c>
      <c r="C411" t="str">
        <f>VLOOKUP(sales_pipeline[[#This Row],[Sales_Agent]],sales_teams[#All],4,FALSE)</f>
        <v>Losch Team</v>
      </c>
      <c r="D411" t="s">
        <v>8</v>
      </c>
      <c r="E411" t="s">
        <v>112</v>
      </c>
      <c r="F411" t="s">
        <v>174</v>
      </c>
      <c r="G411" s="1">
        <v>42749</v>
      </c>
      <c r="H411" s="1">
        <v>42873</v>
      </c>
      <c r="I411" s="13">
        <f>sales_pipeline[[#This Row],[close_date]]-sales_pipeline[[#This Row],[engage_date]]</f>
        <v>124</v>
      </c>
      <c r="J411" s="3">
        <v>2880</v>
      </c>
    </row>
    <row r="412" spans="1:10" x14ac:dyDescent="0.35">
      <c r="A412" t="s">
        <v>615</v>
      </c>
      <c r="B412" t="s">
        <v>268</v>
      </c>
      <c r="C412" t="str">
        <f>VLOOKUP(sales_pipeline[[#This Row],[Sales_Agent]],sales_teams[#All],4,FALSE)</f>
        <v>Losch Team</v>
      </c>
      <c r="D412" t="s">
        <v>10</v>
      </c>
      <c r="E412" t="s">
        <v>102</v>
      </c>
      <c r="F412" t="s">
        <v>194</v>
      </c>
      <c r="G412" s="1">
        <v>42750</v>
      </c>
      <c r="H412" s="1">
        <v>42857</v>
      </c>
      <c r="I412" s="13">
        <f>sales_pipeline[[#This Row],[close_date]]-sales_pipeline[[#This Row],[engage_date]]</f>
        <v>107</v>
      </c>
      <c r="J412" s="3">
        <v>0</v>
      </c>
    </row>
    <row r="413" spans="1:10" x14ac:dyDescent="0.35">
      <c r="A413" t="s">
        <v>616</v>
      </c>
      <c r="B413" t="s">
        <v>187</v>
      </c>
      <c r="C413" t="str">
        <f>VLOOKUP(sales_pipeline[[#This Row],[Sales_Agent]],sales_teams[#All],4,FALSE)</f>
        <v>Rouche Team</v>
      </c>
      <c r="D413" t="s">
        <v>6</v>
      </c>
      <c r="E413" t="s">
        <v>138</v>
      </c>
      <c r="F413" t="s">
        <v>174</v>
      </c>
      <c r="G413" s="1">
        <v>42750</v>
      </c>
      <c r="H413" s="1">
        <v>42873</v>
      </c>
      <c r="I413" s="13">
        <f>sales_pipeline[[#This Row],[close_date]]-sales_pipeline[[#This Row],[engage_date]]</f>
        <v>123</v>
      </c>
      <c r="J413" s="3">
        <v>60</v>
      </c>
    </row>
    <row r="414" spans="1:10" x14ac:dyDescent="0.35">
      <c r="A414" t="s">
        <v>617</v>
      </c>
      <c r="B414" t="s">
        <v>197</v>
      </c>
      <c r="C414" t="str">
        <f>VLOOKUP(sales_pipeline[[#This Row],[Sales_Agent]],sales_teams[#All],4,FALSE)</f>
        <v>Sewald Team</v>
      </c>
      <c r="D414" t="s">
        <v>3</v>
      </c>
      <c r="E414" t="s">
        <v>51</v>
      </c>
      <c r="F414" t="s">
        <v>174</v>
      </c>
      <c r="G414" s="1">
        <v>42750</v>
      </c>
      <c r="H414" s="1">
        <v>42815</v>
      </c>
      <c r="I414" s="13">
        <f>sales_pipeline[[#This Row],[close_date]]-sales_pipeline[[#This Row],[engage_date]]</f>
        <v>65</v>
      </c>
      <c r="J414" s="3">
        <v>688</v>
      </c>
    </row>
    <row r="415" spans="1:10" x14ac:dyDescent="0.35">
      <c r="A415" t="s">
        <v>618</v>
      </c>
      <c r="B415" t="s">
        <v>197</v>
      </c>
      <c r="C415" t="str">
        <f>VLOOKUP(sales_pipeline[[#This Row],[Sales_Agent]],sales_teams[#All],4,FALSE)</f>
        <v>Sewald Team</v>
      </c>
      <c r="D415" t="s">
        <v>9</v>
      </c>
      <c r="E415" t="s">
        <v>93</v>
      </c>
      <c r="F415" t="s">
        <v>174</v>
      </c>
      <c r="G415" s="1">
        <v>42750</v>
      </c>
      <c r="H415" s="1">
        <v>42816</v>
      </c>
      <c r="I415" s="13">
        <f>sales_pipeline[[#This Row],[close_date]]-sales_pipeline[[#This Row],[engage_date]]</f>
        <v>66</v>
      </c>
      <c r="J415" s="3">
        <v>6142</v>
      </c>
    </row>
    <row r="416" spans="1:10" x14ac:dyDescent="0.35">
      <c r="A416" t="s">
        <v>619</v>
      </c>
      <c r="B416" t="s">
        <v>197</v>
      </c>
      <c r="C416" t="str">
        <f>VLOOKUP(sales_pipeline[[#This Row],[Sales_Agent]],sales_teams[#All],4,FALSE)</f>
        <v>Sewald Team</v>
      </c>
      <c r="D416" t="s">
        <v>177</v>
      </c>
      <c r="E416" t="s">
        <v>94</v>
      </c>
      <c r="F416" t="s">
        <v>174</v>
      </c>
      <c r="G416" s="1">
        <v>42750</v>
      </c>
      <c r="H416" s="1">
        <v>42825</v>
      </c>
      <c r="I416" s="13">
        <f>sales_pipeline[[#This Row],[close_date]]-sales_pipeline[[#This Row],[engage_date]]</f>
        <v>75</v>
      </c>
      <c r="J416" s="3">
        <v>4939</v>
      </c>
    </row>
    <row r="417" spans="1:10" x14ac:dyDescent="0.35">
      <c r="A417" t="s">
        <v>620</v>
      </c>
      <c r="B417" t="s">
        <v>189</v>
      </c>
      <c r="C417" t="str">
        <f>VLOOKUP(sales_pipeline[[#This Row],[Sales_Agent]],sales_teams[#All],4,FALSE)</f>
        <v>Marxen Team</v>
      </c>
      <c r="D417" t="s">
        <v>9</v>
      </c>
      <c r="E417" t="s">
        <v>124</v>
      </c>
      <c r="F417" t="s">
        <v>174</v>
      </c>
      <c r="G417" s="1">
        <v>42750</v>
      </c>
      <c r="H417" s="1">
        <v>42870</v>
      </c>
      <c r="I417" s="13">
        <f>sales_pipeline[[#This Row],[close_date]]-sales_pipeline[[#This Row],[engage_date]]</f>
        <v>120</v>
      </c>
      <c r="J417" s="3">
        <v>6270</v>
      </c>
    </row>
    <row r="418" spans="1:10" x14ac:dyDescent="0.35">
      <c r="A418" t="s">
        <v>621</v>
      </c>
      <c r="B418" t="s">
        <v>230</v>
      </c>
      <c r="C418" t="str">
        <f>VLOOKUP(sales_pipeline[[#This Row],[Sales_Agent]],sales_teams[#All],4,FALSE)</f>
        <v>Losch Team</v>
      </c>
      <c r="D418" t="s">
        <v>8</v>
      </c>
      <c r="E418" t="s">
        <v>20</v>
      </c>
      <c r="F418" t="s">
        <v>174</v>
      </c>
      <c r="G418" s="1">
        <v>42750</v>
      </c>
      <c r="H418" s="1">
        <v>42823</v>
      </c>
      <c r="I418" s="13">
        <f>sales_pipeline[[#This Row],[close_date]]-sales_pipeline[[#This Row],[engage_date]]</f>
        <v>73</v>
      </c>
      <c r="J418" s="3">
        <v>3833</v>
      </c>
    </row>
    <row r="419" spans="1:10" x14ac:dyDescent="0.35">
      <c r="A419" t="s">
        <v>622</v>
      </c>
      <c r="B419" t="s">
        <v>206</v>
      </c>
      <c r="C419" t="str">
        <f>VLOOKUP(sales_pipeline[[#This Row],[Sales_Agent]],sales_teams[#All],4,FALSE)</f>
        <v>Neubert Team</v>
      </c>
      <c r="D419" t="s">
        <v>10</v>
      </c>
      <c r="E419" t="s">
        <v>41</v>
      </c>
      <c r="F419" t="s">
        <v>194</v>
      </c>
      <c r="G419" s="1">
        <v>42751</v>
      </c>
      <c r="H419" s="1">
        <v>42822</v>
      </c>
      <c r="I419" s="13">
        <f>sales_pipeline[[#This Row],[close_date]]-sales_pipeline[[#This Row],[engage_date]]</f>
        <v>71</v>
      </c>
      <c r="J419" s="3">
        <v>0</v>
      </c>
    </row>
    <row r="420" spans="1:10" x14ac:dyDescent="0.35">
      <c r="A420" t="s">
        <v>623</v>
      </c>
      <c r="B420" t="s">
        <v>173</v>
      </c>
      <c r="C420" t="str">
        <f>VLOOKUP(sales_pipeline[[#This Row],[Sales_Agent]],sales_teams[#All],4,FALSE)</f>
        <v>Brinkmann Team</v>
      </c>
      <c r="D420" t="s">
        <v>6</v>
      </c>
      <c r="E420" t="s">
        <v>99</v>
      </c>
      <c r="F420" t="s">
        <v>174</v>
      </c>
      <c r="G420" s="1">
        <v>42751</v>
      </c>
      <c r="H420" s="1">
        <v>42888</v>
      </c>
      <c r="I420" s="13">
        <f>sales_pipeline[[#This Row],[close_date]]-sales_pipeline[[#This Row],[engage_date]]</f>
        <v>137</v>
      </c>
      <c r="J420" s="3">
        <v>57</v>
      </c>
    </row>
    <row r="421" spans="1:10" x14ac:dyDescent="0.35">
      <c r="A421" t="s">
        <v>624</v>
      </c>
      <c r="B421" t="s">
        <v>204</v>
      </c>
      <c r="C421" t="str">
        <f>VLOOKUP(sales_pipeline[[#This Row],[Sales_Agent]],sales_teams[#All],4,FALSE)</f>
        <v>Brinkmann Team</v>
      </c>
      <c r="D421" t="s">
        <v>6</v>
      </c>
      <c r="E421" t="s">
        <v>44</v>
      </c>
      <c r="F421" t="s">
        <v>174</v>
      </c>
      <c r="G421" s="1">
        <v>42751</v>
      </c>
      <c r="H421" s="1">
        <v>42811</v>
      </c>
      <c r="I421" s="13">
        <f>sales_pipeline[[#This Row],[close_date]]-sales_pipeline[[#This Row],[engage_date]]</f>
        <v>60</v>
      </c>
      <c r="J421" s="3">
        <v>47</v>
      </c>
    </row>
    <row r="422" spans="1:10" x14ac:dyDescent="0.35">
      <c r="A422" t="s">
        <v>625</v>
      </c>
      <c r="B422" t="s">
        <v>212</v>
      </c>
      <c r="C422" t="str">
        <f>VLOOKUP(sales_pipeline[[#This Row],[Sales_Agent]],sales_teams[#All],4,FALSE)</f>
        <v>Losch Team</v>
      </c>
      <c r="D422" t="s">
        <v>6</v>
      </c>
      <c r="E422" t="s">
        <v>68</v>
      </c>
      <c r="F422" t="s">
        <v>194</v>
      </c>
      <c r="G422" s="1">
        <v>42751</v>
      </c>
      <c r="H422" s="1">
        <v>42807</v>
      </c>
      <c r="I422" s="13">
        <f>sales_pipeline[[#This Row],[close_date]]-sales_pipeline[[#This Row],[engage_date]]</f>
        <v>56</v>
      </c>
      <c r="J422" s="3">
        <v>0</v>
      </c>
    </row>
    <row r="423" spans="1:10" x14ac:dyDescent="0.35">
      <c r="A423" t="s">
        <v>626</v>
      </c>
      <c r="B423" t="s">
        <v>206</v>
      </c>
      <c r="C423" t="str">
        <f>VLOOKUP(sales_pipeline[[#This Row],[Sales_Agent]],sales_teams[#All],4,FALSE)</f>
        <v>Neubert Team</v>
      </c>
      <c r="D423" t="s">
        <v>8</v>
      </c>
      <c r="E423" t="s">
        <v>131</v>
      </c>
      <c r="F423" t="s">
        <v>194</v>
      </c>
      <c r="G423" s="1">
        <v>42752</v>
      </c>
      <c r="H423" s="1">
        <v>42813</v>
      </c>
      <c r="I423" s="13">
        <f>sales_pipeline[[#This Row],[close_date]]-sales_pipeline[[#This Row],[engage_date]]</f>
        <v>61</v>
      </c>
      <c r="J423" s="3">
        <v>0</v>
      </c>
    </row>
    <row r="424" spans="1:10" x14ac:dyDescent="0.35">
      <c r="A424" t="s">
        <v>627</v>
      </c>
      <c r="B424" t="s">
        <v>193</v>
      </c>
      <c r="C424" t="str">
        <f>VLOOKUP(sales_pipeline[[#This Row],[Sales_Agent]],sales_teams[#All],4,FALSE)</f>
        <v>Marxen Team</v>
      </c>
      <c r="D424" t="s">
        <v>6</v>
      </c>
      <c r="E424" t="s">
        <v>60</v>
      </c>
      <c r="F424" t="s">
        <v>174</v>
      </c>
      <c r="G424" s="1">
        <v>42752</v>
      </c>
      <c r="H424" s="1">
        <v>42859</v>
      </c>
      <c r="I424" s="13">
        <f>sales_pipeline[[#This Row],[close_date]]-sales_pipeline[[#This Row],[engage_date]]</f>
        <v>107</v>
      </c>
      <c r="J424" s="3">
        <v>57</v>
      </c>
    </row>
    <row r="425" spans="1:10" x14ac:dyDescent="0.35">
      <c r="A425" t="s">
        <v>628</v>
      </c>
      <c r="B425" t="s">
        <v>326</v>
      </c>
      <c r="C425" t="str">
        <f>VLOOKUP(sales_pipeline[[#This Row],[Sales_Agent]],sales_teams[#All],4,FALSE)</f>
        <v>Marxen Team</v>
      </c>
      <c r="D425" t="s">
        <v>8</v>
      </c>
      <c r="E425" t="s">
        <v>85</v>
      </c>
      <c r="F425" t="s">
        <v>174</v>
      </c>
      <c r="G425" s="1">
        <v>42752</v>
      </c>
      <c r="H425" s="1">
        <v>42808</v>
      </c>
      <c r="I425" s="13">
        <f>sales_pipeline[[#This Row],[close_date]]-sales_pipeline[[#This Row],[engage_date]]</f>
        <v>56</v>
      </c>
      <c r="J425" s="3">
        <v>3257</v>
      </c>
    </row>
    <row r="426" spans="1:10" x14ac:dyDescent="0.35">
      <c r="A426" t="s">
        <v>629</v>
      </c>
      <c r="B426" t="s">
        <v>215</v>
      </c>
      <c r="C426" t="str">
        <f>VLOOKUP(sales_pipeline[[#This Row],[Sales_Agent]],sales_teams[#All],4,FALSE)</f>
        <v>Sewald Team</v>
      </c>
      <c r="D426" t="s">
        <v>3</v>
      </c>
      <c r="E426" t="s">
        <v>148</v>
      </c>
      <c r="F426" t="s">
        <v>174</v>
      </c>
      <c r="G426" s="1">
        <v>42752</v>
      </c>
      <c r="H426" s="1">
        <v>42863</v>
      </c>
      <c r="I426" s="13">
        <f>sales_pipeline[[#This Row],[close_date]]-sales_pipeline[[#This Row],[engage_date]]</f>
        <v>111</v>
      </c>
      <c r="J426" s="3">
        <v>511</v>
      </c>
    </row>
    <row r="427" spans="1:10" x14ac:dyDescent="0.35">
      <c r="A427" t="s">
        <v>630</v>
      </c>
      <c r="B427" t="s">
        <v>215</v>
      </c>
      <c r="C427" t="str">
        <f>VLOOKUP(sales_pipeline[[#This Row],[Sales_Agent]],sales_teams[#All],4,FALSE)</f>
        <v>Sewald Team</v>
      </c>
      <c r="D427" t="s">
        <v>3</v>
      </c>
      <c r="E427" t="s">
        <v>157</v>
      </c>
      <c r="F427" t="s">
        <v>174</v>
      </c>
      <c r="G427" s="1">
        <v>42752</v>
      </c>
      <c r="H427" s="1">
        <v>42808</v>
      </c>
      <c r="I427" s="13">
        <f>sales_pipeline[[#This Row],[close_date]]-sales_pipeline[[#This Row],[engage_date]]</f>
        <v>56</v>
      </c>
      <c r="J427" s="3">
        <v>607</v>
      </c>
    </row>
    <row r="428" spans="1:10" x14ac:dyDescent="0.35">
      <c r="A428" t="s">
        <v>631</v>
      </c>
      <c r="B428" t="s">
        <v>187</v>
      </c>
      <c r="C428" t="str">
        <f>VLOOKUP(sales_pipeline[[#This Row],[Sales_Agent]],sales_teams[#All],4,FALSE)</f>
        <v>Rouche Team</v>
      </c>
      <c r="D428" t="s">
        <v>9</v>
      </c>
      <c r="E428" t="s">
        <v>46</v>
      </c>
      <c r="F428" t="s">
        <v>174</v>
      </c>
      <c r="G428" s="1">
        <v>42752</v>
      </c>
      <c r="H428" s="1">
        <v>42823</v>
      </c>
      <c r="I428" s="13">
        <f>sales_pipeline[[#This Row],[close_date]]-sales_pipeline[[#This Row],[engage_date]]</f>
        <v>71</v>
      </c>
      <c r="J428" s="3">
        <v>5120</v>
      </c>
    </row>
    <row r="429" spans="1:10" x14ac:dyDescent="0.35">
      <c r="A429" t="s">
        <v>632</v>
      </c>
      <c r="B429" t="s">
        <v>189</v>
      </c>
      <c r="C429" t="str">
        <f>VLOOKUP(sales_pipeline[[#This Row],[Sales_Agent]],sales_teams[#All],4,FALSE)</f>
        <v>Marxen Team</v>
      </c>
      <c r="D429" t="s">
        <v>10</v>
      </c>
      <c r="E429" t="s">
        <v>99</v>
      </c>
      <c r="F429" t="s">
        <v>174</v>
      </c>
      <c r="G429" s="1">
        <v>42752</v>
      </c>
      <c r="H429" s="1">
        <v>42817</v>
      </c>
      <c r="I429" s="13">
        <f>sales_pipeline[[#This Row],[close_date]]-sales_pipeline[[#This Row],[engage_date]]</f>
        <v>65</v>
      </c>
      <c r="J429" s="3">
        <v>1343</v>
      </c>
    </row>
    <row r="430" spans="1:10" x14ac:dyDescent="0.35">
      <c r="A430" t="s">
        <v>633</v>
      </c>
      <c r="B430" t="s">
        <v>189</v>
      </c>
      <c r="C430" t="str">
        <f>VLOOKUP(sales_pipeline[[#This Row],[Sales_Agent]],sales_teams[#All],4,FALSE)</f>
        <v>Marxen Team</v>
      </c>
      <c r="D430" t="s">
        <v>6</v>
      </c>
      <c r="E430" t="s">
        <v>136</v>
      </c>
      <c r="F430" t="s">
        <v>174</v>
      </c>
      <c r="G430" s="1">
        <v>42752</v>
      </c>
      <c r="H430" s="1">
        <v>42869</v>
      </c>
      <c r="I430" s="13">
        <f>sales_pipeline[[#This Row],[close_date]]-sales_pipeline[[#This Row],[engage_date]]</f>
        <v>117</v>
      </c>
      <c r="J430" s="3">
        <v>55</v>
      </c>
    </row>
    <row r="431" spans="1:10" x14ac:dyDescent="0.35">
      <c r="A431" t="s">
        <v>634</v>
      </c>
      <c r="B431" t="s">
        <v>185</v>
      </c>
      <c r="C431" t="str">
        <f>VLOOKUP(sales_pipeline[[#This Row],[Sales_Agent]],sales_teams[#All],4,FALSE)</f>
        <v>Rouche Team</v>
      </c>
      <c r="D431" t="s">
        <v>6</v>
      </c>
      <c r="E431" t="s">
        <v>71</v>
      </c>
      <c r="F431" t="s">
        <v>174</v>
      </c>
      <c r="G431" s="1">
        <v>42752</v>
      </c>
      <c r="H431" s="1">
        <v>42824</v>
      </c>
      <c r="I431" s="13">
        <f>sales_pipeline[[#This Row],[close_date]]-sales_pipeline[[#This Row],[engage_date]]</f>
        <v>72</v>
      </c>
      <c r="J431" s="3">
        <v>49</v>
      </c>
    </row>
    <row r="432" spans="1:10" x14ac:dyDescent="0.35">
      <c r="A432" t="s">
        <v>635</v>
      </c>
      <c r="B432" t="s">
        <v>253</v>
      </c>
      <c r="C432" t="str">
        <f>VLOOKUP(sales_pipeline[[#This Row],[Sales_Agent]],sales_teams[#All],4,FALSE)</f>
        <v>Neubert Team</v>
      </c>
      <c r="D432" t="s">
        <v>3</v>
      </c>
      <c r="E432" t="s">
        <v>150</v>
      </c>
      <c r="F432" t="s">
        <v>194</v>
      </c>
      <c r="G432" s="1">
        <v>42753</v>
      </c>
      <c r="H432" s="1">
        <v>42823</v>
      </c>
      <c r="I432" s="13">
        <f>sales_pipeline[[#This Row],[close_date]]-sales_pipeline[[#This Row],[engage_date]]</f>
        <v>70</v>
      </c>
      <c r="J432" s="3">
        <v>0</v>
      </c>
    </row>
    <row r="433" spans="1:10" x14ac:dyDescent="0.35">
      <c r="A433" t="s">
        <v>636</v>
      </c>
      <c r="B433" t="s">
        <v>232</v>
      </c>
      <c r="C433" t="str">
        <f>VLOOKUP(sales_pipeline[[#This Row],[Sales_Agent]],sales_teams[#All],4,FALSE)</f>
        <v>Losch Team</v>
      </c>
      <c r="D433" t="s">
        <v>177</v>
      </c>
      <c r="E433" t="s">
        <v>163</v>
      </c>
      <c r="F433" t="s">
        <v>174</v>
      </c>
      <c r="G433" s="1">
        <v>42753</v>
      </c>
      <c r="H433" s="1">
        <v>42890</v>
      </c>
      <c r="I433" s="13">
        <f>sales_pipeline[[#This Row],[close_date]]-sales_pipeline[[#This Row],[engage_date]]</f>
        <v>137</v>
      </c>
      <c r="J433" s="3">
        <v>4426</v>
      </c>
    </row>
    <row r="434" spans="1:10" x14ac:dyDescent="0.35">
      <c r="A434" t="s">
        <v>637</v>
      </c>
      <c r="B434" t="s">
        <v>190</v>
      </c>
      <c r="C434" t="str">
        <f>VLOOKUP(sales_pipeline[[#This Row],[Sales_Agent]],sales_teams[#All],4,FALSE)</f>
        <v>Sewald Team</v>
      </c>
      <c r="D434" t="s">
        <v>9</v>
      </c>
      <c r="E434" t="s">
        <v>97</v>
      </c>
      <c r="F434" t="s">
        <v>174</v>
      </c>
      <c r="G434" s="1">
        <v>42753</v>
      </c>
      <c r="H434" s="1">
        <v>42858</v>
      </c>
      <c r="I434" s="13">
        <f>sales_pipeline[[#This Row],[close_date]]-sales_pipeline[[#This Row],[engage_date]]</f>
        <v>105</v>
      </c>
      <c r="J434" s="3">
        <v>5264</v>
      </c>
    </row>
    <row r="435" spans="1:10" x14ac:dyDescent="0.35">
      <c r="A435" t="s">
        <v>638</v>
      </c>
      <c r="B435" t="s">
        <v>326</v>
      </c>
      <c r="C435" t="str">
        <f>VLOOKUP(sales_pipeline[[#This Row],[Sales_Agent]],sales_teams[#All],4,FALSE)</f>
        <v>Marxen Team</v>
      </c>
      <c r="D435" t="s">
        <v>177</v>
      </c>
      <c r="E435" t="s">
        <v>53</v>
      </c>
      <c r="F435" t="s">
        <v>194</v>
      </c>
      <c r="G435" s="1">
        <v>42753</v>
      </c>
      <c r="H435" s="1">
        <v>42875</v>
      </c>
      <c r="I435" s="13">
        <f>sales_pipeline[[#This Row],[close_date]]-sales_pipeline[[#This Row],[engage_date]]</f>
        <v>122</v>
      </c>
      <c r="J435" s="3">
        <v>0</v>
      </c>
    </row>
    <row r="436" spans="1:10" x14ac:dyDescent="0.35">
      <c r="A436" t="s">
        <v>639</v>
      </c>
      <c r="B436" t="s">
        <v>173</v>
      </c>
      <c r="C436" t="str">
        <f>VLOOKUP(sales_pipeline[[#This Row],[Sales_Agent]],sales_teams[#All],4,FALSE)</f>
        <v>Brinkmann Team</v>
      </c>
      <c r="D436" t="s">
        <v>6</v>
      </c>
      <c r="E436" t="s">
        <v>66</v>
      </c>
      <c r="F436" t="s">
        <v>174</v>
      </c>
      <c r="G436" s="1">
        <v>42753</v>
      </c>
      <c r="H436" s="1">
        <v>42823</v>
      </c>
      <c r="I436" s="13">
        <f>sales_pipeline[[#This Row],[close_date]]-sales_pipeline[[#This Row],[engage_date]]</f>
        <v>70</v>
      </c>
      <c r="J436" s="3">
        <v>59</v>
      </c>
    </row>
    <row r="437" spans="1:10" x14ac:dyDescent="0.35">
      <c r="A437" t="s">
        <v>640</v>
      </c>
      <c r="B437" t="s">
        <v>232</v>
      </c>
      <c r="C437" t="str">
        <f>VLOOKUP(sales_pipeline[[#This Row],[Sales_Agent]],sales_teams[#All],4,FALSE)</f>
        <v>Losch Team</v>
      </c>
      <c r="D437" t="s">
        <v>3</v>
      </c>
      <c r="E437" t="s">
        <v>128</v>
      </c>
      <c r="F437" t="s">
        <v>174</v>
      </c>
      <c r="G437" s="1">
        <v>42754</v>
      </c>
      <c r="H437" s="1">
        <v>42824</v>
      </c>
      <c r="I437" s="13">
        <f>sales_pipeline[[#This Row],[close_date]]-sales_pipeline[[#This Row],[engage_date]]</f>
        <v>70</v>
      </c>
      <c r="J437" s="3">
        <v>617</v>
      </c>
    </row>
    <row r="438" spans="1:10" x14ac:dyDescent="0.35">
      <c r="A438" t="s">
        <v>641</v>
      </c>
      <c r="B438" t="s">
        <v>193</v>
      </c>
      <c r="C438" t="str">
        <f>VLOOKUP(sales_pipeline[[#This Row],[Sales_Agent]],sales_teams[#All],4,FALSE)</f>
        <v>Marxen Team</v>
      </c>
      <c r="D438" t="s">
        <v>3</v>
      </c>
      <c r="E438" t="s">
        <v>49</v>
      </c>
      <c r="F438" t="s">
        <v>174</v>
      </c>
      <c r="G438" s="1">
        <v>42754</v>
      </c>
      <c r="H438" s="1">
        <v>42890</v>
      </c>
      <c r="I438" s="13">
        <f>sales_pipeline[[#This Row],[close_date]]-sales_pipeline[[#This Row],[engage_date]]</f>
        <v>136</v>
      </c>
      <c r="J438" s="3">
        <v>565</v>
      </c>
    </row>
    <row r="439" spans="1:10" x14ac:dyDescent="0.35">
      <c r="A439" t="s">
        <v>642</v>
      </c>
      <c r="B439" t="s">
        <v>190</v>
      </c>
      <c r="C439" t="str">
        <f>VLOOKUP(sales_pipeline[[#This Row],[Sales_Agent]],sales_teams[#All],4,FALSE)</f>
        <v>Sewald Team</v>
      </c>
      <c r="D439" t="s">
        <v>3</v>
      </c>
      <c r="E439" t="s">
        <v>73</v>
      </c>
      <c r="F439" t="s">
        <v>174</v>
      </c>
      <c r="G439" s="1">
        <v>42754</v>
      </c>
      <c r="H439" s="1">
        <v>42795</v>
      </c>
      <c r="I439" s="13">
        <f>sales_pipeline[[#This Row],[close_date]]-sales_pipeline[[#This Row],[engage_date]]</f>
        <v>41</v>
      </c>
      <c r="J439" s="3">
        <v>511</v>
      </c>
    </row>
    <row r="440" spans="1:10" x14ac:dyDescent="0.35">
      <c r="A440" t="s">
        <v>643</v>
      </c>
      <c r="B440" t="s">
        <v>215</v>
      </c>
      <c r="C440" t="str">
        <f>VLOOKUP(sales_pipeline[[#This Row],[Sales_Agent]],sales_teams[#All],4,FALSE)</f>
        <v>Sewald Team</v>
      </c>
      <c r="D440" t="s">
        <v>10</v>
      </c>
      <c r="E440" t="s">
        <v>134</v>
      </c>
      <c r="F440" t="s">
        <v>194</v>
      </c>
      <c r="G440" s="1">
        <v>42754</v>
      </c>
      <c r="H440" s="1">
        <v>42863</v>
      </c>
      <c r="I440" s="13">
        <f>sales_pipeline[[#This Row],[close_date]]-sales_pipeline[[#This Row],[engage_date]]</f>
        <v>109</v>
      </c>
      <c r="J440" s="3">
        <v>0</v>
      </c>
    </row>
    <row r="441" spans="1:10" x14ac:dyDescent="0.35">
      <c r="A441" t="s">
        <v>644</v>
      </c>
      <c r="B441" t="s">
        <v>225</v>
      </c>
      <c r="C441" t="str">
        <f>VLOOKUP(sales_pipeline[[#This Row],[Sales_Agent]],sales_teams[#All],4,FALSE)</f>
        <v>Sewald Team</v>
      </c>
      <c r="D441" t="s">
        <v>6</v>
      </c>
      <c r="E441" t="s">
        <v>71</v>
      </c>
      <c r="F441" t="s">
        <v>174</v>
      </c>
      <c r="G441" s="1">
        <v>42754</v>
      </c>
      <c r="H441" s="1">
        <v>42824</v>
      </c>
      <c r="I441" s="13">
        <f>sales_pipeline[[#This Row],[close_date]]-sales_pipeline[[#This Row],[engage_date]]</f>
        <v>70</v>
      </c>
      <c r="J441" s="3">
        <v>60</v>
      </c>
    </row>
    <row r="442" spans="1:10" x14ac:dyDescent="0.35">
      <c r="A442" t="s">
        <v>645</v>
      </c>
      <c r="B442" t="s">
        <v>225</v>
      </c>
      <c r="C442" t="str">
        <f>VLOOKUP(sales_pipeline[[#This Row],[Sales_Agent]],sales_teams[#All],4,FALSE)</f>
        <v>Sewald Team</v>
      </c>
      <c r="D442" t="s">
        <v>8</v>
      </c>
      <c r="E442" t="s">
        <v>129</v>
      </c>
      <c r="F442" t="s">
        <v>174</v>
      </c>
      <c r="G442" s="1">
        <v>42754</v>
      </c>
      <c r="H442" s="1">
        <v>42823</v>
      </c>
      <c r="I442" s="13">
        <f>sales_pipeline[[#This Row],[close_date]]-sales_pipeline[[#This Row],[engage_date]]</f>
        <v>69</v>
      </c>
      <c r="J442" s="3">
        <v>3407</v>
      </c>
    </row>
    <row r="443" spans="1:10" x14ac:dyDescent="0.35">
      <c r="A443" t="s">
        <v>646</v>
      </c>
      <c r="B443" t="s">
        <v>225</v>
      </c>
      <c r="C443" t="str">
        <f>VLOOKUP(sales_pipeline[[#This Row],[Sales_Agent]],sales_teams[#All],4,FALSE)</f>
        <v>Sewald Team</v>
      </c>
      <c r="D443" t="s">
        <v>8</v>
      </c>
      <c r="E443" t="s">
        <v>155</v>
      </c>
      <c r="F443" t="s">
        <v>174</v>
      </c>
      <c r="G443" s="1">
        <v>42754</v>
      </c>
      <c r="H443" s="1">
        <v>42822</v>
      </c>
      <c r="I443" s="13">
        <f>sales_pipeline[[#This Row],[close_date]]-sales_pipeline[[#This Row],[engage_date]]</f>
        <v>68</v>
      </c>
      <c r="J443" s="3">
        <v>3273</v>
      </c>
    </row>
    <row r="444" spans="1:10" x14ac:dyDescent="0.35">
      <c r="A444" t="s">
        <v>647</v>
      </c>
      <c r="B444" t="s">
        <v>187</v>
      </c>
      <c r="C444" t="str">
        <f>VLOOKUP(sales_pipeline[[#This Row],[Sales_Agent]],sales_teams[#All],4,FALSE)</f>
        <v>Rouche Team</v>
      </c>
      <c r="D444" t="s">
        <v>10</v>
      </c>
      <c r="E444" t="s">
        <v>157</v>
      </c>
      <c r="F444" t="s">
        <v>194</v>
      </c>
      <c r="G444" s="1">
        <v>42754</v>
      </c>
      <c r="H444" s="1">
        <v>42820</v>
      </c>
      <c r="I444" s="13">
        <f>sales_pipeline[[#This Row],[close_date]]-sales_pipeline[[#This Row],[engage_date]]</f>
        <v>66</v>
      </c>
      <c r="J444" s="3">
        <v>0</v>
      </c>
    </row>
    <row r="445" spans="1:10" x14ac:dyDescent="0.35">
      <c r="A445" t="s">
        <v>648</v>
      </c>
      <c r="B445" t="s">
        <v>187</v>
      </c>
      <c r="C445" t="str">
        <f>VLOOKUP(sales_pipeline[[#This Row],[Sales_Agent]],sales_teams[#All],4,FALSE)</f>
        <v>Rouche Team</v>
      </c>
      <c r="D445" t="s">
        <v>6</v>
      </c>
      <c r="E445" t="s">
        <v>148</v>
      </c>
      <c r="F445" t="s">
        <v>194</v>
      </c>
      <c r="G445" s="1">
        <v>42754</v>
      </c>
      <c r="H445" s="1">
        <v>42860</v>
      </c>
      <c r="I445" s="13">
        <f>sales_pipeline[[#This Row],[close_date]]-sales_pipeline[[#This Row],[engage_date]]</f>
        <v>106</v>
      </c>
      <c r="J445" s="3">
        <v>0</v>
      </c>
    </row>
    <row r="446" spans="1:10" x14ac:dyDescent="0.35">
      <c r="A446" t="s">
        <v>649</v>
      </c>
      <c r="B446" t="s">
        <v>173</v>
      </c>
      <c r="C446" t="str">
        <f>VLOOKUP(sales_pipeline[[#This Row],[Sales_Agent]],sales_teams[#All],4,FALSE)</f>
        <v>Brinkmann Team</v>
      </c>
      <c r="D446" t="s">
        <v>8</v>
      </c>
      <c r="E446" t="s">
        <v>91</v>
      </c>
      <c r="F446" t="s">
        <v>174</v>
      </c>
      <c r="G446" s="1">
        <v>42754</v>
      </c>
      <c r="H446" s="1">
        <v>42856</v>
      </c>
      <c r="I446" s="13">
        <f>sales_pipeline[[#This Row],[close_date]]-sales_pipeline[[#This Row],[engage_date]]</f>
        <v>102</v>
      </c>
      <c r="J446" s="3">
        <v>3363</v>
      </c>
    </row>
    <row r="447" spans="1:10" x14ac:dyDescent="0.35">
      <c r="A447" t="s">
        <v>650</v>
      </c>
      <c r="B447" t="s">
        <v>185</v>
      </c>
      <c r="C447" t="str">
        <f>VLOOKUP(sales_pipeline[[#This Row],[Sales_Agent]],sales_teams[#All],4,FALSE)</f>
        <v>Rouche Team</v>
      </c>
      <c r="D447" t="s">
        <v>3</v>
      </c>
      <c r="E447" t="s">
        <v>155</v>
      </c>
      <c r="F447" t="s">
        <v>174</v>
      </c>
      <c r="G447" s="1">
        <v>42754</v>
      </c>
      <c r="H447" s="1">
        <v>42825</v>
      </c>
      <c r="I447" s="13">
        <f>sales_pipeline[[#This Row],[close_date]]-sales_pipeline[[#This Row],[engage_date]]</f>
        <v>71</v>
      </c>
      <c r="J447" s="3">
        <v>365</v>
      </c>
    </row>
    <row r="448" spans="1:10" x14ac:dyDescent="0.35">
      <c r="A448" t="s">
        <v>651</v>
      </c>
      <c r="B448" t="s">
        <v>181</v>
      </c>
      <c r="C448" t="str">
        <f>VLOOKUP(sales_pipeline[[#This Row],[Sales_Agent]],sales_teams[#All],4,FALSE)</f>
        <v>Sewald Team</v>
      </c>
      <c r="D448" t="s">
        <v>9</v>
      </c>
      <c r="E448" t="s">
        <v>117</v>
      </c>
      <c r="F448" t="s">
        <v>174</v>
      </c>
      <c r="G448" s="1">
        <v>42754</v>
      </c>
      <c r="H448" s="1">
        <v>42812</v>
      </c>
      <c r="I448" s="13">
        <f>sales_pipeline[[#This Row],[close_date]]-sales_pipeline[[#This Row],[engage_date]]</f>
        <v>58</v>
      </c>
      <c r="J448" s="3">
        <v>4869</v>
      </c>
    </row>
    <row r="449" spans="1:10" x14ac:dyDescent="0.35">
      <c r="A449" t="s">
        <v>652</v>
      </c>
      <c r="B449" t="s">
        <v>268</v>
      </c>
      <c r="C449" t="str">
        <f>VLOOKUP(sales_pipeline[[#This Row],[Sales_Agent]],sales_teams[#All],4,FALSE)</f>
        <v>Losch Team</v>
      </c>
      <c r="D449" t="s">
        <v>3</v>
      </c>
      <c r="E449" t="s">
        <v>127</v>
      </c>
      <c r="F449" t="s">
        <v>174</v>
      </c>
      <c r="G449" s="1">
        <v>42755</v>
      </c>
      <c r="H449" s="1">
        <v>42892</v>
      </c>
      <c r="I449" s="13">
        <f>sales_pipeline[[#This Row],[close_date]]-sales_pipeline[[#This Row],[engage_date]]</f>
        <v>137</v>
      </c>
      <c r="J449" s="3">
        <v>599</v>
      </c>
    </row>
    <row r="450" spans="1:10" x14ac:dyDescent="0.35">
      <c r="A450" t="s">
        <v>653</v>
      </c>
      <c r="B450" t="s">
        <v>206</v>
      </c>
      <c r="C450" t="str">
        <f>VLOOKUP(sales_pipeline[[#This Row],[Sales_Agent]],sales_teams[#All],4,FALSE)</f>
        <v>Neubert Team</v>
      </c>
      <c r="D450" t="s">
        <v>8</v>
      </c>
      <c r="E450" t="s">
        <v>112</v>
      </c>
      <c r="F450" t="s">
        <v>174</v>
      </c>
      <c r="G450" s="1">
        <v>42755</v>
      </c>
      <c r="H450" s="1">
        <v>42875</v>
      </c>
      <c r="I450" s="13">
        <f>sales_pipeline[[#This Row],[close_date]]-sales_pipeline[[#This Row],[engage_date]]</f>
        <v>120</v>
      </c>
      <c r="J450" s="3">
        <v>3194</v>
      </c>
    </row>
    <row r="451" spans="1:10" x14ac:dyDescent="0.35">
      <c r="A451" t="s">
        <v>654</v>
      </c>
      <c r="B451" t="s">
        <v>232</v>
      </c>
      <c r="C451" t="str">
        <f>VLOOKUP(sales_pipeline[[#This Row],[Sales_Agent]],sales_teams[#All],4,FALSE)</f>
        <v>Losch Team</v>
      </c>
      <c r="D451" t="s">
        <v>9</v>
      </c>
      <c r="E451" t="s">
        <v>51</v>
      </c>
      <c r="F451" t="s">
        <v>174</v>
      </c>
      <c r="G451" s="1">
        <v>42755</v>
      </c>
      <c r="H451" s="1">
        <v>42891</v>
      </c>
      <c r="I451" s="13">
        <f>sales_pipeline[[#This Row],[close_date]]-sales_pipeline[[#This Row],[engage_date]]</f>
        <v>136</v>
      </c>
      <c r="J451" s="3">
        <v>5429</v>
      </c>
    </row>
    <row r="452" spans="1:10" x14ac:dyDescent="0.35">
      <c r="A452" t="s">
        <v>655</v>
      </c>
      <c r="B452" t="s">
        <v>326</v>
      </c>
      <c r="C452" t="str">
        <f>VLOOKUP(sales_pipeline[[#This Row],[Sales_Agent]],sales_teams[#All],4,FALSE)</f>
        <v>Marxen Team</v>
      </c>
      <c r="D452" t="s">
        <v>177</v>
      </c>
      <c r="E452" t="s">
        <v>99</v>
      </c>
      <c r="F452" t="s">
        <v>174</v>
      </c>
      <c r="G452" s="1">
        <v>42755</v>
      </c>
      <c r="H452" s="1">
        <v>42860</v>
      </c>
      <c r="I452" s="13">
        <f>sales_pipeline[[#This Row],[close_date]]-sales_pipeline[[#This Row],[engage_date]]</f>
        <v>105</v>
      </c>
      <c r="J452" s="3">
        <v>5008</v>
      </c>
    </row>
    <row r="453" spans="1:10" x14ac:dyDescent="0.35">
      <c r="A453" t="s">
        <v>656</v>
      </c>
      <c r="B453" t="s">
        <v>326</v>
      </c>
      <c r="C453" t="str">
        <f>VLOOKUP(sales_pipeline[[#This Row],[Sales_Agent]],sales_teams[#All],4,FALSE)</f>
        <v>Marxen Team</v>
      </c>
      <c r="D453" t="s">
        <v>8</v>
      </c>
      <c r="E453" t="s">
        <v>61</v>
      </c>
      <c r="F453" t="s">
        <v>174</v>
      </c>
      <c r="G453" s="1">
        <v>42755</v>
      </c>
      <c r="H453" s="1">
        <v>42822</v>
      </c>
      <c r="I453" s="13">
        <f>sales_pipeline[[#This Row],[close_date]]-sales_pipeline[[#This Row],[engage_date]]</f>
        <v>67</v>
      </c>
      <c r="J453" s="3">
        <v>3459</v>
      </c>
    </row>
    <row r="454" spans="1:10" x14ac:dyDescent="0.35">
      <c r="A454" t="s">
        <v>657</v>
      </c>
      <c r="B454" t="s">
        <v>225</v>
      </c>
      <c r="C454" t="str">
        <f>VLOOKUP(sales_pipeline[[#This Row],[Sales_Agent]],sales_teams[#All],4,FALSE)</f>
        <v>Sewald Team</v>
      </c>
      <c r="D454" t="s">
        <v>177</v>
      </c>
      <c r="E454" t="s">
        <v>155</v>
      </c>
      <c r="F454" t="s">
        <v>194</v>
      </c>
      <c r="G454" s="1">
        <v>42755</v>
      </c>
      <c r="H454" s="1">
        <v>42880</v>
      </c>
      <c r="I454" s="13">
        <f>sales_pipeline[[#This Row],[close_date]]-sales_pipeline[[#This Row],[engage_date]]</f>
        <v>125</v>
      </c>
      <c r="J454" s="3">
        <v>0</v>
      </c>
    </row>
    <row r="455" spans="1:10" x14ac:dyDescent="0.35">
      <c r="A455" t="s">
        <v>658</v>
      </c>
      <c r="B455" t="s">
        <v>225</v>
      </c>
      <c r="C455" t="str">
        <f>VLOOKUP(sales_pipeline[[#This Row],[Sales_Agent]],sales_teams[#All],4,FALSE)</f>
        <v>Sewald Team</v>
      </c>
      <c r="D455" t="s">
        <v>177</v>
      </c>
      <c r="E455" t="s">
        <v>99</v>
      </c>
      <c r="F455" t="s">
        <v>174</v>
      </c>
      <c r="G455" s="1">
        <v>42755</v>
      </c>
      <c r="H455" s="1">
        <v>42801</v>
      </c>
      <c r="I455" s="13">
        <f>sales_pipeline[[#This Row],[close_date]]-sales_pipeline[[#This Row],[engage_date]]</f>
        <v>46</v>
      </c>
      <c r="J455" s="3">
        <v>4559</v>
      </c>
    </row>
    <row r="456" spans="1:10" x14ac:dyDescent="0.35">
      <c r="A456" t="s">
        <v>659</v>
      </c>
      <c r="B456" t="s">
        <v>225</v>
      </c>
      <c r="C456" t="str">
        <f>VLOOKUP(sales_pipeline[[#This Row],[Sales_Agent]],sales_teams[#All],4,FALSE)</f>
        <v>Sewald Team</v>
      </c>
      <c r="D456" t="s">
        <v>177</v>
      </c>
      <c r="E456" t="s">
        <v>116</v>
      </c>
      <c r="F456" t="s">
        <v>174</v>
      </c>
      <c r="G456" s="1">
        <v>42755</v>
      </c>
      <c r="H456" s="1">
        <v>42822</v>
      </c>
      <c r="I456" s="13">
        <f>sales_pipeline[[#This Row],[close_date]]-sales_pipeline[[#This Row],[engage_date]]</f>
        <v>67</v>
      </c>
      <c r="J456" s="3">
        <v>4221</v>
      </c>
    </row>
    <row r="457" spans="1:10" x14ac:dyDescent="0.35">
      <c r="A457" t="s">
        <v>660</v>
      </c>
      <c r="B457" t="s">
        <v>249</v>
      </c>
      <c r="C457" t="str">
        <f>VLOOKUP(sales_pipeline[[#This Row],[Sales_Agent]],sales_teams[#All],4,FALSE)</f>
        <v>Brinkmann Team</v>
      </c>
      <c r="D457" t="s">
        <v>8</v>
      </c>
      <c r="E457" t="s">
        <v>124</v>
      </c>
      <c r="F457" t="s">
        <v>194</v>
      </c>
      <c r="G457" s="1">
        <v>42755</v>
      </c>
      <c r="H457" s="1">
        <v>42805</v>
      </c>
      <c r="I457" s="13">
        <f>sales_pipeline[[#This Row],[close_date]]-sales_pipeline[[#This Row],[engage_date]]</f>
        <v>50</v>
      </c>
      <c r="J457" s="3">
        <v>0</v>
      </c>
    </row>
    <row r="458" spans="1:10" x14ac:dyDescent="0.35">
      <c r="A458" t="s">
        <v>661</v>
      </c>
      <c r="B458" t="s">
        <v>249</v>
      </c>
      <c r="C458" t="str">
        <f>VLOOKUP(sales_pipeline[[#This Row],[Sales_Agent]],sales_teams[#All],4,FALSE)</f>
        <v>Brinkmann Team</v>
      </c>
      <c r="D458" t="s">
        <v>6</v>
      </c>
      <c r="E458" t="s">
        <v>61</v>
      </c>
      <c r="F458" t="s">
        <v>174</v>
      </c>
      <c r="G458" s="1">
        <v>42755</v>
      </c>
      <c r="H458" s="1">
        <v>42800</v>
      </c>
      <c r="I458" s="13">
        <f>sales_pipeline[[#This Row],[close_date]]-sales_pipeline[[#This Row],[engage_date]]</f>
        <v>45</v>
      </c>
      <c r="J458" s="3">
        <v>56</v>
      </c>
    </row>
    <row r="459" spans="1:10" x14ac:dyDescent="0.35">
      <c r="A459" t="s">
        <v>662</v>
      </c>
      <c r="B459" t="s">
        <v>187</v>
      </c>
      <c r="C459" t="str">
        <f>VLOOKUP(sales_pipeline[[#This Row],[Sales_Agent]],sales_teams[#All],4,FALSE)</f>
        <v>Rouche Team</v>
      </c>
      <c r="D459" t="s">
        <v>177</v>
      </c>
      <c r="E459" t="s">
        <v>121</v>
      </c>
      <c r="F459" t="s">
        <v>174</v>
      </c>
      <c r="G459" s="1">
        <v>42755</v>
      </c>
      <c r="H459" s="1">
        <v>42858</v>
      </c>
      <c r="I459" s="13">
        <f>sales_pipeline[[#This Row],[close_date]]-sales_pipeline[[#This Row],[engage_date]]</f>
        <v>103</v>
      </c>
      <c r="J459" s="3">
        <v>5508</v>
      </c>
    </row>
    <row r="460" spans="1:10" x14ac:dyDescent="0.35">
      <c r="A460" t="s">
        <v>663</v>
      </c>
      <c r="B460" t="s">
        <v>173</v>
      </c>
      <c r="C460" t="str">
        <f>VLOOKUP(sales_pipeline[[#This Row],[Sales_Agent]],sales_teams[#All],4,FALSE)</f>
        <v>Brinkmann Team</v>
      </c>
      <c r="D460" t="s">
        <v>10</v>
      </c>
      <c r="E460" t="s">
        <v>49</v>
      </c>
      <c r="F460" t="s">
        <v>194</v>
      </c>
      <c r="G460" s="1">
        <v>42755</v>
      </c>
      <c r="H460" s="1">
        <v>42818</v>
      </c>
      <c r="I460" s="13">
        <f>sales_pipeline[[#This Row],[close_date]]-sales_pipeline[[#This Row],[engage_date]]</f>
        <v>63</v>
      </c>
      <c r="J460" s="3">
        <v>0</v>
      </c>
    </row>
    <row r="461" spans="1:10" x14ac:dyDescent="0.35">
      <c r="A461" t="s">
        <v>664</v>
      </c>
      <c r="B461" t="s">
        <v>181</v>
      </c>
      <c r="C461" t="str">
        <f>VLOOKUP(sales_pipeline[[#This Row],[Sales_Agent]],sales_teams[#All],4,FALSE)</f>
        <v>Sewald Team</v>
      </c>
      <c r="D461" t="s">
        <v>3</v>
      </c>
      <c r="E461" t="s">
        <v>117</v>
      </c>
      <c r="F461" t="s">
        <v>194</v>
      </c>
      <c r="G461" s="1">
        <v>42755</v>
      </c>
      <c r="H461" s="1">
        <v>42814</v>
      </c>
      <c r="I461" s="13">
        <f>sales_pipeline[[#This Row],[close_date]]-sales_pipeline[[#This Row],[engage_date]]</f>
        <v>59</v>
      </c>
      <c r="J461" s="3">
        <v>0</v>
      </c>
    </row>
    <row r="462" spans="1:10" x14ac:dyDescent="0.35">
      <c r="A462" t="s">
        <v>665</v>
      </c>
      <c r="B462" t="s">
        <v>183</v>
      </c>
      <c r="C462" t="str">
        <f>VLOOKUP(sales_pipeline[[#This Row],[Sales_Agent]],sales_teams[#All],4,FALSE)</f>
        <v>Brinkmann Team</v>
      </c>
      <c r="D462" t="s">
        <v>8</v>
      </c>
      <c r="E462" t="s">
        <v>44</v>
      </c>
      <c r="F462" t="s">
        <v>194</v>
      </c>
      <c r="G462" s="1">
        <v>42756</v>
      </c>
      <c r="H462" s="1">
        <v>42803</v>
      </c>
      <c r="I462" s="13">
        <f>sales_pipeline[[#This Row],[close_date]]-sales_pipeline[[#This Row],[engage_date]]</f>
        <v>47</v>
      </c>
      <c r="J462" s="3">
        <v>0</v>
      </c>
    </row>
    <row r="463" spans="1:10" x14ac:dyDescent="0.35">
      <c r="A463" t="s">
        <v>666</v>
      </c>
      <c r="B463" t="s">
        <v>176</v>
      </c>
      <c r="C463" t="str">
        <f>VLOOKUP(sales_pipeline[[#This Row],[Sales_Agent]],sales_teams[#All],4,FALSE)</f>
        <v>Marxen Team</v>
      </c>
      <c r="D463" t="s">
        <v>3</v>
      </c>
      <c r="E463" t="s">
        <v>135</v>
      </c>
      <c r="F463" t="s">
        <v>174</v>
      </c>
      <c r="G463" s="1">
        <v>42756</v>
      </c>
      <c r="H463" s="1">
        <v>42813</v>
      </c>
      <c r="I463" s="13">
        <f>sales_pipeline[[#This Row],[close_date]]-sales_pipeline[[#This Row],[engage_date]]</f>
        <v>57</v>
      </c>
      <c r="J463" s="3">
        <v>657</v>
      </c>
    </row>
    <row r="464" spans="1:10" x14ac:dyDescent="0.35">
      <c r="A464" t="s">
        <v>667</v>
      </c>
      <c r="B464" t="s">
        <v>215</v>
      </c>
      <c r="C464" t="str">
        <f>VLOOKUP(sales_pipeline[[#This Row],[Sales_Agent]],sales_teams[#All],4,FALSE)</f>
        <v>Sewald Team</v>
      </c>
      <c r="D464" t="s">
        <v>177</v>
      </c>
      <c r="E464" t="s">
        <v>107</v>
      </c>
      <c r="F464" t="s">
        <v>194</v>
      </c>
      <c r="G464" s="1">
        <v>42756</v>
      </c>
      <c r="H464" s="1">
        <v>42860</v>
      </c>
      <c r="I464" s="13">
        <f>sales_pipeline[[#This Row],[close_date]]-sales_pipeline[[#This Row],[engage_date]]</f>
        <v>104</v>
      </c>
      <c r="J464" s="3">
        <v>0</v>
      </c>
    </row>
    <row r="465" spans="1:10" x14ac:dyDescent="0.35">
      <c r="A465" t="s">
        <v>668</v>
      </c>
      <c r="B465" t="s">
        <v>249</v>
      </c>
      <c r="C465" t="str">
        <f>VLOOKUP(sales_pipeline[[#This Row],[Sales_Agent]],sales_teams[#All],4,FALSE)</f>
        <v>Brinkmann Team</v>
      </c>
      <c r="D465" t="s">
        <v>3</v>
      </c>
      <c r="E465" t="s">
        <v>139</v>
      </c>
      <c r="F465" t="s">
        <v>174</v>
      </c>
      <c r="G465" s="1">
        <v>42756</v>
      </c>
      <c r="H465" s="1">
        <v>42819</v>
      </c>
      <c r="I465" s="13">
        <f>sales_pipeline[[#This Row],[close_date]]-sales_pipeline[[#This Row],[engage_date]]</f>
        <v>63</v>
      </c>
      <c r="J465" s="3">
        <v>638</v>
      </c>
    </row>
    <row r="466" spans="1:10" x14ac:dyDescent="0.35">
      <c r="A466" t="s">
        <v>669</v>
      </c>
      <c r="B466" t="s">
        <v>238</v>
      </c>
      <c r="C466" t="str">
        <f>VLOOKUP(sales_pipeline[[#This Row],[Sales_Agent]],sales_teams[#All],4,FALSE)</f>
        <v>Marxen Team</v>
      </c>
      <c r="D466" t="s">
        <v>6</v>
      </c>
      <c r="E466" t="s">
        <v>28</v>
      </c>
      <c r="F466" t="s">
        <v>174</v>
      </c>
      <c r="G466" s="1">
        <v>42756</v>
      </c>
      <c r="H466" s="1">
        <v>42892</v>
      </c>
      <c r="I466" s="13">
        <f>sales_pipeline[[#This Row],[close_date]]-sales_pipeline[[#This Row],[engage_date]]</f>
        <v>136</v>
      </c>
      <c r="J466" s="3">
        <v>41</v>
      </c>
    </row>
    <row r="467" spans="1:10" x14ac:dyDescent="0.35">
      <c r="A467" t="s">
        <v>670</v>
      </c>
      <c r="B467" t="s">
        <v>221</v>
      </c>
      <c r="C467" t="str">
        <f>VLOOKUP(sales_pipeline[[#This Row],[Sales_Agent]],sales_teams[#All],4,FALSE)</f>
        <v>Losch Team</v>
      </c>
      <c r="D467" t="s">
        <v>9</v>
      </c>
      <c r="E467" t="s">
        <v>102</v>
      </c>
      <c r="F467" t="s">
        <v>174</v>
      </c>
      <c r="G467" s="1">
        <v>42756</v>
      </c>
      <c r="H467" s="1">
        <v>42862</v>
      </c>
      <c r="I467" s="13">
        <f>sales_pipeline[[#This Row],[close_date]]-sales_pipeline[[#This Row],[engage_date]]</f>
        <v>106</v>
      </c>
      <c r="J467" s="3">
        <v>5582</v>
      </c>
    </row>
    <row r="468" spans="1:10" x14ac:dyDescent="0.35">
      <c r="A468" t="s">
        <v>671</v>
      </c>
      <c r="B468" t="s">
        <v>204</v>
      </c>
      <c r="C468" t="str">
        <f>VLOOKUP(sales_pipeline[[#This Row],[Sales_Agent]],sales_teams[#All],4,FALSE)</f>
        <v>Brinkmann Team</v>
      </c>
      <c r="D468" t="s">
        <v>6</v>
      </c>
      <c r="E468" t="s">
        <v>114</v>
      </c>
      <c r="F468" t="s">
        <v>174</v>
      </c>
      <c r="G468" s="1">
        <v>42756</v>
      </c>
      <c r="H468" s="1">
        <v>42875</v>
      </c>
      <c r="I468" s="13">
        <f>sales_pipeline[[#This Row],[close_date]]-sales_pipeline[[#This Row],[engage_date]]</f>
        <v>119</v>
      </c>
      <c r="J468" s="3">
        <v>60</v>
      </c>
    </row>
    <row r="469" spans="1:10" x14ac:dyDescent="0.35">
      <c r="A469" t="s">
        <v>672</v>
      </c>
      <c r="B469" t="s">
        <v>181</v>
      </c>
      <c r="C469" t="str">
        <f>VLOOKUP(sales_pipeline[[#This Row],[Sales_Agent]],sales_teams[#All],4,FALSE)</f>
        <v>Sewald Team</v>
      </c>
      <c r="D469" t="s">
        <v>10</v>
      </c>
      <c r="E469" t="s">
        <v>157</v>
      </c>
      <c r="F469" t="s">
        <v>174</v>
      </c>
      <c r="G469" s="1">
        <v>42756</v>
      </c>
      <c r="H469" s="1">
        <v>42858</v>
      </c>
      <c r="I469" s="13">
        <f>sales_pipeline[[#This Row],[close_date]]-sales_pipeline[[#This Row],[engage_date]]</f>
        <v>102</v>
      </c>
      <c r="J469" s="3">
        <v>1036</v>
      </c>
    </row>
    <row r="470" spans="1:10" x14ac:dyDescent="0.35">
      <c r="A470" t="s">
        <v>673</v>
      </c>
      <c r="B470" t="s">
        <v>176</v>
      </c>
      <c r="C470" t="str">
        <f>VLOOKUP(sales_pipeline[[#This Row],[Sales_Agent]],sales_teams[#All],4,FALSE)</f>
        <v>Marxen Team</v>
      </c>
      <c r="D470" t="s">
        <v>10</v>
      </c>
      <c r="E470" t="s">
        <v>80</v>
      </c>
      <c r="F470" t="s">
        <v>174</v>
      </c>
      <c r="G470" s="1">
        <v>42757</v>
      </c>
      <c r="H470" s="1">
        <v>42867</v>
      </c>
      <c r="I470" s="13">
        <f>sales_pipeline[[#This Row],[close_date]]-sales_pipeline[[#This Row],[engage_date]]</f>
        <v>110</v>
      </c>
      <c r="J470" s="3">
        <v>943</v>
      </c>
    </row>
    <row r="471" spans="1:10" x14ac:dyDescent="0.35">
      <c r="A471" t="s">
        <v>674</v>
      </c>
      <c r="B471" t="s">
        <v>208</v>
      </c>
      <c r="C471" t="str">
        <f>VLOOKUP(sales_pipeline[[#This Row],[Sales_Agent]],sales_teams[#All],4,FALSE)</f>
        <v>Rouche Team</v>
      </c>
      <c r="D471" t="s">
        <v>3</v>
      </c>
      <c r="E471" t="s">
        <v>109</v>
      </c>
      <c r="F471" t="s">
        <v>174</v>
      </c>
      <c r="G471" s="1">
        <v>42757</v>
      </c>
      <c r="H471" s="1">
        <v>42893</v>
      </c>
      <c r="I471" s="13">
        <f>sales_pipeline[[#This Row],[close_date]]-sales_pipeline[[#This Row],[engage_date]]</f>
        <v>136</v>
      </c>
      <c r="J471" s="3">
        <v>581</v>
      </c>
    </row>
    <row r="472" spans="1:10" x14ac:dyDescent="0.35">
      <c r="A472" t="s">
        <v>675</v>
      </c>
      <c r="B472" t="s">
        <v>326</v>
      </c>
      <c r="C472" t="str">
        <f>VLOOKUP(sales_pipeline[[#This Row],[Sales_Agent]],sales_teams[#All],4,FALSE)</f>
        <v>Marxen Team</v>
      </c>
      <c r="D472" t="s">
        <v>6</v>
      </c>
      <c r="E472" t="s">
        <v>49</v>
      </c>
      <c r="F472" t="s">
        <v>194</v>
      </c>
      <c r="G472" s="1">
        <v>42757</v>
      </c>
      <c r="H472" s="1">
        <v>42870</v>
      </c>
      <c r="I472" s="13">
        <f>sales_pipeline[[#This Row],[close_date]]-sales_pipeline[[#This Row],[engage_date]]</f>
        <v>113</v>
      </c>
      <c r="J472" s="3">
        <v>0</v>
      </c>
    </row>
    <row r="473" spans="1:10" x14ac:dyDescent="0.35">
      <c r="A473" t="s">
        <v>676</v>
      </c>
      <c r="B473" t="s">
        <v>173</v>
      </c>
      <c r="C473" t="str">
        <f>VLOOKUP(sales_pipeline[[#This Row],[Sales_Agent]],sales_teams[#All],4,FALSE)</f>
        <v>Brinkmann Team</v>
      </c>
      <c r="D473" t="s">
        <v>3</v>
      </c>
      <c r="E473" t="s">
        <v>151</v>
      </c>
      <c r="F473" t="s">
        <v>174</v>
      </c>
      <c r="G473" s="1">
        <v>42757</v>
      </c>
      <c r="H473" s="1">
        <v>42862</v>
      </c>
      <c r="I473" s="13">
        <f>sales_pipeline[[#This Row],[close_date]]-sales_pipeline[[#This Row],[engage_date]]</f>
        <v>105</v>
      </c>
      <c r="J473" s="3">
        <v>538</v>
      </c>
    </row>
    <row r="474" spans="1:10" x14ac:dyDescent="0.35">
      <c r="A474" t="s">
        <v>677</v>
      </c>
      <c r="B474" t="s">
        <v>227</v>
      </c>
      <c r="C474" t="str">
        <f>VLOOKUP(sales_pipeline[[#This Row],[Sales_Agent]],sales_teams[#All],4,FALSE)</f>
        <v>Neubert Team</v>
      </c>
      <c r="D474" t="s">
        <v>10</v>
      </c>
      <c r="E474" t="s">
        <v>64</v>
      </c>
      <c r="F474" t="s">
        <v>174</v>
      </c>
      <c r="G474" s="1">
        <v>42757</v>
      </c>
      <c r="H474" s="1">
        <v>42822</v>
      </c>
      <c r="I474" s="13">
        <f>sales_pipeline[[#This Row],[close_date]]-sales_pipeline[[#This Row],[engage_date]]</f>
        <v>65</v>
      </c>
      <c r="J474" s="3">
        <v>1100</v>
      </c>
    </row>
    <row r="475" spans="1:10" x14ac:dyDescent="0.35">
      <c r="A475" t="s">
        <v>678</v>
      </c>
      <c r="B475" t="s">
        <v>183</v>
      </c>
      <c r="C475" t="str">
        <f>VLOOKUP(sales_pipeline[[#This Row],[Sales_Agent]],sales_teams[#All],4,FALSE)</f>
        <v>Brinkmann Team</v>
      </c>
      <c r="D475" t="s">
        <v>8</v>
      </c>
      <c r="E475" t="s">
        <v>60</v>
      </c>
      <c r="F475" t="s">
        <v>194</v>
      </c>
      <c r="G475" s="1">
        <v>42758</v>
      </c>
      <c r="H475" s="1">
        <v>42860</v>
      </c>
      <c r="I475" s="13">
        <f>sales_pipeline[[#This Row],[close_date]]-sales_pipeline[[#This Row],[engage_date]]</f>
        <v>102</v>
      </c>
      <c r="J475" s="3">
        <v>0</v>
      </c>
    </row>
    <row r="476" spans="1:10" x14ac:dyDescent="0.35">
      <c r="A476" t="s">
        <v>679</v>
      </c>
      <c r="B476" t="s">
        <v>288</v>
      </c>
      <c r="C476" t="str">
        <f>VLOOKUP(sales_pipeline[[#This Row],[Sales_Agent]],sales_teams[#All],4,FALSE)</f>
        <v>Brinkmann Team</v>
      </c>
      <c r="D476" t="s">
        <v>8</v>
      </c>
      <c r="E476" t="s">
        <v>74</v>
      </c>
      <c r="F476" t="s">
        <v>194</v>
      </c>
      <c r="G476" s="1">
        <v>42758</v>
      </c>
      <c r="H476" s="1">
        <v>42883</v>
      </c>
      <c r="I476" s="13">
        <f>sales_pipeline[[#This Row],[close_date]]-sales_pipeline[[#This Row],[engage_date]]</f>
        <v>125</v>
      </c>
      <c r="J476" s="3">
        <v>0</v>
      </c>
    </row>
    <row r="477" spans="1:10" x14ac:dyDescent="0.35">
      <c r="A477" t="s">
        <v>680</v>
      </c>
      <c r="B477" t="s">
        <v>326</v>
      </c>
      <c r="C477" t="str">
        <f>VLOOKUP(sales_pipeline[[#This Row],[Sales_Agent]],sales_teams[#All],4,FALSE)</f>
        <v>Marxen Team</v>
      </c>
      <c r="D477" t="s">
        <v>10</v>
      </c>
      <c r="E477" t="s">
        <v>99</v>
      </c>
      <c r="F477" t="s">
        <v>174</v>
      </c>
      <c r="G477" s="1">
        <v>42758</v>
      </c>
      <c r="H477" s="1">
        <v>42872</v>
      </c>
      <c r="I477" s="13">
        <f>sales_pipeline[[#This Row],[close_date]]-sales_pipeline[[#This Row],[engage_date]]</f>
        <v>114</v>
      </c>
      <c r="J477" s="3">
        <v>1039</v>
      </c>
    </row>
    <row r="478" spans="1:10" x14ac:dyDescent="0.35">
      <c r="A478" t="s">
        <v>681</v>
      </c>
      <c r="B478" t="s">
        <v>249</v>
      </c>
      <c r="C478" t="str">
        <f>VLOOKUP(sales_pipeline[[#This Row],[Sales_Agent]],sales_teams[#All],4,FALSE)</f>
        <v>Brinkmann Team</v>
      </c>
      <c r="D478" t="s">
        <v>6</v>
      </c>
      <c r="E478" t="s">
        <v>57</v>
      </c>
      <c r="F478" t="s">
        <v>194</v>
      </c>
      <c r="G478" s="1">
        <v>42758</v>
      </c>
      <c r="H478" s="1">
        <v>42866</v>
      </c>
      <c r="I478" s="13">
        <f>sales_pipeline[[#This Row],[close_date]]-sales_pipeline[[#This Row],[engage_date]]</f>
        <v>108</v>
      </c>
      <c r="J478" s="3">
        <v>0</v>
      </c>
    </row>
    <row r="479" spans="1:10" x14ac:dyDescent="0.35">
      <c r="A479" t="s">
        <v>682</v>
      </c>
      <c r="B479" t="s">
        <v>227</v>
      </c>
      <c r="C479" t="str">
        <f>VLOOKUP(sales_pipeline[[#This Row],[Sales_Agent]],sales_teams[#All],4,FALSE)</f>
        <v>Neubert Team</v>
      </c>
      <c r="D479" t="s">
        <v>10</v>
      </c>
      <c r="E479" t="s">
        <v>153</v>
      </c>
      <c r="F479" t="s">
        <v>174</v>
      </c>
      <c r="G479" s="1">
        <v>42758</v>
      </c>
      <c r="H479" s="1">
        <v>42865</v>
      </c>
      <c r="I479" s="13">
        <f>sales_pipeline[[#This Row],[close_date]]-sales_pipeline[[#This Row],[engage_date]]</f>
        <v>107</v>
      </c>
      <c r="J479" s="3">
        <v>1076</v>
      </c>
    </row>
    <row r="480" spans="1:10" x14ac:dyDescent="0.35">
      <c r="A480" t="s">
        <v>683</v>
      </c>
      <c r="B480" t="s">
        <v>201</v>
      </c>
      <c r="C480" t="str">
        <f>VLOOKUP(sales_pipeline[[#This Row],[Sales_Agent]],sales_teams[#All],4,FALSE)</f>
        <v>Rouche Team</v>
      </c>
      <c r="D480" t="s">
        <v>6</v>
      </c>
      <c r="E480" t="s">
        <v>112</v>
      </c>
      <c r="F480" t="s">
        <v>194</v>
      </c>
      <c r="G480" s="1">
        <v>42758</v>
      </c>
      <c r="H480" s="1">
        <v>42861</v>
      </c>
      <c r="I480" s="13">
        <f>sales_pipeline[[#This Row],[close_date]]-sales_pipeline[[#This Row],[engage_date]]</f>
        <v>103</v>
      </c>
      <c r="J480" s="3">
        <v>0</v>
      </c>
    </row>
    <row r="481" spans="1:10" x14ac:dyDescent="0.35">
      <c r="A481" t="s">
        <v>684</v>
      </c>
      <c r="B481" t="s">
        <v>201</v>
      </c>
      <c r="C481" t="str">
        <f>VLOOKUP(sales_pipeline[[#This Row],[Sales_Agent]],sales_teams[#All],4,FALSE)</f>
        <v>Rouche Team</v>
      </c>
      <c r="D481" t="s">
        <v>6</v>
      </c>
      <c r="E481" t="s">
        <v>134</v>
      </c>
      <c r="F481" t="s">
        <v>194</v>
      </c>
      <c r="G481" s="1">
        <v>42758</v>
      </c>
      <c r="H481" s="1">
        <v>42878</v>
      </c>
      <c r="I481" s="13">
        <f>sales_pipeline[[#This Row],[close_date]]-sales_pipeline[[#This Row],[engage_date]]</f>
        <v>120</v>
      </c>
      <c r="J481" s="3">
        <v>0</v>
      </c>
    </row>
    <row r="482" spans="1:10" x14ac:dyDescent="0.35">
      <c r="A482" t="s">
        <v>685</v>
      </c>
      <c r="B482" t="s">
        <v>204</v>
      </c>
      <c r="C482" t="str">
        <f>VLOOKUP(sales_pipeline[[#This Row],[Sales_Agent]],sales_teams[#All],4,FALSE)</f>
        <v>Brinkmann Team</v>
      </c>
      <c r="D482" t="s">
        <v>6</v>
      </c>
      <c r="E482" t="s">
        <v>136</v>
      </c>
      <c r="F482" t="s">
        <v>174</v>
      </c>
      <c r="G482" s="1">
        <v>42758</v>
      </c>
      <c r="H482" s="1">
        <v>42810</v>
      </c>
      <c r="I482" s="13">
        <f>sales_pipeline[[#This Row],[close_date]]-sales_pipeline[[#This Row],[engage_date]]</f>
        <v>52</v>
      </c>
      <c r="J482" s="3">
        <v>53</v>
      </c>
    </row>
    <row r="483" spans="1:10" x14ac:dyDescent="0.35">
      <c r="A483" t="s">
        <v>686</v>
      </c>
      <c r="B483" t="s">
        <v>204</v>
      </c>
      <c r="C483" t="str">
        <f>VLOOKUP(sales_pipeline[[#This Row],[Sales_Agent]],sales_teams[#All],4,FALSE)</f>
        <v>Brinkmann Team</v>
      </c>
      <c r="D483" t="s">
        <v>8</v>
      </c>
      <c r="E483" t="s">
        <v>143</v>
      </c>
      <c r="F483" t="s">
        <v>174</v>
      </c>
      <c r="G483" s="1">
        <v>42758</v>
      </c>
      <c r="H483" s="1">
        <v>42817</v>
      </c>
      <c r="I483" s="13">
        <f>sales_pipeline[[#This Row],[close_date]]-sales_pipeline[[#This Row],[engage_date]]</f>
        <v>59</v>
      </c>
      <c r="J483" s="3">
        <v>3046</v>
      </c>
    </row>
    <row r="484" spans="1:10" x14ac:dyDescent="0.35">
      <c r="A484" t="s">
        <v>687</v>
      </c>
      <c r="B484" t="s">
        <v>212</v>
      </c>
      <c r="C484" t="str">
        <f>VLOOKUP(sales_pipeline[[#This Row],[Sales_Agent]],sales_teams[#All],4,FALSE)</f>
        <v>Losch Team</v>
      </c>
      <c r="D484" t="s">
        <v>6</v>
      </c>
      <c r="E484" t="s">
        <v>20</v>
      </c>
      <c r="F484" t="s">
        <v>194</v>
      </c>
      <c r="G484" s="1">
        <v>42758</v>
      </c>
      <c r="H484" s="1">
        <v>42861</v>
      </c>
      <c r="I484" s="13">
        <f>sales_pipeline[[#This Row],[close_date]]-sales_pipeline[[#This Row],[engage_date]]</f>
        <v>103</v>
      </c>
      <c r="J484" s="3">
        <v>0</v>
      </c>
    </row>
    <row r="485" spans="1:10" x14ac:dyDescent="0.35">
      <c r="A485" t="s">
        <v>688</v>
      </c>
      <c r="B485" t="s">
        <v>181</v>
      </c>
      <c r="C485" t="str">
        <f>VLOOKUP(sales_pipeline[[#This Row],[Sales_Agent]],sales_teams[#All],4,FALSE)</f>
        <v>Sewald Team</v>
      </c>
      <c r="D485" t="s">
        <v>3</v>
      </c>
      <c r="E485" t="s">
        <v>138</v>
      </c>
      <c r="F485" t="s">
        <v>194</v>
      </c>
      <c r="G485" s="1">
        <v>42758</v>
      </c>
      <c r="H485" s="1">
        <v>42824</v>
      </c>
      <c r="I485" s="13">
        <f>sales_pipeline[[#This Row],[close_date]]-sales_pipeline[[#This Row],[engage_date]]</f>
        <v>66</v>
      </c>
      <c r="J485" s="3">
        <v>0</v>
      </c>
    </row>
    <row r="486" spans="1:10" x14ac:dyDescent="0.35">
      <c r="A486" t="s">
        <v>689</v>
      </c>
      <c r="B486" t="s">
        <v>206</v>
      </c>
      <c r="C486" t="str">
        <f>VLOOKUP(sales_pipeline[[#This Row],[Sales_Agent]],sales_teams[#All],4,FALSE)</f>
        <v>Neubert Team</v>
      </c>
      <c r="D486" t="s">
        <v>177</v>
      </c>
      <c r="E486" t="s">
        <v>109</v>
      </c>
      <c r="F486" t="s">
        <v>174</v>
      </c>
      <c r="G486" s="1">
        <v>42759</v>
      </c>
      <c r="H486" s="1">
        <v>42825</v>
      </c>
      <c r="I486" s="13">
        <f>sales_pipeline[[#This Row],[close_date]]-sales_pipeline[[#This Row],[engage_date]]</f>
        <v>66</v>
      </c>
      <c r="J486" s="3">
        <v>5140</v>
      </c>
    </row>
    <row r="487" spans="1:10" x14ac:dyDescent="0.35">
      <c r="A487" t="s">
        <v>690</v>
      </c>
      <c r="B487" t="s">
        <v>176</v>
      </c>
      <c r="C487" t="str">
        <f>VLOOKUP(sales_pipeline[[#This Row],[Sales_Agent]],sales_teams[#All],4,FALSE)</f>
        <v>Marxen Team</v>
      </c>
      <c r="D487" t="s">
        <v>10</v>
      </c>
      <c r="E487" t="s">
        <v>124</v>
      </c>
      <c r="F487" t="s">
        <v>174</v>
      </c>
      <c r="G487" s="1">
        <v>42759</v>
      </c>
      <c r="H487" s="1">
        <v>42872</v>
      </c>
      <c r="I487" s="13">
        <f>sales_pipeline[[#This Row],[close_date]]-sales_pipeline[[#This Row],[engage_date]]</f>
        <v>113</v>
      </c>
      <c r="J487" s="3">
        <v>1067</v>
      </c>
    </row>
    <row r="488" spans="1:10" x14ac:dyDescent="0.35">
      <c r="A488" t="s">
        <v>691</v>
      </c>
      <c r="B488" t="s">
        <v>239</v>
      </c>
      <c r="C488" t="str">
        <f>VLOOKUP(sales_pipeline[[#This Row],[Sales_Agent]],sales_teams[#All],4,FALSE)</f>
        <v>Neubert Team</v>
      </c>
      <c r="D488" t="s">
        <v>177</v>
      </c>
      <c r="E488" t="s">
        <v>128</v>
      </c>
      <c r="F488" t="s">
        <v>194</v>
      </c>
      <c r="G488" s="1">
        <v>42760</v>
      </c>
      <c r="H488" s="1">
        <v>42884</v>
      </c>
      <c r="I488" s="13">
        <f>sales_pipeline[[#This Row],[close_date]]-sales_pipeline[[#This Row],[engage_date]]</f>
        <v>124</v>
      </c>
      <c r="J488" s="3">
        <v>0</v>
      </c>
    </row>
    <row r="489" spans="1:10" x14ac:dyDescent="0.35">
      <c r="A489" t="s">
        <v>692</v>
      </c>
      <c r="B489" t="s">
        <v>206</v>
      </c>
      <c r="C489" t="str">
        <f>VLOOKUP(sales_pipeline[[#This Row],[Sales_Agent]],sales_teams[#All],4,FALSE)</f>
        <v>Neubert Team</v>
      </c>
      <c r="D489" t="s">
        <v>10</v>
      </c>
      <c r="E489" t="s">
        <v>159</v>
      </c>
      <c r="F489" t="s">
        <v>174</v>
      </c>
      <c r="G489" s="1">
        <v>42760</v>
      </c>
      <c r="H489" s="1">
        <v>42815</v>
      </c>
      <c r="I489" s="13">
        <f>sales_pipeline[[#This Row],[close_date]]-sales_pipeline[[#This Row],[engage_date]]</f>
        <v>55</v>
      </c>
      <c r="J489" s="3">
        <v>1065</v>
      </c>
    </row>
    <row r="490" spans="1:10" x14ac:dyDescent="0.35">
      <c r="A490" t="s">
        <v>693</v>
      </c>
      <c r="B490" t="s">
        <v>225</v>
      </c>
      <c r="C490" t="str">
        <f>VLOOKUP(sales_pipeline[[#This Row],[Sales_Agent]],sales_teams[#All],4,FALSE)</f>
        <v>Sewald Team</v>
      </c>
      <c r="D490" t="s">
        <v>3</v>
      </c>
      <c r="E490" t="s">
        <v>117</v>
      </c>
      <c r="F490" t="s">
        <v>174</v>
      </c>
      <c r="G490" s="1">
        <v>42760</v>
      </c>
      <c r="H490" s="1">
        <v>42861</v>
      </c>
      <c r="I490" s="13">
        <f>sales_pipeline[[#This Row],[close_date]]-sales_pipeline[[#This Row],[engage_date]]</f>
        <v>101</v>
      </c>
      <c r="J490" s="3">
        <v>481</v>
      </c>
    </row>
    <row r="491" spans="1:10" x14ac:dyDescent="0.35">
      <c r="A491" t="s">
        <v>694</v>
      </c>
      <c r="B491" t="s">
        <v>187</v>
      </c>
      <c r="C491" t="str">
        <f>VLOOKUP(sales_pipeline[[#This Row],[Sales_Agent]],sales_teams[#All],4,FALSE)</f>
        <v>Rouche Team</v>
      </c>
      <c r="D491" t="s">
        <v>3</v>
      </c>
      <c r="E491" t="s">
        <v>107</v>
      </c>
      <c r="F491" t="s">
        <v>194</v>
      </c>
      <c r="G491" s="1">
        <v>42760</v>
      </c>
      <c r="H491" s="1">
        <v>42877</v>
      </c>
      <c r="I491" s="13">
        <f>sales_pipeline[[#This Row],[close_date]]-sales_pipeline[[#This Row],[engage_date]]</f>
        <v>117</v>
      </c>
      <c r="J491" s="3">
        <v>0</v>
      </c>
    </row>
    <row r="492" spans="1:10" x14ac:dyDescent="0.35">
      <c r="A492" t="s">
        <v>695</v>
      </c>
      <c r="B492" t="s">
        <v>197</v>
      </c>
      <c r="C492" t="str">
        <f>VLOOKUP(sales_pipeline[[#This Row],[Sales_Agent]],sales_teams[#All],4,FALSE)</f>
        <v>Sewald Team</v>
      </c>
      <c r="D492" t="s">
        <v>3</v>
      </c>
      <c r="E492" t="s">
        <v>55</v>
      </c>
      <c r="F492" t="s">
        <v>174</v>
      </c>
      <c r="G492" s="1">
        <v>42760</v>
      </c>
      <c r="H492" s="1">
        <v>42800</v>
      </c>
      <c r="I492" s="13">
        <f>sales_pipeline[[#This Row],[close_date]]-sales_pipeline[[#This Row],[engage_date]]</f>
        <v>40</v>
      </c>
      <c r="J492" s="3">
        <v>499</v>
      </c>
    </row>
    <row r="493" spans="1:10" x14ac:dyDescent="0.35">
      <c r="A493" t="s">
        <v>696</v>
      </c>
      <c r="B493" t="s">
        <v>227</v>
      </c>
      <c r="C493" t="str">
        <f>VLOOKUP(sales_pipeline[[#This Row],[Sales_Agent]],sales_teams[#All],4,FALSE)</f>
        <v>Neubert Team</v>
      </c>
      <c r="D493" t="s">
        <v>177</v>
      </c>
      <c r="E493" t="s">
        <v>20</v>
      </c>
      <c r="F493" t="s">
        <v>194</v>
      </c>
      <c r="G493" s="1">
        <v>42760</v>
      </c>
      <c r="H493" s="1">
        <v>42862</v>
      </c>
      <c r="I493" s="13">
        <f>sales_pipeline[[#This Row],[close_date]]-sales_pipeline[[#This Row],[engage_date]]</f>
        <v>102</v>
      </c>
      <c r="J493" s="3">
        <v>0</v>
      </c>
    </row>
    <row r="494" spans="1:10" x14ac:dyDescent="0.35">
      <c r="A494" t="s">
        <v>697</v>
      </c>
      <c r="B494" t="s">
        <v>221</v>
      </c>
      <c r="C494" t="str">
        <f>VLOOKUP(sales_pipeline[[#This Row],[Sales_Agent]],sales_teams[#All],4,FALSE)</f>
        <v>Losch Team</v>
      </c>
      <c r="D494" t="s">
        <v>6</v>
      </c>
      <c r="E494" t="s">
        <v>34</v>
      </c>
      <c r="F494" t="s">
        <v>174</v>
      </c>
      <c r="G494" s="1">
        <v>42760</v>
      </c>
      <c r="H494" s="1">
        <v>42802</v>
      </c>
      <c r="I494" s="13">
        <f>sales_pipeline[[#This Row],[close_date]]-sales_pipeline[[#This Row],[engage_date]]</f>
        <v>42</v>
      </c>
      <c r="J494" s="3">
        <v>59</v>
      </c>
    </row>
    <row r="495" spans="1:10" x14ac:dyDescent="0.35">
      <c r="A495" t="s">
        <v>698</v>
      </c>
      <c r="B495" t="s">
        <v>185</v>
      </c>
      <c r="C495" t="str">
        <f>VLOOKUP(sales_pipeline[[#This Row],[Sales_Agent]],sales_teams[#All],4,FALSE)</f>
        <v>Rouche Team</v>
      </c>
      <c r="D495" t="s">
        <v>6</v>
      </c>
      <c r="E495" t="s">
        <v>99</v>
      </c>
      <c r="F495" t="s">
        <v>194</v>
      </c>
      <c r="G495" s="1">
        <v>42760</v>
      </c>
      <c r="H495" s="1">
        <v>42856</v>
      </c>
      <c r="I495" s="13">
        <f>sales_pipeline[[#This Row],[close_date]]-sales_pipeline[[#This Row],[engage_date]]</f>
        <v>96</v>
      </c>
      <c r="J495" s="3">
        <v>0</v>
      </c>
    </row>
    <row r="496" spans="1:10" x14ac:dyDescent="0.35">
      <c r="A496" t="s">
        <v>699</v>
      </c>
      <c r="B496" t="s">
        <v>212</v>
      </c>
      <c r="C496" t="str">
        <f>VLOOKUP(sales_pipeline[[#This Row],[Sales_Agent]],sales_teams[#All],4,FALSE)</f>
        <v>Losch Team</v>
      </c>
      <c r="D496" t="s">
        <v>6</v>
      </c>
      <c r="E496" t="s">
        <v>102</v>
      </c>
      <c r="F496" t="s">
        <v>174</v>
      </c>
      <c r="G496" s="1">
        <v>42760</v>
      </c>
      <c r="H496" s="1">
        <v>42864</v>
      </c>
      <c r="I496" s="13">
        <f>sales_pipeline[[#This Row],[close_date]]-sales_pipeline[[#This Row],[engage_date]]</f>
        <v>104</v>
      </c>
      <c r="J496" s="3">
        <v>45</v>
      </c>
    </row>
    <row r="497" spans="1:10" x14ac:dyDescent="0.35">
      <c r="A497" t="s">
        <v>700</v>
      </c>
      <c r="B497" t="s">
        <v>181</v>
      </c>
      <c r="C497" t="str">
        <f>VLOOKUP(sales_pipeline[[#This Row],[Sales_Agent]],sales_teams[#All],4,FALSE)</f>
        <v>Sewald Team</v>
      </c>
      <c r="D497" t="s">
        <v>177</v>
      </c>
      <c r="E497" t="s">
        <v>73</v>
      </c>
      <c r="F497" t="s">
        <v>174</v>
      </c>
      <c r="G497" s="1">
        <v>42760</v>
      </c>
      <c r="H497" s="1">
        <v>42869</v>
      </c>
      <c r="I497" s="13">
        <f>sales_pipeline[[#This Row],[close_date]]-sales_pipeline[[#This Row],[engage_date]]</f>
        <v>109</v>
      </c>
      <c r="J497" s="3">
        <v>5743</v>
      </c>
    </row>
    <row r="498" spans="1:10" x14ac:dyDescent="0.35">
      <c r="A498" t="s">
        <v>701</v>
      </c>
      <c r="B498" t="s">
        <v>239</v>
      </c>
      <c r="C498" t="str">
        <f>VLOOKUP(sales_pipeline[[#This Row],[Sales_Agent]],sales_teams[#All],4,FALSE)</f>
        <v>Neubert Team</v>
      </c>
      <c r="D498" t="s">
        <v>9</v>
      </c>
      <c r="E498" t="s">
        <v>154</v>
      </c>
      <c r="F498" t="s">
        <v>174</v>
      </c>
      <c r="G498" s="1">
        <v>42761</v>
      </c>
      <c r="H498" s="1">
        <v>42868</v>
      </c>
      <c r="I498" s="13">
        <f>sales_pipeline[[#This Row],[close_date]]-sales_pipeline[[#This Row],[engage_date]]</f>
        <v>107</v>
      </c>
      <c r="J498" s="3">
        <v>6117</v>
      </c>
    </row>
    <row r="499" spans="1:10" x14ac:dyDescent="0.35">
      <c r="A499" t="s">
        <v>702</v>
      </c>
      <c r="B499" t="s">
        <v>176</v>
      </c>
      <c r="C499" t="str">
        <f>VLOOKUP(sales_pipeline[[#This Row],[Sales_Agent]],sales_teams[#All],4,FALSE)</f>
        <v>Marxen Team</v>
      </c>
      <c r="D499" t="s">
        <v>177</v>
      </c>
      <c r="E499" t="s">
        <v>61</v>
      </c>
      <c r="F499" t="s">
        <v>194</v>
      </c>
      <c r="G499" s="1">
        <v>42761</v>
      </c>
      <c r="H499" s="1">
        <v>42881</v>
      </c>
      <c r="I499" s="13">
        <f>sales_pipeline[[#This Row],[close_date]]-sales_pipeline[[#This Row],[engage_date]]</f>
        <v>120</v>
      </c>
      <c r="J499" s="3">
        <v>0</v>
      </c>
    </row>
    <row r="500" spans="1:10" x14ac:dyDescent="0.35">
      <c r="A500" t="s">
        <v>703</v>
      </c>
      <c r="B500" t="s">
        <v>255</v>
      </c>
      <c r="C500" t="str">
        <f>VLOOKUP(sales_pipeline[[#This Row],[Sales_Agent]],sales_teams[#All],4,FALSE)</f>
        <v>Neubert Team</v>
      </c>
      <c r="D500" t="s">
        <v>10</v>
      </c>
      <c r="E500" t="s">
        <v>150</v>
      </c>
      <c r="F500" t="s">
        <v>174</v>
      </c>
      <c r="G500" s="1">
        <v>42761</v>
      </c>
      <c r="H500" s="1">
        <v>42813</v>
      </c>
      <c r="I500" s="13">
        <f>sales_pipeline[[#This Row],[close_date]]-sales_pipeline[[#This Row],[engage_date]]</f>
        <v>52</v>
      </c>
      <c r="J500" s="3">
        <v>1158</v>
      </c>
    </row>
    <row r="501" spans="1:10" x14ac:dyDescent="0.35">
      <c r="A501" t="s">
        <v>704</v>
      </c>
      <c r="B501" t="s">
        <v>232</v>
      </c>
      <c r="C501" t="str">
        <f>VLOOKUP(sales_pipeline[[#This Row],[Sales_Agent]],sales_teams[#All],4,FALSE)</f>
        <v>Losch Team</v>
      </c>
      <c r="D501" t="s">
        <v>6</v>
      </c>
      <c r="E501" t="s">
        <v>110</v>
      </c>
      <c r="F501" t="s">
        <v>174</v>
      </c>
      <c r="G501" s="1">
        <v>42761</v>
      </c>
      <c r="H501" s="1">
        <v>42877</v>
      </c>
      <c r="I501" s="13">
        <f>sales_pipeline[[#This Row],[close_date]]-sales_pipeline[[#This Row],[engage_date]]</f>
        <v>116</v>
      </c>
      <c r="J501" s="3">
        <v>59</v>
      </c>
    </row>
    <row r="502" spans="1:10" x14ac:dyDescent="0.35">
      <c r="A502" t="s">
        <v>705</v>
      </c>
      <c r="B502" t="s">
        <v>215</v>
      </c>
      <c r="C502" t="str">
        <f>VLOOKUP(sales_pipeline[[#This Row],[Sales_Agent]],sales_teams[#All],4,FALSE)</f>
        <v>Sewald Team</v>
      </c>
      <c r="D502" t="s">
        <v>10</v>
      </c>
      <c r="E502" t="s">
        <v>55</v>
      </c>
      <c r="F502" t="s">
        <v>194</v>
      </c>
      <c r="G502" s="1">
        <v>42761</v>
      </c>
      <c r="H502" s="1">
        <v>42879</v>
      </c>
      <c r="I502" s="13">
        <f>sales_pipeline[[#This Row],[close_date]]-sales_pipeline[[#This Row],[engage_date]]</f>
        <v>118</v>
      </c>
      <c r="J502" s="3">
        <v>0</v>
      </c>
    </row>
    <row r="503" spans="1:10" x14ac:dyDescent="0.35">
      <c r="A503" t="s">
        <v>706</v>
      </c>
      <c r="B503" t="s">
        <v>197</v>
      </c>
      <c r="C503" t="str">
        <f>VLOOKUP(sales_pipeline[[#This Row],[Sales_Agent]],sales_teams[#All],4,FALSE)</f>
        <v>Sewald Team</v>
      </c>
      <c r="D503" t="s">
        <v>8</v>
      </c>
      <c r="E503" t="s">
        <v>155</v>
      </c>
      <c r="F503" t="s">
        <v>174</v>
      </c>
      <c r="G503" s="1">
        <v>42761</v>
      </c>
      <c r="H503" s="1">
        <v>42818</v>
      </c>
      <c r="I503" s="13">
        <f>sales_pipeline[[#This Row],[close_date]]-sales_pipeline[[#This Row],[engage_date]]</f>
        <v>57</v>
      </c>
      <c r="J503" s="3">
        <v>3106</v>
      </c>
    </row>
    <row r="504" spans="1:10" x14ac:dyDescent="0.35">
      <c r="A504" t="s">
        <v>707</v>
      </c>
      <c r="B504" t="s">
        <v>201</v>
      </c>
      <c r="C504" t="str">
        <f>VLOOKUP(sales_pipeline[[#This Row],[Sales_Agent]],sales_teams[#All],4,FALSE)</f>
        <v>Rouche Team</v>
      </c>
      <c r="D504" t="s">
        <v>8</v>
      </c>
      <c r="E504" t="s">
        <v>125</v>
      </c>
      <c r="F504" t="s">
        <v>174</v>
      </c>
      <c r="G504" s="1">
        <v>42761</v>
      </c>
      <c r="H504" s="1">
        <v>42813</v>
      </c>
      <c r="I504" s="13">
        <f>sales_pipeline[[#This Row],[close_date]]-sales_pipeline[[#This Row],[engage_date]]</f>
        <v>52</v>
      </c>
      <c r="J504" s="3">
        <v>2982</v>
      </c>
    </row>
    <row r="505" spans="1:10" x14ac:dyDescent="0.35">
      <c r="A505" t="s">
        <v>708</v>
      </c>
      <c r="B505" t="s">
        <v>181</v>
      </c>
      <c r="C505" t="str">
        <f>VLOOKUP(sales_pipeline[[#This Row],[Sales_Agent]],sales_teams[#All],4,FALSE)</f>
        <v>Sewald Team</v>
      </c>
      <c r="D505" t="s">
        <v>9</v>
      </c>
      <c r="E505" t="s">
        <v>99</v>
      </c>
      <c r="F505" t="s">
        <v>174</v>
      </c>
      <c r="G505" s="1">
        <v>42761</v>
      </c>
      <c r="H505" s="1">
        <v>42810</v>
      </c>
      <c r="I505" s="13">
        <f>sales_pipeline[[#This Row],[close_date]]-sales_pipeline[[#This Row],[engage_date]]</f>
        <v>49</v>
      </c>
      <c r="J505" s="3">
        <v>6101</v>
      </c>
    </row>
    <row r="506" spans="1:10" x14ac:dyDescent="0.35">
      <c r="A506" t="s">
        <v>709</v>
      </c>
      <c r="B506" t="s">
        <v>183</v>
      </c>
      <c r="C506" t="str">
        <f>VLOOKUP(sales_pipeline[[#This Row],[Sales_Agent]],sales_teams[#All],4,FALSE)</f>
        <v>Brinkmann Team</v>
      </c>
      <c r="D506" t="s">
        <v>9</v>
      </c>
      <c r="E506" t="s">
        <v>152</v>
      </c>
      <c r="F506" t="s">
        <v>174</v>
      </c>
      <c r="G506" s="1">
        <v>42762</v>
      </c>
      <c r="H506" s="1">
        <v>42863</v>
      </c>
      <c r="I506" s="13">
        <f>sales_pipeline[[#This Row],[close_date]]-sales_pipeline[[#This Row],[engage_date]]</f>
        <v>101</v>
      </c>
      <c r="J506" s="3">
        <v>5883</v>
      </c>
    </row>
    <row r="507" spans="1:10" x14ac:dyDescent="0.35">
      <c r="A507" t="s">
        <v>710</v>
      </c>
      <c r="B507" t="s">
        <v>268</v>
      </c>
      <c r="C507" t="str">
        <f>VLOOKUP(sales_pipeline[[#This Row],[Sales_Agent]],sales_teams[#All],4,FALSE)</f>
        <v>Losch Team</v>
      </c>
      <c r="D507" t="s">
        <v>9</v>
      </c>
      <c r="E507" t="s">
        <v>156</v>
      </c>
      <c r="F507" t="s">
        <v>174</v>
      </c>
      <c r="G507" s="1">
        <v>42762</v>
      </c>
      <c r="H507" s="1">
        <v>42877</v>
      </c>
      <c r="I507" s="13">
        <f>sales_pipeline[[#This Row],[close_date]]-sales_pipeline[[#This Row],[engage_date]]</f>
        <v>115</v>
      </c>
      <c r="J507" s="3">
        <v>5051</v>
      </c>
    </row>
    <row r="508" spans="1:10" x14ac:dyDescent="0.35">
      <c r="A508" t="s">
        <v>711</v>
      </c>
      <c r="B508" t="s">
        <v>176</v>
      </c>
      <c r="C508" t="str">
        <f>VLOOKUP(sales_pipeline[[#This Row],[Sales_Agent]],sales_teams[#All],4,FALSE)</f>
        <v>Marxen Team</v>
      </c>
      <c r="D508" t="s">
        <v>10</v>
      </c>
      <c r="E508" t="s">
        <v>143</v>
      </c>
      <c r="F508" t="s">
        <v>174</v>
      </c>
      <c r="G508" s="1">
        <v>42762</v>
      </c>
      <c r="H508" s="1">
        <v>42866</v>
      </c>
      <c r="I508" s="13">
        <f>sales_pipeline[[#This Row],[close_date]]-sales_pipeline[[#This Row],[engage_date]]</f>
        <v>104</v>
      </c>
      <c r="J508" s="3">
        <v>1155</v>
      </c>
    </row>
    <row r="509" spans="1:10" x14ac:dyDescent="0.35">
      <c r="A509" t="s">
        <v>712</v>
      </c>
      <c r="B509" t="s">
        <v>232</v>
      </c>
      <c r="C509" t="str">
        <f>VLOOKUP(sales_pipeline[[#This Row],[Sales_Agent]],sales_teams[#All],4,FALSE)</f>
        <v>Losch Team</v>
      </c>
      <c r="D509" t="s">
        <v>3</v>
      </c>
      <c r="E509" t="s">
        <v>39</v>
      </c>
      <c r="F509" t="s">
        <v>194</v>
      </c>
      <c r="G509" s="1">
        <v>42762</v>
      </c>
      <c r="H509" s="1">
        <v>42865</v>
      </c>
      <c r="I509" s="13">
        <f>sales_pipeline[[#This Row],[close_date]]-sales_pipeline[[#This Row],[engage_date]]</f>
        <v>103</v>
      </c>
      <c r="J509" s="3">
        <v>0</v>
      </c>
    </row>
    <row r="510" spans="1:10" x14ac:dyDescent="0.35">
      <c r="A510" t="s">
        <v>713</v>
      </c>
      <c r="B510" t="s">
        <v>190</v>
      </c>
      <c r="C510" t="str">
        <f>VLOOKUP(sales_pipeline[[#This Row],[Sales_Agent]],sales_teams[#All],4,FALSE)</f>
        <v>Sewald Team</v>
      </c>
      <c r="D510" t="s">
        <v>9</v>
      </c>
      <c r="E510" t="s">
        <v>46</v>
      </c>
      <c r="F510" t="s">
        <v>174</v>
      </c>
      <c r="G510" s="1">
        <v>42762</v>
      </c>
      <c r="H510" s="1">
        <v>42800</v>
      </c>
      <c r="I510" s="13">
        <f>sales_pipeline[[#This Row],[close_date]]-sales_pipeline[[#This Row],[engage_date]]</f>
        <v>38</v>
      </c>
      <c r="J510" s="3">
        <v>5616</v>
      </c>
    </row>
    <row r="511" spans="1:10" x14ac:dyDescent="0.35">
      <c r="A511" t="s">
        <v>714</v>
      </c>
      <c r="B511" t="s">
        <v>190</v>
      </c>
      <c r="C511" t="str">
        <f>VLOOKUP(sales_pipeline[[#This Row],[Sales_Agent]],sales_teams[#All],4,FALSE)</f>
        <v>Sewald Team</v>
      </c>
      <c r="D511" t="s">
        <v>9</v>
      </c>
      <c r="E511" t="s">
        <v>81</v>
      </c>
      <c r="F511" t="s">
        <v>174</v>
      </c>
      <c r="G511" s="1">
        <v>42762</v>
      </c>
      <c r="H511" s="1">
        <v>42892</v>
      </c>
      <c r="I511" s="13">
        <f>sales_pipeline[[#This Row],[close_date]]-sales_pipeline[[#This Row],[engage_date]]</f>
        <v>130</v>
      </c>
      <c r="J511" s="3">
        <v>5116</v>
      </c>
    </row>
    <row r="512" spans="1:10" x14ac:dyDescent="0.35">
      <c r="A512" t="s">
        <v>715</v>
      </c>
      <c r="B512" t="s">
        <v>225</v>
      </c>
      <c r="C512" t="str">
        <f>VLOOKUP(sales_pipeline[[#This Row],[Sales_Agent]],sales_teams[#All],4,FALSE)</f>
        <v>Sewald Team</v>
      </c>
      <c r="D512" t="s">
        <v>10</v>
      </c>
      <c r="E512" t="s">
        <v>51</v>
      </c>
      <c r="F512" t="s">
        <v>174</v>
      </c>
      <c r="G512" s="1">
        <v>42762</v>
      </c>
      <c r="H512" s="1">
        <v>42824</v>
      </c>
      <c r="I512" s="13">
        <f>sales_pipeline[[#This Row],[close_date]]-sales_pipeline[[#This Row],[engage_date]]</f>
        <v>62</v>
      </c>
      <c r="J512" s="3">
        <v>1136</v>
      </c>
    </row>
    <row r="513" spans="1:10" x14ac:dyDescent="0.35">
      <c r="A513" t="s">
        <v>716</v>
      </c>
      <c r="B513" t="s">
        <v>183</v>
      </c>
      <c r="C513" t="str">
        <f>VLOOKUP(sales_pipeline[[#This Row],[Sales_Agent]],sales_teams[#All],4,FALSE)</f>
        <v>Brinkmann Team</v>
      </c>
      <c r="D513" t="s">
        <v>10</v>
      </c>
      <c r="E513" t="s">
        <v>74</v>
      </c>
      <c r="F513" t="s">
        <v>174</v>
      </c>
      <c r="G513" s="1">
        <v>42763</v>
      </c>
      <c r="H513" s="1">
        <v>42887</v>
      </c>
      <c r="I513" s="13">
        <f>sales_pipeline[[#This Row],[close_date]]-sales_pipeline[[#This Row],[engage_date]]</f>
        <v>124</v>
      </c>
      <c r="J513" s="3">
        <v>1216</v>
      </c>
    </row>
    <row r="514" spans="1:10" x14ac:dyDescent="0.35">
      <c r="A514" t="s">
        <v>717</v>
      </c>
      <c r="B514" t="s">
        <v>183</v>
      </c>
      <c r="C514" t="str">
        <f>VLOOKUP(sales_pipeline[[#This Row],[Sales_Agent]],sales_teams[#All],4,FALSE)</f>
        <v>Brinkmann Team</v>
      </c>
      <c r="D514" t="s">
        <v>10</v>
      </c>
      <c r="E514" t="s">
        <v>99</v>
      </c>
      <c r="F514" t="s">
        <v>174</v>
      </c>
      <c r="G514" s="1">
        <v>42763</v>
      </c>
      <c r="H514" s="1">
        <v>42857</v>
      </c>
      <c r="I514" s="13">
        <f>sales_pipeline[[#This Row],[close_date]]-sales_pipeline[[#This Row],[engage_date]]</f>
        <v>94</v>
      </c>
      <c r="J514" s="3">
        <v>1089</v>
      </c>
    </row>
    <row r="515" spans="1:10" x14ac:dyDescent="0.35">
      <c r="A515" t="s">
        <v>718</v>
      </c>
      <c r="B515" t="s">
        <v>239</v>
      </c>
      <c r="C515" t="str">
        <f>VLOOKUP(sales_pipeline[[#This Row],[Sales_Agent]],sales_teams[#All],4,FALSE)</f>
        <v>Neubert Team</v>
      </c>
      <c r="D515" t="s">
        <v>8</v>
      </c>
      <c r="E515" t="s">
        <v>51</v>
      </c>
      <c r="F515" t="s">
        <v>174</v>
      </c>
      <c r="G515" s="1">
        <v>42763</v>
      </c>
      <c r="H515" s="1">
        <v>42890</v>
      </c>
      <c r="I515" s="13">
        <f>sales_pipeline[[#This Row],[close_date]]-sales_pipeline[[#This Row],[engage_date]]</f>
        <v>127</v>
      </c>
      <c r="J515" s="3">
        <v>3908</v>
      </c>
    </row>
    <row r="516" spans="1:10" x14ac:dyDescent="0.35">
      <c r="A516" t="s">
        <v>719</v>
      </c>
      <c r="B516" t="s">
        <v>176</v>
      </c>
      <c r="C516" t="str">
        <f>VLOOKUP(sales_pipeline[[#This Row],[Sales_Agent]],sales_teams[#All],4,FALSE)</f>
        <v>Marxen Team</v>
      </c>
      <c r="D516" t="s">
        <v>177</v>
      </c>
      <c r="E516" t="s">
        <v>66</v>
      </c>
      <c r="F516" t="s">
        <v>194</v>
      </c>
      <c r="G516" s="1">
        <v>42763</v>
      </c>
      <c r="H516" s="1">
        <v>42882</v>
      </c>
      <c r="I516" s="13">
        <f>sales_pipeline[[#This Row],[close_date]]-sales_pipeline[[#This Row],[engage_date]]</f>
        <v>119</v>
      </c>
      <c r="J516" s="3">
        <v>0</v>
      </c>
    </row>
    <row r="517" spans="1:10" x14ac:dyDescent="0.35">
      <c r="A517" t="s">
        <v>720</v>
      </c>
      <c r="B517" t="s">
        <v>176</v>
      </c>
      <c r="C517" t="str">
        <f>VLOOKUP(sales_pipeline[[#This Row],[Sales_Agent]],sales_teams[#All],4,FALSE)</f>
        <v>Marxen Team</v>
      </c>
      <c r="D517" t="s">
        <v>177</v>
      </c>
      <c r="E517" t="s">
        <v>74</v>
      </c>
      <c r="F517" t="s">
        <v>194</v>
      </c>
      <c r="G517" s="1">
        <v>42763</v>
      </c>
      <c r="H517" s="1">
        <v>42873</v>
      </c>
      <c r="I517" s="13">
        <f>sales_pipeline[[#This Row],[close_date]]-sales_pipeline[[#This Row],[engage_date]]</f>
        <v>110</v>
      </c>
      <c r="J517" s="3">
        <v>0</v>
      </c>
    </row>
    <row r="518" spans="1:10" x14ac:dyDescent="0.35">
      <c r="A518" t="s">
        <v>721</v>
      </c>
      <c r="B518" t="s">
        <v>176</v>
      </c>
      <c r="C518" t="str">
        <f>VLOOKUP(sales_pipeline[[#This Row],[Sales_Agent]],sales_teams[#All],4,FALSE)</f>
        <v>Marxen Team</v>
      </c>
      <c r="D518" t="s">
        <v>8</v>
      </c>
      <c r="E518" t="s">
        <v>144</v>
      </c>
      <c r="F518" t="s">
        <v>174</v>
      </c>
      <c r="G518" s="1">
        <v>42763</v>
      </c>
      <c r="H518" s="1">
        <v>42862</v>
      </c>
      <c r="I518" s="13">
        <f>sales_pipeline[[#This Row],[close_date]]-sales_pipeline[[#This Row],[engage_date]]</f>
        <v>99</v>
      </c>
      <c r="J518" s="3">
        <v>3369</v>
      </c>
    </row>
    <row r="519" spans="1:10" x14ac:dyDescent="0.35">
      <c r="A519" t="s">
        <v>722</v>
      </c>
      <c r="B519" t="s">
        <v>190</v>
      </c>
      <c r="C519" t="str">
        <f>VLOOKUP(sales_pipeline[[#This Row],[Sales_Agent]],sales_teams[#All],4,FALSE)</f>
        <v>Sewald Team</v>
      </c>
      <c r="D519" t="s">
        <v>9</v>
      </c>
      <c r="E519" t="s">
        <v>107</v>
      </c>
      <c r="F519" t="s">
        <v>174</v>
      </c>
      <c r="G519" s="1">
        <v>42763</v>
      </c>
      <c r="H519" s="1">
        <v>42875</v>
      </c>
      <c r="I519" s="13">
        <f>sales_pipeline[[#This Row],[close_date]]-sales_pipeline[[#This Row],[engage_date]]</f>
        <v>112</v>
      </c>
      <c r="J519" s="3">
        <v>5259</v>
      </c>
    </row>
    <row r="520" spans="1:10" x14ac:dyDescent="0.35">
      <c r="A520" t="s">
        <v>723</v>
      </c>
      <c r="B520" t="s">
        <v>197</v>
      </c>
      <c r="C520" t="str">
        <f>VLOOKUP(sales_pipeline[[#This Row],[Sales_Agent]],sales_teams[#All],4,FALSE)</f>
        <v>Sewald Team</v>
      </c>
      <c r="D520" t="s">
        <v>10</v>
      </c>
      <c r="E520" t="s">
        <v>157</v>
      </c>
      <c r="F520" t="s">
        <v>194</v>
      </c>
      <c r="G520" s="1">
        <v>42763</v>
      </c>
      <c r="H520" s="1">
        <v>42863</v>
      </c>
      <c r="I520" s="13">
        <f>sales_pipeline[[#This Row],[close_date]]-sales_pipeline[[#This Row],[engage_date]]</f>
        <v>100</v>
      </c>
      <c r="J520" s="3">
        <v>0</v>
      </c>
    </row>
    <row r="521" spans="1:10" x14ac:dyDescent="0.35">
      <c r="A521" t="s">
        <v>724</v>
      </c>
      <c r="B521" t="s">
        <v>227</v>
      </c>
      <c r="C521" t="str">
        <f>VLOOKUP(sales_pipeline[[#This Row],[Sales_Agent]],sales_teams[#All],4,FALSE)</f>
        <v>Neubert Team</v>
      </c>
      <c r="D521" t="s">
        <v>8</v>
      </c>
      <c r="E521" t="s">
        <v>41</v>
      </c>
      <c r="F521" t="s">
        <v>194</v>
      </c>
      <c r="G521" s="1">
        <v>42763</v>
      </c>
      <c r="H521" s="1">
        <v>42824</v>
      </c>
      <c r="I521" s="13">
        <f>sales_pipeline[[#This Row],[close_date]]-sales_pipeline[[#This Row],[engage_date]]</f>
        <v>61</v>
      </c>
      <c r="J521" s="3">
        <v>0</v>
      </c>
    </row>
    <row r="522" spans="1:10" x14ac:dyDescent="0.35">
      <c r="A522" t="s">
        <v>725</v>
      </c>
      <c r="B522" t="s">
        <v>183</v>
      </c>
      <c r="C522" t="str">
        <f>VLOOKUP(sales_pipeline[[#This Row],[Sales_Agent]],sales_teams[#All],4,FALSE)</f>
        <v>Brinkmann Team</v>
      </c>
      <c r="D522" t="s">
        <v>6</v>
      </c>
      <c r="E522" t="s">
        <v>51</v>
      </c>
      <c r="F522" t="s">
        <v>174</v>
      </c>
      <c r="G522" s="1">
        <v>42764</v>
      </c>
      <c r="H522" s="1">
        <v>42880</v>
      </c>
      <c r="I522" s="13">
        <f>sales_pipeline[[#This Row],[close_date]]-sales_pipeline[[#This Row],[engage_date]]</f>
        <v>116</v>
      </c>
      <c r="J522" s="3">
        <v>52</v>
      </c>
    </row>
    <row r="523" spans="1:10" x14ac:dyDescent="0.35">
      <c r="A523" t="s">
        <v>726</v>
      </c>
      <c r="B523" t="s">
        <v>253</v>
      </c>
      <c r="C523" t="str">
        <f>VLOOKUP(sales_pipeline[[#This Row],[Sales_Agent]],sales_teams[#All],4,FALSE)</f>
        <v>Neubert Team</v>
      </c>
      <c r="D523" t="s">
        <v>9</v>
      </c>
      <c r="E523" t="s">
        <v>20</v>
      </c>
      <c r="F523" t="s">
        <v>174</v>
      </c>
      <c r="G523" s="1">
        <v>42764</v>
      </c>
      <c r="H523" s="1">
        <v>42866</v>
      </c>
      <c r="I523" s="13">
        <f>sales_pipeline[[#This Row],[close_date]]-sales_pipeline[[#This Row],[engage_date]]</f>
        <v>102</v>
      </c>
      <c r="J523" s="3">
        <v>5772</v>
      </c>
    </row>
    <row r="524" spans="1:10" x14ac:dyDescent="0.35">
      <c r="A524" t="s">
        <v>727</v>
      </c>
      <c r="B524" t="s">
        <v>239</v>
      </c>
      <c r="C524" t="str">
        <f>VLOOKUP(sales_pipeline[[#This Row],[Sales_Agent]],sales_teams[#All],4,FALSE)</f>
        <v>Neubert Team</v>
      </c>
      <c r="D524" t="s">
        <v>177</v>
      </c>
      <c r="E524" t="s">
        <v>153</v>
      </c>
      <c r="F524" t="s">
        <v>194</v>
      </c>
      <c r="G524" s="1">
        <v>42764</v>
      </c>
      <c r="H524" s="1">
        <v>42807</v>
      </c>
      <c r="I524" s="13">
        <f>sales_pipeline[[#This Row],[close_date]]-sales_pipeline[[#This Row],[engage_date]]</f>
        <v>43</v>
      </c>
      <c r="J524" s="3">
        <v>0</v>
      </c>
    </row>
    <row r="525" spans="1:10" x14ac:dyDescent="0.35">
      <c r="A525" t="s">
        <v>728</v>
      </c>
      <c r="B525" t="s">
        <v>288</v>
      </c>
      <c r="C525" t="str">
        <f>VLOOKUP(sales_pipeline[[#This Row],[Sales_Agent]],sales_teams[#All],4,FALSE)</f>
        <v>Brinkmann Team</v>
      </c>
      <c r="D525" t="s">
        <v>8</v>
      </c>
      <c r="E525" t="s">
        <v>61</v>
      </c>
      <c r="F525" t="s">
        <v>174</v>
      </c>
      <c r="G525" s="1">
        <v>42764</v>
      </c>
      <c r="H525" s="1">
        <v>42815</v>
      </c>
      <c r="I525" s="13">
        <f>sales_pipeline[[#This Row],[close_date]]-sales_pipeline[[#This Row],[engage_date]]</f>
        <v>51</v>
      </c>
      <c r="J525" s="3">
        <v>3496</v>
      </c>
    </row>
    <row r="526" spans="1:10" x14ac:dyDescent="0.35">
      <c r="A526" t="s">
        <v>729</v>
      </c>
      <c r="B526" t="s">
        <v>208</v>
      </c>
      <c r="C526" t="str">
        <f>VLOOKUP(sales_pipeline[[#This Row],[Sales_Agent]],sales_teams[#All],4,FALSE)</f>
        <v>Rouche Team</v>
      </c>
      <c r="D526" t="s">
        <v>8</v>
      </c>
      <c r="E526" t="s">
        <v>77</v>
      </c>
      <c r="F526" t="s">
        <v>174</v>
      </c>
      <c r="G526" s="1">
        <v>42764</v>
      </c>
      <c r="H526" s="1">
        <v>42806</v>
      </c>
      <c r="I526" s="13">
        <f>sales_pipeline[[#This Row],[close_date]]-sales_pipeline[[#This Row],[engage_date]]</f>
        <v>42</v>
      </c>
      <c r="J526" s="3">
        <v>3602</v>
      </c>
    </row>
    <row r="527" spans="1:10" x14ac:dyDescent="0.35">
      <c r="A527" t="s">
        <v>730</v>
      </c>
      <c r="B527" t="s">
        <v>232</v>
      </c>
      <c r="C527" t="str">
        <f>VLOOKUP(sales_pipeline[[#This Row],[Sales_Agent]],sales_teams[#All],4,FALSE)</f>
        <v>Losch Team</v>
      </c>
      <c r="D527" t="s">
        <v>6</v>
      </c>
      <c r="E527" t="s">
        <v>158</v>
      </c>
      <c r="F527" t="s">
        <v>174</v>
      </c>
      <c r="G527" s="1">
        <v>42764</v>
      </c>
      <c r="H527" s="1">
        <v>42803</v>
      </c>
      <c r="I527" s="13">
        <f>sales_pipeline[[#This Row],[close_date]]-sales_pipeline[[#This Row],[engage_date]]</f>
        <v>39</v>
      </c>
      <c r="J527" s="3">
        <v>57</v>
      </c>
    </row>
    <row r="528" spans="1:10" x14ac:dyDescent="0.35">
      <c r="A528" t="s">
        <v>731</v>
      </c>
      <c r="B528" t="s">
        <v>193</v>
      </c>
      <c r="C528" t="str">
        <f>VLOOKUP(sales_pipeline[[#This Row],[Sales_Agent]],sales_teams[#All],4,FALSE)</f>
        <v>Marxen Team</v>
      </c>
      <c r="D528" t="s">
        <v>6</v>
      </c>
      <c r="E528" t="s">
        <v>80</v>
      </c>
      <c r="F528" t="s">
        <v>174</v>
      </c>
      <c r="G528" s="1">
        <v>42764</v>
      </c>
      <c r="H528" s="1">
        <v>42866</v>
      </c>
      <c r="I528" s="13">
        <f>sales_pipeline[[#This Row],[close_date]]-sales_pipeline[[#This Row],[engage_date]]</f>
        <v>102</v>
      </c>
      <c r="J528" s="3">
        <v>51</v>
      </c>
    </row>
    <row r="529" spans="1:10" x14ac:dyDescent="0.35">
      <c r="A529" t="s">
        <v>732</v>
      </c>
      <c r="B529" t="s">
        <v>199</v>
      </c>
      <c r="C529" t="str">
        <f>VLOOKUP(sales_pipeline[[#This Row],[Sales_Agent]],sales_teams[#All],4,FALSE)</f>
        <v>Rouche Team</v>
      </c>
      <c r="D529" t="s">
        <v>8</v>
      </c>
      <c r="E529" t="s">
        <v>73</v>
      </c>
      <c r="F529" t="s">
        <v>174</v>
      </c>
      <c r="G529" s="1">
        <v>42764</v>
      </c>
      <c r="H529" s="1">
        <v>42900</v>
      </c>
      <c r="I529" s="13">
        <f>sales_pipeline[[#This Row],[close_date]]-sales_pipeline[[#This Row],[engage_date]]</f>
        <v>136</v>
      </c>
      <c r="J529" s="3">
        <v>3689</v>
      </c>
    </row>
    <row r="530" spans="1:10" x14ac:dyDescent="0.35">
      <c r="A530" t="s">
        <v>733</v>
      </c>
      <c r="B530" t="s">
        <v>190</v>
      </c>
      <c r="C530" t="str">
        <f>VLOOKUP(sales_pipeline[[#This Row],[Sales_Agent]],sales_teams[#All],4,FALSE)</f>
        <v>Sewald Team</v>
      </c>
      <c r="D530" t="s">
        <v>10</v>
      </c>
      <c r="E530" t="s">
        <v>155</v>
      </c>
      <c r="F530" t="s">
        <v>174</v>
      </c>
      <c r="G530" s="1">
        <v>42764</v>
      </c>
      <c r="H530" s="1">
        <v>42858</v>
      </c>
      <c r="I530" s="13">
        <f>sales_pipeline[[#This Row],[close_date]]-sales_pipeline[[#This Row],[engage_date]]</f>
        <v>94</v>
      </c>
      <c r="J530" s="3">
        <v>1170</v>
      </c>
    </row>
    <row r="531" spans="1:10" x14ac:dyDescent="0.35">
      <c r="A531" t="s">
        <v>734</v>
      </c>
      <c r="B531" t="s">
        <v>326</v>
      </c>
      <c r="C531" t="str">
        <f>VLOOKUP(sales_pipeline[[#This Row],[Sales_Agent]],sales_teams[#All],4,FALSE)</f>
        <v>Marxen Team</v>
      </c>
      <c r="D531" t="s">
        <v>3</v>
      </c>
      <c r="E531" t="s">
        <v>136</v>
      </c>
      <c r="F531" t="s">
        <v>194</v>
      </c>
      <c r="G531" s="1">
        <v>42764</v>
      </c>
      <c r="H531" s="1">
        <v>42800</v>
      </c>
      <c r="I531" s="13">
        <f>sales_pipeline[[#This Row],[close_date]]-sales_pipeline[[#This Row],[engage_date]]</f>
        <v>36</v>
      </c>
      <c r="J531" s="3">
        <v>0</v>
      </c>
    </row>
    <row r="532" spans="1:10" x14ac:dyDescent="0.35">
      <c r="A532" t="s">
        <v>735</v>
      </c>
      <c r="B532" t="s">
        <v>326</v>
      </c>
      <c r="C532" t="str">
        <f>VLOOKUP(sales_pipeline[[#This Row],[Sales_Agent]],sales_teams[#All],4,FALSE)</f>
        <v>Marxen Team</v>
      </c>
      <c r="D532" t="s">
        <v>177</v>
      </c>
      <c r="E532" t="s">
        <v>132</v>
      </c>
      <c r="F532" t="s">
        <v>174</v>
      </c>
      <c r="G532" s="1">
        <v>42764</v>
      </c>
      <c r="H532" s="1">
        <v>42861</v>
      </c>
      <c r="I532" s="13">
        <f>sales_pipeline[[#This Row],[close_date]]-sales_pipeline[[#This Row],[engage_date]]</f>
        <v>97</v>
      </c>
      <c r="J532" s="3">
        <v>4736</v>
      </c>
    </row>
    <row r="533" spans="1:10" x14ac:dyDescent="0.35">
      <c r="A533" t="s">
        <v>736</v>
      </c>
      <c r="B533" t="s">
        <v>189</v>
      </c>
      <c r="C533" t="str">
        <f>VLOOKUP(sales_pipeline[[#This Row],[Sales_Agent]],sales_teams[#All],4,FALSE)</f>
        <v>Marxen Team</v>
      </c>
      <c r="D533" t="s">
        <v>6</v>
      </c>
      <c r="E533" t="s">
        <v>85</v>
      </c>
      <c r="F533" t="s">
        <v>194</v>
      </c>
      <c r="G533" s="1">
        <v>42764</v>
      </c>
      <c r="H533" s="1">
        <v>42860</v>
      </c>
      <c r="I533" s="13">
        <f>sales_pipeline[[#This Row],[close_date]]-sales_pipeline[[#This Row],[engage_date]]</f>
        <v>96</v>
      </c>
      <c r="J533" s="3">
        <v>0</v>
      </c>
    </row>
    <row r="534" spans="1:10" x14ac:dyDescent="0.35">
      <c r="A534" t="s">
        <v>737</v>
      </c>
      <c r="B534" t="s">
        <v>204</v>
      </c>
      <c r="C534" t="str">
        <f>VLOOKUP(sales_pipeline[[#This Row],[Sales_Agent]],sales_teams[#All],4,FALSE)</f>
        <v>Brinkmann Team</v>
      </c>
      <c r="D534" t="s">
        <v>6</v>
      </c>
      <c r="E534" t="s">
        <v>165</v>
      </c>
      <c r="F534" t="s">
        <v>194</v>
      </c>
      <c r="G534" s="1">
        <v>42764</v>
      </c>
      <c r="H534" s="1">
        <v>42877</v>
      </c>
      <c r="I534" s="13">
        <f>sales_pipeline[[#This Row],[close_date]]-sales_pipeline[[#This Row],[engage_date]]</f>
        <v>113</v>
      </c>
      <c r="J534" s="3">
        <v>0</v>
      </c>
    </row>
    <row r="535" spans="1:10" x14ac:dyDescent="0.35">
      <c r="A535" t="s">
        <v>738</v>
      </c>
      <c r="B535" t="s">
        <v>185</v>
      </c>
      <c r="C535" t="str">
        <f>VLOOKUP(sales_pipeline[[#This Row],[Sales_Agent]],sales_teams[#All],4,FALSE)</f>
        <v>Rouche Team</v>
      </c>
      <c r="D535" t="s">
        <v>6</v>
      </c>
      <c r="E535" t="s">
        <v>98</v>
      </c>
      <c r="F535" t="s">
        <v>174</v>
      </c>
      <c r="G535" s="1">
        <v>42764</v>
      </c>
      <c r="H535" s="1">
        <v>42880</v>
      </c>
      <c r="I535" s="13">
        <f>sales_pipeline[[#This Row],[close_date]]-sales_pipeline[[#This Row],[engage_date]]</f>
        <v>116</v>
      </c>
      <c r="J535" s="3">
        <v>64</v>
      </c>
    </row>
    <row r="536" spans="1:10" x14ac:dyDescent="0.35">
      <c r="A536" t="s">
        <v>739</v>
      </c>
      <c r="B536" t="s">
        <v>185</v>
      </c>
      <c r="C536" t="str">
        <f>VLOOKUP(sales_pipeline[[#This Row],[Sales_Agent]],sales_teams[#All],4,FALSE)</f>
        <v>Rouche Team</v>
      </c>
      <c r="D536" t="s">
        <v>6</v>
      </c>
      <c r="E536" t="s">
        <v>107</v>
      </c>
      <c r="F536" t="s">
        <v>174</v>
      </c>
      <c r="G536" s="1">
        <v>42764</v>
      </c>
      <c r="H536" s="1">
        <v>42891</v>
      </c>
      <c r="I536" s="13">
        <f>sales_pipeline[[#This Row],[close_date]]-sales_pipeline[[#This Row],[engage_date]]</f>
        <v>127</v>
      </c>
      <c r="J536" s="3">
        <v>55</v>
      </c>
    </row>
    <row r="537" spans="1:10" x14ac:dyDescent="0.35">
      <c r="A537" t="s">
        <v>740</v>
      </c>
      <c r="B537" t="s">
        <v>185</v>
      </c>
      <c r="C537" t="str">
        <f>VLOOKUP(sales_pipeline[[#This Row],[Sales_Agent]],sales_teams[#All],4,FALSE)</f>
        <v>Rouche Team</v>
      </c>
      <c r="D537" t="s">
        <v>8</v>
      </c>
      <c r="E537" t="s">
        <v>93</v>
      </c>
      <c r="F537" t="s">
        <v>174</v>
      </c>
      <c r="G537" s="1">
        <v>42764</v>
      </c>
      <c r="H537" s="1">
        <v>42807</v>
      </c>
      <c r="I537" s="13">
        <f>sales_pipeline[[#This Row],[close_date]]-sales_pipeline[[#This Row],[engage_date]]</f>
        <v>43</v>
      </c>
      <c r="J537" s="3">
        <v>2970</v>
      </c>
    </row>
    <row r="538" spans="1:10" x14ac:dyDescent="0.35">
      <c r="A538" t="s">
        <v>741</v>
      </c>
      <c r="B538" t="s">
        <v>288</v>
      </c>
      <c r="C538" t="str">
        <f>VLOOKUP(sales_pipeline[[#This Row],[Sales_Agent]],sales_teams[#All],4,FALSE)</f>
        <v>Brinkmann Team</v>
      </c>
      <c r="D538" t="s">
        <v>6</v>
      </c>
      <c r="E538" t="s">
        <v>139</v>
      </c>
      <c r="F538" t="s">
        <v>194</v>
      </c>
      <c r="G538" s="1">
        <v>42765</v>
      </c>
      <c r="H538" s="1">
        <v>42874</v>
      </c>
      <c r="I538" s="13">
        <f>sales_pipeline[[#This Row],[close_date]]-sales_pipeline[[#This Row],[engage_date]]</f>
        <v>109</v>
      </c>
      <c r="J538" s="3">
        <v>0</v>
      </c>
    </row>
    <row r="539" spans="1:10" x14ac:dyDescent="0.35">
      <c r="A539" t="s">
        <v>742</v>
      </c>
      <c r="B539" t="s">
        <v>268</v>
      </c>
      <c r="C539" t="str">
        <f>VLOOKUP(sales_pipeline[[#This Row],[Sales_Agent]],sales_teams[#All],4,FALSE)</f>
        <v>Losch Team</v>
      </c>
      <c r="D539" t="s">
        <v>177</v>
      </c>
      <c r="E539" t="s">
        <v>41</v>
      </c>
      <c r="F539" t="s">
        <v>174</v>
      </c>
      <c r="G539" s="1">
        <v>42765</v>
      </c>
      <c r="H539" s="1">
        <v>42868</v>
      </c>
      <c r="I539" s="13">
        <f>sales_pipeline[[#This Row],[close_date]]-sales_pipeline[[#This Row],[engage_date]]</f>
        <v>103</v>
      </c>
      <c r="J539" s="3">
        <v>5035</v>
      </c>
    </row>
    <row r="540" spans="1:10" x14ac:dyDescent="0.35">
      <c r="A540" t="s">
        <v>743</v>
      </c>
      <c r="B540" t="s">
        <v>176</v>
      </c>
      <c r="C540" t="str">
        <f>VLOOKUP(sales_pipeline[[#This Row],[Sales_Agent]],sales_teams[#All],4,FALSE)</f>
        <v>Marxen Team</v>
      </c>
      <c r="D540" t="s">
        <v>177</v>
      </c>
      <c r="E540" t="s">
        <v>61</v>
      </c>
      <c r="F540" t="s">
        <v>194</v>
      </c>
      <c r="G540" s="1">
        <v>42765</v>
      </c>
      <c r="H540" s="1">
        <v>42886</v>
      </c>
      <c r="I540" s="13">
        <f>sales_pipeline[[#This Row],[close_date]]-sales_pipeline[[#This Row],[engage_date]]</f>
        <v>121</v>
      </c>
      <c r="J540" s="3">
        <v>0</v>
      </c>
    </row>
    <row r="541" spans="1:10" x14ac:dyDescent="0.35">
      <c r="A541" t="s">
        <v>744</v>
      </c>
      <c r="B541" t="s">
        <v>176</v>
      </c>
      <c r="C541" t="str">
        <f>VLOOKUP(sales_pipeline[[#This Row],[Sales_Agent]],sales_teams[#All],4,FALSE)</f>
        <v>Marxen Team</v>
      </c>
      <c r="D541" t="s">
        <v>177</v>
      </c>
      <c r="E541" t="s">
        <v>80</v>
      </c>
      <c r="F541" t="s">
        <v>174</v>
      </c>
      <c r="G541" s="1">
        <v>42765</v>
      </c>
      <c r="H541" s="1">
        <v>42804</v>
      </c>
      <c r="I541" s="13">
        <f>sales_pipeline[[#This Row],[close_date]]-sales_pipeline[[#This Row],[engage_date]]</f>
        <v>39</v>
      </c>
      <c r="J541" s="3">
        <v>4774</v>
      </c>
    </row>
    <row r="542" spans="1:10" x14ac:dyDescent="0.35">
      <c r="A542" t="s">
        <v>745</v>
      </c>
      <c r="B542" t="s">
        <v>190</v>
      </c>
      <c r="C542" t="str">
        <f>VLOOKUP(sales_pipeline[[#This Row],[Sales_Agent]],sales_teams[#All],4,FALSE)</f>
        <v>Sewald Team</v>
      </c>
      <c r="D542" t="s">
        <v>9</v>
      </c>
      <c r="E542" t="s">
        <v>109</v>
      </c>
      <c r="F542" t="s">
        <v>174</v>
      </c>
      <c r="G542" s="1">
        <v>42765</v>
      </c>
      <c r="H542" s="1">
        <v>42871</v>
      </c>
      <c r="I542" s="13">
        <f>sales_pipeline[[#This Row],[close_date]]-sales_pipeline[[#This Row],[engage_date]]</f>
        <v>106</v>
      </c>
      <c r="J542" s="3">
        <v>5390</v>
      </c>
    </row>
    <row r="543" spans="1:10" x14ac:dyDescent="0.35">
      <c r="A543" t="s">
        <v>746</v>
      </c>
      <c r="B543" t="s">
        <v>238</v>
      </c>
      <c r="C543" t="str">
        <f>VLOOKUP(sales_pipeline[[#This Row],[Sales_Agent]],sales_teams[#All],4,FALSE)</f>
        <v>Marxen Team</v>
      </c>
      <c r="D543" t="s">
        <v>10</v>
      </c>
      <c r="E543" t="s">
        <v>49</v>
      </c>
      <c r="F543" t="s">
        <v>174</v>
      </c>
      <c r="G543" s="1">
        <v>42765</v>
      </c>
      <c r="H543" s="1">
        <v>42892</v>
      </c>
      <c r="I543" s="13">
        <f>sales_pipeline[[#This Row],[close_date]]-sales_pipeline[[#This Row],[engage_date]]</f>
        <v>127</v>
      </c>
      <c r="J543" s="3">
        <v>1190</v>
      </c>
    </row>
    <row r="544" spans="1:10" x14ac:dyDescent="0.35">
      <c r="A544" t="s">
        <v>747</v>
      </c>
      <c r="B544" t="s">
        <v>173</v>
      </c>
      <c r="C544" t="str">
        <f>VLOOKUP(sales_pipeline[[#This Row],[Sales_Agent]],sales_teams[#All],4,FALSE)</f>
        <v>Brinkmann Team</v>
      </c>
      <c r="D544" t="s">
        <v>9</v>
      </c>
      <c r="E544" t="s">
        <v>28</v>
      </c>
      <c r="F544" t="s">
        <v>174</v>
      </c>
      <c r="G544" s="1">
        <v>42765</v>
      </c>
      <c r="H544" s="1">
        <v>42869</v>
      </c>
      <c r="I544" s="13">
        <f>sales_pipeline[[#This Row],[close_date]]-sales_pipeline[[#This Row],[engage_date]]</f>
        <v>104</v>
      </c>
      <c r="J544" s="3">
        <v>5755</v>
      </c>
    </row>
    <row r="545" spans="1:10" x14ac:dyDescent="0.35">
      <c r="A545" t="s">
        <v>748</v>
      </c>
      <c r="B545" t="s">
        <v>201</v>
      </c>
      <c r="C545" t="str">
        <f>VLOOKUP(sales_pipeline[[#This Row],[Sales_Agent]],sales_teams[#All],4,FALSE)</f>
        <v>Rouche Team</v>
      </c>
      <c r="D545" t="s">
        <v>177</v>
      </c>
      <c r="E545" t="s">
        <v>138</v>
      </c>
      <c r="F545" t="s">
        <v>174</v>
      </c>
      <c r="G545" s="1">
        <v>42765</v>
      </c>
      <c r="H545" s="1">
        <v>42899</v>
      </c>
      <c r="I545" s="13">
        <f>sales_pipeline[[#This Row],[close_date]]-sales_pipeline[[#This Row],[engage_date]]</f>
        <v>134</v>
      </c>
      <c r="J545" s="3">
        <v>4933</v>
      </c>
    </row>
    <row r="546" spans="1:10" x14ac:dyDescent="0.35">
      <c r="A546" t="s">
        <v>749</v>
      </c>
      <c r="B546" t="s">
        <v>204</v>
      </c>
      <c r="C546" t="str">
        <f>VLOOKUP(sales_pipeline[[#This Row],[Sales_Agent]],sales_teams[#All],4,FALSE)</f>
        <v>Brinkmann Team</v>
      </c>
      <c r="D546" t="s">
        <v>8</v>
      </c>
      <c r="E546" t="s">
        <v>135</v>
      </c>
      <c r="F546" t="s">
        <v>174</v>
      </c>
      <c r="G546" s="1">
        <v>42765</v>
      </c>
      <c r="H546" s="1">
        <v>42890</v>
      </c>
      <c r="I546" s="13">
        <f>sales_pipeline[[#This Row],[close_date]]-sales_pipeline[[#This Row],[engage_date]]</f>
        <v>125</v>
      </c>
      <c r="J546" s="3">
        <v>3642</v>
      </c>
    </row>
    <row r="547" spans="1:10" x14ac:dyDescent="0.35">
      <c r="A547" t="s">
        <v>750</v>
      </c>
      <c r="B547" t="s">
        <v>185</v>
      </c>
      <c r="C547" t="str">
        <f>VLOOKUP(sales_pipeline[[#This Row],[Sales_Agent]],sales_teams[#All],4,FALSE)</f>
        <v>Rouche Team</v>
      </c>
      <c r="D547" t="s">
        <v>6</v>
      </c>
      <c r="E547" t="s">
        <v>36</v>
      </c>
      <c r="F547" t="s">
        <v>194</v>
      </c>
      <c r="G547" s="1">
        <v>42765</v>
      </c>
      <c r="H547" s="1">
        <v>42862</v>
      </c>
      <c r="I547" s="13">
        <f>sales_pipeline[[#This Row],[close_date]]-sales_pipeline[[#This Row],[engage_date]]</f>
        <v>97</v>
      </c>
      <c r="J547" s="3">
        <v>0</v>
      </c>
    </row>
    <row r="548" spans="1:10" x14ac:dyDescent="0.35">
      <c r="A548" t="s">
        <v>751</v>
      </c>
      <c r="B548" t="s">
        <v>239</v>
      </c>
      <c r="C548" t="str">
        <f>VLOOKUP(sales_pipeline[[#This Row],[Sales_Agent]],sales_teams[#All],4,FALSE)</f>
        <v>Neubert Team</v>
      </c>
      <c r="D548" t="s">
        <v>8</v>
      </c>
      <c r="E548" t="s">
        <v>109</v>
      </c>
      <c r="F548" t="s">
        <v>174</v>
      </c>
      <c r="G548" s="1">
        <v>42766</v>
      </c>
      <c r="H548" s="1">
        <v>42811</v>
      </c>
      <c r="I548" s="13">
        <f>sales_pipeline[[#This Row],[close_date]]-sales_pipeline[[#This Row],[engage_date]]</f>
        <v>45</v>
      </c>
      <c r="J548" s="3">
        <v>2923</v>
      </c>
    </row>
    <row r="549" spans="1:10" x14ac:dyDescent="0.35">
      <c r="A549" t="s">
        <v>752</v>
      </c>
      <c r="B549" t="s">
        <v>176</v>
      </c>
      <c r="C549" t="str">
        <f>VLOOKUP(sales_pipeline[[#This Row],[Sales_Agent]],sales_teams[#All],4,FALSE)</f>
        <v>Marxen Team</v>
      </c>
      <c r="D549" t="s">
        <v>177</v>
      </c>
      <c r="E549" t="s">
        <v>165</v>
      </c>
      <c r="F549" t="s">
        <v>174</v>
      </c>
      <c r="G549" s="1">
        <v>42766</v>
      </c>
      <c r="H549" s="1">
        <v>42804</v>
      </c>
      <c r="I549" s="13">
        <f>sales_pipeline[[#This Row],[close_date]]-sales_pipeline[[#This Row],[engage_date]]</f>
        <v>38</v>
      </c>
      <c r="J549" s="3">
        <v>5035</v>
      </c>
    </row>
    <row r="550" spans="1:10" x14ac:dyDescent="0.35">
      <c r="A550" t="s">
        <v>753</v>
      </c>
      <c r="B550" t="s">
        <v>197</v>
      </c>
      <c r="C550" t="str">
        <f>VLOOKUP(sales_pipeline[[#This Row],[Sales_Agent]],sales_teams[#All],4,FALSE)</f>
        <v>Sewald Team</v>
      </c>
      <c r="D550" t="s">
        <v>177</v>
      </c>
      <c r="E550" t="s">
        <v>162</v>
      </c>
      <c r="F550" t="s">
        <v>194</v>
      </c>
      <c r="G550" s="1">
        <v>42766</v>
      </c>
      <c r="H550" s="1">
        <v>42881</v>
      </c>
      <c r="I550" s="13">
        <f>sales_pipeline[[#This Row],[close_date]]-sales_pipeline[[#This Row],[engage_date]]</f>
        <v>115</v>
      </c>
      <c r="J550" s="3">
        <v>0</v>
      </c>
    </row>
    <row r="551" spans="1:10" x14ac:dyDescent="0.35">
      <c r="A551" t="s">
        <v>754</v>
      </c>
      <c r="B551" t="s">
        <v>204</v>
      </c>
      <c r="C551" t="str">
        <f>VLOOKUP(sales_pipeline[[#This Row],[Sales_Agent]],sales_teams[#All],4,FALSE)</f>
        <v>Brinkmann Team</v>
      </c>
      <c r="D551" t="s">
        <v>6</v>
      </c>
      <c r="E551" t="s">
        <v>57</v>
      </c>
      <c r="F551" t="s">
        <v>174</v>
      </c>
      <c r="G551" s="1">
        <v>42766</v>
      </c>
      <c r="H551" s="1">
        <v>42875</v>
      </c>
      <c r="I551" s="13">
        <f>sales_pipeline[[#This Row],[close_date]]-sales_pipeline[[#This Row],[engage_date]]</f>
        <v>109</v>
      </c>
      <c r="J551" s="3">
        <v>54</v>
      </c>
    </row>
    <row r="552" spans="1:10" x14ac:dyDescent="0.35">
      <c r="A552" t="s">
        <v>755</v>
      </c>
      <c r="B552" t="s">
        <v>204</v>
      </c>
      <c r="C552" t="str">
        <f>VLOOKUP(sales_pipeline[[#This Row],[Sales_Agent]],sales_teams[#All],4,FALSE)</f>
        <v>Brinkmann Team</v>
      </c>
      <c r="D552" t="s">
        <v>6</v>
      </c>
      <c r="E552" t="s">
        <v>114</v>
      </c>
      <c r="F552" t="s">
        <v>174</v>
      </c>
      <c r="G552" s="1">
        <v>42766</v>
      </c>
      <c r="H552" s="1">
        <v>42856</v>
      </c>
      <c r="I552" s="13">
        <f>sales_pipeline[[#This Row],[close_date]]-sales_pipeline[[#This Row],[engage_date]]</f>
        <v>90</v>
      </c>
      <c r="J552" s="3">
        <v>54</v>
      </c>
    </row>
    <row r="553" spans="1:10" x14ac:dyDescent="0.35">
      <c r="A553" t="s">
        <v>756</v>
      </c>
      <c r="B553" t="s">
        <v>230</v>
      </c>
      <c r="C553" t="str">
        <f>VLOOKUP(sales_pipeline[[#This Row],[Sales_Agent]],sales_teams[#All],4,FALSE)</f>
        <v>Losch Team</v>
      </c>
      <c r="D553" t="s">
        <v>3</v>
      </c>
      <c r="E553" t="s">
        <v>102</v>
      </c>
      <c r="F553" t="s">
        <v>174</v>
      </c>
      <c r="G553" s="1">
        <v>42766</v>
      </c>
      <c r="H553" s="1">
        <v>42881</v>
      </c>
      <c r="I553" s="13">
        <f>sales_pipeline[[#This Row],[close_date]]-sales_pipeline[[#This Row],[engage_date]]</f>
        <v>115</v>
      </c>
      <c r="J553" s="3">
        <v>592</v>
      </c>
    </row>
    <row r="554" spans="1:10" x14ac:dyDescent="0.35">
      <c r="A554" t="s">
        <v>757</v>
      </c>
      <c r="B554" t="s">
        <v>176</v>
      </c>
      <c r="C554" t="str">
        <f>VLOOKUP(sales_pipeline[[#This Row],[Sales_Agent]],sales_teams[#All],4,FALSE)</f>
        <v>Marxen Team</v>
      </c>
      <c r="D554" t="s">
        <v>3</v>
      </c>
      <c r="E554" t="s">
        <v>151</v>
      </c>
      <c r="F554" t="s">
        <v>174</v>
      </c>
      <c r="G554" s="1">
        <v>42767</v>
      </c>
      <c r="H554" s="1">
        <v>42871</v>
      </c>
      <c r="I554" s="13">
        <f>sales_pipeline[[#This Row],[close_date]]-sales_pipeline[[#This Row],[engage_date]]</f>
        <v>104</v>
      </c>
      <c r="J554" s="3">
        <v>640</v>
      </c>
    </row>
    <row r="555" spans="1:10" x14ac:dyDescent="0.35">
      <c r="A555" t="s">
        <v>758</v>
      </c>
      <c r="B555" t="s">
        <v>176</v>
      </c>
      <c r="C555" t="str">
        <f>VLOOKUP(sales_pipeline[[#This Row],[Sales_Agent]],sales_teams[#All],4,FALSE)</f>
        <v>Marxen Team</v>
      </c>
      <c r="D555" t="s">
        <v>177</v>
      </c>
      <c r="E555" t="s">
        <v>66</v>
      </c>
      <c r="F555" t="s">
        <v>174</v>
      </c>
      <c r="G555" s="1">
        <v>42767</v>
      </c>
      <c r="H555" s="1">
        <v>42860</v>
      </c>
      <c r="I555" s="13">
        <f>sales_pipeline[[#This Row],[close_date]]-sales_pipeline[[#This Row],[engage_date]]</f>
        <v>93</v>
      </c>
      <c r="J555" s="3">
        <v>5127</v>
      </c>
    </row>
    <row r="556" spans="1:10" x14ac:dyDescent="0.35">
      <c r="A556" t="s">
        <v>759</v>
      </c>
      <c r="B556" t="s">
        <v>176</v>
      </c>
      <c r="C556" t="str">
        <f>VLOOKUP(sales_pipeline[[#This Row],[Sales_Agent]],sales_teams[#All],4,FALSE)</f>
        <v>Marxen Team</v>
      </c>
      <c r="D556" t="s">
        <v>8</v>
      </c>
      <c r="E556" t="s">
        <v>28</v>
      </c>
      <c r="F556" t="s">
        <v>174</v>
      </c>
      <c r="G556" s="1">
        <v>42767</v>
      </c>
      <c r="H556" s="1">
        <v>42903</v>
      </c>
      <c r="I556" s="13">
        <f>sales_pipeline[[#This Row],[close_date]]-sales_pipeline[[#This Row],[engage_date]]</f>
        <v>136</v>
      </c>
      <c r="J556" s="3">
        <v>3822</v>
      </c>
    </row>
    <row r="557" spans="1:10" x14ac:dyDescent="0.35">
      <c r="A557" t="s">
        <v>760</v>
      </c>
      <c r="B557" t="s">
        <v>193</v>
      </c>
      <c r="C557" t="str">
        <f>VLOOKUP(sales_pipeline[[#This Row],[Sales_Agent]],sales_teams[#All],4,FALSE)</f>
        <v>Marxen Team</v>
      </c>
      <c r="D557" t="s">
        <v>8</v>
      </c>
      <c r="E557" t="s">
        <v>66</v>
      </c>
      <c r="F557" t="s">
        <v>194</v>
      </c>
      <c r="G557" s="1">
        <v>42767</v>
      </c>
      <c r="H557" s="1">
        <v>42903</v>
      </c>
      <c r="I557" s="13">
        <f>sales_pipeline[[#This Row],[close_date]]-sales_pipeline[[#This Row],[engage_date]]</f>
        <v>136</v>
      </c>
      <c r="J557" s="3">
        <v>0</v>
      </c>
    </row>
    <row r="558" spans="1:10" x14ac:dyDescent="0.35">
      <c r="A558" t="s">
        <v>761</v>
      </c>
      <c r="B558" t="s">
        <v>215</v>
      </c>
      <c r="C558" t="str">
        <f>VLOOKUP(sales_pipeline[[#This Row],[Sales_Agent]],sales_teams[#All],4,FALSE)</f>
        <v>Sewald Team</v>
      </c>
      <c r="D558" t="s">
        <v>6</v>
      </c>
      <c r="E558" t="s">
        <v>36</v>
      </c>
      <c r="F558" t="s">
        <v>194</v>
      </c>
      <c r="G558" s="1">
        <v>42767</v>
      </c>
      <c r="H558" s="1">
        <v>42899</v>
      </c>
      <c r="I558" s="13">
        <f>sales_pipeline[[#This Row],[close_date]]-sales_pipeline[[#This Row],[engage_date]]</f>
        <v>132</v>
      </c>
      <c r="J558" s="3">
        <v>0</v>
      </c>
    </row>
    <row r="559" spans="1:10" x14ac:dyDescent="0.35">
      <c r="A559" t="s">
        <v>762</v>
      </c>
      <c r="B559" t="s">
        <v>249</v>
      </c>
      <c r="C559" t="str">
        <f>VLOOKUP(sales_pipeline[[#This Row],[Sales_Agent]],sales_teams[#All],4,FALSE)</f>
        <v>Brinkmann Team</v>
      </c>
      <c r="D559" t="s">
        <v>3</v>
      </c>
      <c r="E559" t="s">
        <v>91</v>
      </c>
      <c r="F559" t="s">
        <v>174</v>
      </c>
      <c r="G559" s="1">
        <v>42767</v>
      </c>
      <c r="H559" s="1">
        <v>42857</v>
      </c>
      <c r="I559" s="13">
        <f>sales_pipeline[[#This Row],[close_date]]-sales_pipeline[[#This Row],[engage_date]]</f>
        <v>90</v>
      </c>
      <c r="J559" s="3">
        <v>574</v>
      </c>
    </row>
    <row r="560" spans="1:10" x14ac:dyDescent="0.35">
      <c r="A560" t="s">
        <v>763</v>
      </c>
      <c r="B560" t="s">
        <v>249</v>
      </c>
      <c r="C560" t="str">
        <f>VLOOKUP(sales_pipeline[[#This Row],[Sales_Agent]],sales_teams[#All],4,FALSE)</f>
        <v>Brinkmann Team</v>
      </c>
      <c r="D560" t="s">
        <v>8</v>
      </c>
      <c r="E560" t="s">
        <v>49</v>
      </c>
      <c r="F560" t="s">
        <v>174</v>
      </c>
      <c r="G560" s="1">
        <v>42767</v>
      </c>
      <c r="H560" s="1">
        <v>42904</v>
      </c>
      <c r="I560" s="13">
        <f>sales_pipeline[[#This Row],[close_date]]-sales_pipeline[[#This Row],[engage_date]]</f>
        <v>137</v>
      </c>
      <c r="J560" s="3">
        <v>2525</v>
      </c>
    </row>
    <row r="561" spans="1:10" x14ac:dyDescent="0.35">
      <c r="A561" t="s">
        <v>764</v>
      </c>
      <c r="B561" t="s">
        <v>201</v>
      </c>
      <c r="C561" t="str">
        <f>VLOOKUP(sales_pipeline[[#This Row],[Sales_Agent]],sales_teams[#All],4,FALSE)</f>
        <v>Rouche Team</v>
      </c>
      <c r="D561" t="s">
        <v>11</v>
      </c>
      <c r="E561" t="s">
        <v>97</v>
      </c>
      <c r="F561" t="s">
        <v>174</v>
      </c>
      <c r="G561" s="1">
        <v>42767</v>
      </c>
      <c r="H561" s="1">
        <v>42893</v>
      </c>
      <c r="I561" s="13">
        <f>sales_pipeline[[#This Row],[close_date]]-sales_pipeline[[#This Row],[engage_date]]</f>
        <v>126</v>
      </c>
      <c r="J561" s="3">
        <v>30288</v>
      </c>
    </row>
    <row r="562" spans="1:10" x14ac:dyDescent="0.35">
      <c r="A562" t="s">
        <v>765</v>
      </c>
      <c r="B562" t="s">
        <v>185</v>
      </c>
      <c r="C562" t="str">
        <f>VLOOKUP(sales_pipeline[[#This Row],[Sales_Agent]],sales_teams[#All],4,FALSE)</f>
        <v>Rouche Team</v>
      </c>
      <c r="D562" t="s">
        <v>9</v>
      </c>
      <c r="E562" t="s">
        <v>93</v>
      </c>
      <c r="F562" t="s">
        <v>194</v>
      </c>
      <c r="G562" s="1">
        <v>42767</v>
      </c>
      <c r="H562" s="1">
        <v>42873</v>
      </c>
      <c r="I562" s="13">
        <f>sales_pipeline[[#This Row],[close_date]]-sales_pipeline[[#This Row],[engage_date]]</f>
        <v>106</v>
      </c>
      <c r="J562" s="3">
        <v>0</v>
      </c>
    </row>
    <row r="563" spans="1:10" x14ac:dyDescent="0.35">
      <c r="A563" t="s">
        <v>766</v>
      </c>
      <c r="B563" t="s">
        <v>181</v>
      </c>
      <c r="C563" t="str">
        <f>VLOOKUP(sales_pipeline[[#This Row],[Sales_Agent]],sales_teams[#All],4,FALSE)</f>
        <v>Sewald Team</v>
      </c>
      <c r="D563" t="s">
        <v>3</v>
      </c>
      <c r="E563" t="s">
        <v>138</v>
      </c>
      <c r="F563" t="s">
        <v>194</v>
      </c>
      <c r="G563" s="1">
        <v>42767</v>
      </c>
      <c r="H563" s="1">
        <v>42823</v>
      </c>
      <c r="I563" s="13">
        <f>sales_pipeline[[#This Row],[close_date]]-sales_pipeline[[#This Row],[engage_date]]</f>
        <v>56</v>
      </c>
      <c r="J563" s="3">
        <v>0</v>
      </c>
    </row>
    <row r="564" spans="1:10" x14ac:dyDescent="0.35">
      <c r="A564" t="s">
        <v>767</v>
      </c>
      <c r="B564" t="s">
        <v>208</v>
      </c>
      <c r="C564" t="str">
        <f>VLOOKUP(sales_pipeline[[#This Row],[Sales_Agent]],sales_teams[#All],4,FALSE)</f>
        <v>Rouche Team</v>
      </c>
      <c r="D564" t="s">
        <v>11</v>
      </c>
      <c r="E564" t="s">
        <v>46</v>
      </c>
      <c r="F564" t="s">
        <v>194</v>
      </c>
      <c r="G564" s="1">
        <v>42768</v>
      </c>
      <c r="H564" s="1">
        <v>42864</v>
      </c>
      <c r="I564" s="13">
        <f>sales_pipeline[[#This Row],[close_date]]-sales_pipeline[[#This Row],[engage_date]]</f>
        <v>96</v>
      </c>
      <c r="J564" s="3">
        <v>0</v>
      </c>
    </row>
    <row r="565" spans="1:10" x14ac:dyDescent="0.35">
      <c r="A565" t="s">
        <v>768</v>
      </c>
      <c r="B565" t="s">
        <v>208</v>
      </c>
      <c r="C565" t="str">
        <f>VLOOKUP(sales_pipeline[[#This Row],[Sales_Agent]],sales_teams[#All],4,FALSE)</f>
        <v>Rouche Team</v>
      </c>
      <c r="D565" t="s">
        <v>6</v>
      </c>
      <c r="E565" t="s">
        <v>109</v>
      </c>
      <c r="F565" t="s">
        <v>194</v>
      </c>
      <c r="G565" s="1">
        <v>42768</v>
      </c>
      <c r="H565" s="1">
        <v>42856</v>
      </c>
      <c r="I565" s="13">
        <f>sales_pipeline[[#This Row],[close_date]]-sales_pipeline[[#This Row],[engage_date]]</f>
        <v>88</v>
      </c>
      <c r="J565" s="3">
        <v>0</v>
      </c>
    </row>
    <row r="566" spans="1:10" x14ac:dyDescent="0.35">
      <c r="A566" t="s">
        <v>769</v>
      </c>
      <c r="B566" t="s">
        <v>193</v>
      </c>
      <c r="C566" t="str">
        <f>VLOOKUP(sales_pipeline[[#This Row],[Sales_Agent]],sales_teams[#All],4,FALSE)</f>
        <v>Marxen Team</v>
      </c>
      <c r="D566" t="s">
        <v>8</v>
      </c>
      <c r="E566" t="s">
        <v>60</v>
      </c>
      <c r="F566" t="s">
        <v>174</v>
      </c>
      <c r="G566" s="1">
        <v>42768</v>
      </c>
      <c r="H566" s="1">
        <v>42869</v>
      </c>
      <c r="I566" s="13">
        <f>sales_pipeline[[#This Row],[close_date]]-sales_pipeline[[#This Row],[engage_date]]</f>
        <v>101</v>
      </c>
      <c r="J566" s="3">
        <v>3581</v>
      </c>
    </row>
    <row r="567" spans="1:10" x14ac:dyDescent="0.35">
      <c r="A567" t="s">
        <v>770</v>
      </c>
      <c r="B567" t="s">
        <v>326</v>
      </c>
      <c r="C567" t="str">
        <f>VLOOKUP(sales_pipeline[[#This Row],[Sales_Agent]],sales_teams[#All],4,FALSE)</f>
        <v>Marxen Team</v>
      </c>
      <c r="D567" t="s">
        <v>10</v>
      </c>
      <c r="E567" t="s">
        <v>124</v>
      </c>
      <c r="F567" t="s">
        <v>194</v>
      </c>
      <c r="G567" s="1">
        <v>42768</v>
      </c>
      <c r="H567" s="1">
        <v>42806</v>
      </c>
      <c r="I567" s="13">
        <f>sales_pipeline[[#This Row],[close_date]]-sales_pipeline[[#This Row],[engage_date]]</f>
        <v>38</v>
      </c>
      <c r="J567" s="3">
        <v>0</v>
      </c>
    </row>
    <row r="568" spans="1:10" x14ac:dyDescent="0.35">
      <c r="A568" t="s">
        <v>771</v>
      </c>
      <c r="B568" t="s">
        <v>189</v>
      </c>
      <c r="C568" t="str">
        <f>VLOOKUP(sales_pipeline[[#This Row],[Sales_Agent]],sales_teams[#All],4,FALSE)</f>
        <v>Marxen Team</v>
      </c>
      <c r="D568" t="s">
        <v>177</v>
      </c>
      <c r="E568" t="s">
        <v>53</v>
      </c>
      <c r="F568" t="s">
        <v>194</v>
      </c>
      <c r="G568" s="1">
        <v>42768</v>
      </c>
      <c r="H568" s="1">
        <v>42860</v>
      </c>
      <c r="I568" s="13">
        <f>sales_pipeline[[#This Row],[close_date]]-sales_pipeline[[#This Row],[engage_date]]</f>
        <v>92</v>
      </c>
      <c r="J568" s="3">
        <v>0</v>
      </c>
    </row>
    <row r="569" spans="1:10" x14ac:dyDescent="0.35">
      <c r="A569" t="s">
        <v>772</v>
      </c>
      <c r="B569" t="s">
        <v>204</v>
      </c>
      <c r="C569" t="str">
        <f>VLOOKUP(sales_pipeline[[#This Row],[Sales_Agent]],sales_teams[#All],4,FALSE)</f>
        <v>Brinkmann Team</v>
      </c>
      <c r="D569" t="s">
        <v>6</v>
      </c>
      <c r="E569" t="s">
        <v>74</v>
      </c>
      <c r="F569" t="s">
        <v>174</v>
      </c>
      <c r="G569" s="1">
        <v>42768</v>
      </c>
      <c r="H569" s="1">
        <v>42824</v>
      </c>
      <c r="I569" s="13">
        <f>sales_pipeline[[#This Row],[close_date]]-sales_pipeline[[#This Row],[engage_date]]</f>
        <v>56</v>
      </c>
      <c r="J569" s="3">
        <v>54</v>
      </c>
    </row>
    <row r="570" spans="1:10" x14ac:dyDescent="0.35">
      <c r="A570" t="s">
        <v>773</v>
      </c>
      <c r="B570" t="s">
        <v>253</v>
      </c>
      <c r="C570" t="str">
        <f>VLOOKUP(sales_pipeline[[#This Row],[Sales_Agent]],sales_teams[#All],4,FALSE)</f>
        <v>Neubert Team</v>
      </c>
      <c r="D570" t="s">
        <v>10</v>
      </c>
      <c r="E570" t="s">
        <v>112</v>
      </c>
      <c r="F570" t="s">
        <v>174</v>
      </c>
      <c r="G570" s="1">
        <v>42769</v>
      </c>
      <c r="H570" s="1">
        <v>42889</v>
      </c>
      <c r="I570" s="13">
        <f>sales_pipeline[[#This Row],[close_date]]-sales_pipeline[[#This Row],[engage_date]]</f>
        <v>120</v>
      </c>
      <c r="J570" s="3">
        <v>1121</v>
      </c>
    </row>
    <row r="571" spans="1:10" x14ac:dyDescent="0.35">
      <c r="A571" t="s">
        <v>774</v>
      </c>
      <c r="B571" t="s">
        <v>239</v>
      </c>
      <c r="C571" t="str">
        <f>VLOOKUP(sales_pipeline[[#This Row],[Sales_Agent]],sales_teams[#All],4,FALSE)</f>
        <v>Neubert Team</v>
      </c>
      <c r="D571" t="s">
        <v>3</v>
      </c>
      <c r="E571" t="s">
        <v>140</v>
      </c>
      <c r="F571" t="s">
        <v>174</v>
      </c>
      <c r="G571" s="1">
        <v>42769</v>
      </c>
      <c r="H571" s="1">
        <v>42890</v>
      </c>
      <c r="I571" s="13">
        <f>sales_pipeline[[#This Row],[close_date]]-sales_pipeline[[#This Row],[engage_date]]</f>
        <v>121</v>
      </c>
      <c r="J571" s="3">
        <v>477</v>
      </c>
    </row>
    <row r="572" spans="1:10" x14ac:dyDescent="0.35">
      <c r="A572" t="s">
        <v>775</v>
      </c>
      <c r="B572" t="s">
        <v>268</v>
      </c>
      <c r="C572" t="str">
        <f>VLOOKUP(sales_pipeline[[#This Row],[Sales_Agent]],sales_teams[#All],4,FALSE)</f>
        <v>Losch Team</v>
      </c>
      <c r="D572" t="s">
        <v>3</v>
      </c>
      <c r="E572" t="s">
        <v>51</v>
      </c>
      <c r="F572" t="s">
        <v>174</v>
      </c>
      <c r="G572" s="1">
        <v>42769</v>
      </c>
      <c r="H572" s="1">
        <v>42860</v>
      </c>
      <c r="I572" s="13">
        <f>sales_pipeline[[#This Row],[close_date]]-sales_pipeline[[#This Row],[engage_date]]</f>
        <v>91</v>
      </c>
      <c r="J572" s="3">
        <v>515</v>
      </c>
    </row>
    <row r="573" spans="1:10" x14ac:dyDescent="0.35">
      <c r="A573" t="s">
        <v>776</v>
      </c>
      <c r="B573" t="s">
        <v>206</v>
      </c>
      <c r="C573" t="str">
        <f>VLOOKUP(sales_pipeline[[#This Row],[Sales_Agent]],sales_teams[#All],4,FALSE)</f>
        <v>Neubert Team</v>
      </c>
      <c r="D573" t="s">
        <v>6</v>
      </c>
      <c r="E573" t="s">
        <v>82</v>
      </c>
      <c r="F573" t="s">
        <v>194</v>
      </c>
      <c r="G573" s="1">
        <v>42769</v>
      </c>
      <c r="H573" s="1">
        <v>42856</v>
      </c>
      <c r="I573" s="13">
        <f>sales_pipeline[[#This Row],[close_date]]-sales_pipeline[[#This Row],[engage_date]]</f>
        <v>87</v>
      </c>
      <c r="J573" s="3">
        <v>0</v>
      </c>
    </row>
    <row r="574" spans="1:10" x14ac:dyDescent="0.35">
      <c r="A574" t="s">
        <v>777</v>
      </c>
      <c r="B574" t="s">
        <v>255</v>
      </c>
      <c r="C574" t="str">
        <f>VLOOKUP(sales_pipeline[[#This Row],[Sales_Agent]],sales_teams[#All],4,FALSE)</f>
        <v>Neubert Team</v>
      </c>
      <c r="D574" t="s">
        <v>8</v>
      </c>
      <c r="E574" t="s">
        <v>153</v>
      </c>
      <c r="F574" t="s">
        <v>194</v>
      </c>
      <c r="G574" s="1">
        <v>42769</v>
      </c>
      <c r="H574" s="1">
        <v>42866</v>
      </c>
      <c r="I574" s="13">
        <f>sales_pipeline[[#This Row],[close_date]]-sales_pipeline[[#This Row],[engage_date]]</f>
        <v>97</v>
      </c>
      <c r="J574" s="3">
        <v>0</v>
      </c>
    </row>
    <row r="575" spans="1:10" x14ac:dyDescent="0.35">
      <c r="A575" t="s">
        <v>778</v>
      </c>
      <c r="B575" t="s">
        <v>199</v>
      </c>
      <c r="C575" t="str">
        <f>VLOOKUP(sales_pipeline[[#This Row],[Sales_Agent]],sales_teams[#All],4,FALSE)</f>
        <v>Rouche Team</v>
      </c>
      <c r="D575" t="s">
        <v>10</v>
      </c>
      <c r="E575" t="s">
        <v>93</v>
      </c>
      <c r="F575" t="s">
        <v>174</v>
      </c>
      <c r="G575" s="1">
        <v>42769</v>
      </c>
      <c r="H575" s="1">
        <v>42906</v>
      </c>
      <c r="I575" s="13">
        <f>sales_pipeline[[#This Row],[close_date]]-sales_pipeline[[#This Row],[engage_date]]</f>
        <v>137</v>
      </c>
      <c r="J575" s="3">
        <v>975</v>
      </c>
    </row>
    <row r="576" spans="1:10" x14ac:dyDescent="0.35">
      <c r="A576" t="s">
        <v>779</v>
      </c>
      <c r="B576" t="s">
        <v>199</v>
      </c>
      <c r="C576" t="str">
        <f>VLOOKUP(sales_pipeline[[#This Row],[Sales_Agent]],sales_teams[#All],4,FALSE)</f>
        <v>Rouche Team</v>
      </c>
      <c r="D576" t="s">
        <v>8</v>
      </c>
      <c r="E576" t="s">
        <v>148</v>
      </c>
      <c r="F576" t="s">
        <v>174</v>
      </c>
      <c r="G576" s="1">
        <v>42769</v>
      </c>
      <c r="H576" s="1">
        <v>42856</v>
      </c>
      <c r="I576" s="13">
        <f>sales_pipeline[[#This Row],[close_date]]-sales_pipeline[[#This Row],[engage_date]]</f>
        <v>87</v>
      </c>
      <c r="J576" s="3">
        <v>3376</v>
      </c>
    </row>
    <row r="577" spans="1:10" x14ac:dyDescent="0.35">
      <c r="A577" t="s">
        <v>780</v>
      </c>
      <c r="B577" t="s">
        <v>190</v>
      </c>
      <c r="C577" t="str">
        <f>VLOOKUP(sales_pipeline[[#This Row],[Sales_Agent]],sales_teams[#All],4,FALSE)</f>
        <v>Sewald Team</v>
      </c>
      <c r="D577" t="s">
        <v>3</v>
      </c>
      <c r="E577" t="s">
        <v>69</v>
      </c>
      <c r="F577" t="s">
        <v>174</v>
      </c>
      <c r="G577" s="1">
        <v>42769</v>
      </c>
      <c r="H577" s="1">
        <v>42806</v>
      </c>
      <c r="I577" s="13">
        <f>sales_pipeline[[#This Row],[close_date]]-sales_pipeline[[#This Row],[engage_date]]</f>
        <v>37</v>
      </c>
      <c r="J577" s="3">
        <v>458</v>
      </c>
    </row>
    <row r="578" spans="1:10" x14ac:dyDescent="0.35">
      <c r="A578" t="s">
        <v>781</v>
      </c>
      <c r="B578" t="s">
        <v>326</v>
      </c>
      <c r="C578" t="str">
        <f>VLOOKUP(sales_pipeline[[#This Row],[Sales_Agent]],sales_teams[#All],4,FALSE)</f>
        <v>Marxen Team</v>
      </c>
      <c r="D578" t="s">
        <v>3</v>
      </c>
      <c r="E578" t="s">
        <v>88</v>
      </c>
      <c r="F578" t="s">
        <v>194</v>
      </c>
      <c r="G578" s="1">
        <v>42769</v>
      </c>
      <c r="H578" s="1">
        <v>42871</v>
      </c>
      <c r="I578" s="13">
        <f>sales_pipeline[[#This Row],[close_date]]-sales_pipeline[[#This Row],[engage_date]]</f>
        <v>102</v>
      </c>
      <c r="J578" s="3">
        <v>0</v>
      </c>
    </row>
    <row r="579" spans="1:10" x14ac:dyDescent="0.35">
      <c r="A579" t="s">
        <v>782</v>
      </c>
      <c r="B579" t="s">
        <v>215</v>
      </c>
      <c r="C579" t="str">
        <f>VLOOKUP(sales_pipeline[[#This Row],[Sales_Agent]],sales_teams[#All],4,FALSE)</f>
        <v>Sewald Team</v>
      </c>
      <c r="D579" t="s">
        <v>3</v>
      </c>
      <c r="E579" t="s">
        <v>81</v>
      </c>
      <c r="F579" t="s">
        <v>194</v>
      </c>
      <c r="G579" s="1">
        <v>42769</v>
      </c>
      <c r="H579" s="1">
        <v>42878</v>
      </c>
      <c r="I579" s="13">
        <f>sales_pipeline[[#This Row],[close_date]]-sales_pipeline[[#This Row],[engage_date]]</f>
        <v>109</v>
      </c>
      <c r="J579" s="3">
        <v>0</v>
      </c>
    </row>
    <row r="580" spans="1:10" x14ac:dyDescent="0.35">
      <c r="A580" t="s">
        <v>783</v>
      </c>
      <c r="B580" t="s">
        <v>215</v>
      </c>
      <c r="C580" t="str">
        <f>VLOOKUP(sales_pipeline[[#This Row],[Sales_Agent]],sales_teams[#All],4,FALSE)</f>
        <v>Sewald Team</v>
      </c>
      <c r="D580" t="s">
        <v>3</v>
      </c>
      <c r="E580" t="s">
        <v>81</v>
      </c>
      <c r="F580" t="s">
        <v>174</v>
      </c>
      <c r="G580" s="1">
        <v>42769</v>
      </c>
      <c r="H580" s="1">
        <v>42808</v>
      </c>
      <c r="I580" s="13">
        <f>sales_pipeline[[#This Row],[close_date]]-sales_pipeline[[#This Row],[engage_date]]</f>
        <v>39</v>
      </c>
      <c r="J580" s="3">
        <v>622</v>
      </c>
    </row>
    <row r="581" spans="1:10" x14ac:dyDescent="0.35">
      <c r="A581" t="s">
        <v>784</v>
      </c>
      <c r="B581" t="s">
        <v>215</v>
      </c>
      <c r="C581" t="str">
        <f>VLOOKUP(sales_pipeline[[#This Row],[Sales_Agent]],sales_teams[#All],4,FALSE)</f>
        <v>Sewald Team</v>
      </c>
      <c r="D581" t="s">
        <v>3</v>
      </c>
      <c r="E581" t="s">
        <v>117</v>
      </c>
      <c r="F581" t="s">
        <v>174</v>
      </c>
      <c r="G581" s="1">
        <v>42769</v>
      </c>
      <c r="H581" s="1">
        <v>42895</v>
      </c>
      <c r="I581" s="13">
        <f>sales_pipeline[[#This Row],[close_date]]-sales_pipeline[[#This Row],[engage_date]]</f>
        <v>126</v>
      </c>
      <c r="J581" s="3">
        <v>441</v>
      </c>
    </row>
    <row r="582" spans="1:10" x14ac:dyDescent="0.35">
      <c r="A582" t="s">
        <v>785</v>
      </c>
      <c r="B582" t="s">
        <v>225</v>
      </c>
      <c r="C582" t="str">
        <f>VLOOKUP(sales_pipeline[[#This Row],[Sales_Agent]],sales_teams[#All],4,FALSE)</f>
        <v>Sewald Team</v>
      </c>
      <c r="D582" t="s">
        <v>177</v>
      </c>
      <c r="E582" t="s">
        <v>112</v>
      </c>
      <c r="F582" t="s">
        <v>194</v>
      </c>
      <c r="G582" s="1">
        <v>42769</v>
      </c>
      <c r="H582" s="1">
        <v>42870</v>
      </c>
      <c r="I582" s="13">
        <f>sales_pipeline[[#This Row],[close_date]]-sales_pipeline[[#This Row],[engage_date]]</f>
        <v>101</v>
      </c>
      <c r="J582" s="3">
        <v>0</v>
      </c>
    </row>
    <row r="583" spans="1:10" x14ac:dyDescent="0.35">
      <c r="A583" t="s">
        <v>786</v>
      </c>
      <c r="B583" t="s">
        <v>238</v>
      </c>
      <c r="C583" t="str">
        <f>VLOOKUP(sales_pipeline[[#This Row],[Sales_Agent]],sales_teams[#All],4,FALSE)</f>
        <v>Marxen Team</v>
      </c>
      <c r="D583" t="s">
        <v>3</v>
      </c>
      <c r="E583" t="s">
        <v>135</v>
      </c>
      <c r="F583" t="s">
        <v>174</v>
      </c>
      <c r="G583" s="1">
        <v>42769</v>
      </c>
      <c r="H583" s="1">
        <v>42876</v>
      </c>
      <c r="I583" s="13">
        <f>sales_pipeline[[#This Row],[close_date]]-sales_pipeline[[#This Row],[engage_date]]</f>
        <v>107</v>
      </c>
      <c r="J583" s="3">
        <v>538</v>
      </c>
    </row>
    <row r="584" spans="1:10" x14ac:dyDescent="0.35">
      <c r="A584" t="s">
        <v>787</v>
      </c>
      <c r="B584" t="s">
        <v>197</v>
      </c>
      <c r="C584" t="str">
        <f>VLOOKUP(sales_pipeline[[#This Row],[Sales_Agent]],sales_teams[#All],4,FALSE)</f>
        <v>Sewald Team</v>
      </c>
      <c r="D584" t="s">
        <v>9</v>
      </c>
      <c r="E584" t="s">
        <v>93</v>
      </c>
      <c r="F584" t="s">
        <v>174</v>
      </c>
      <c r="G584" s="1">
        <v>42769</v>
      </c>
      <c r="H584" s="1">
        <v>42823</v>
      </c>
      <c r="I584" s="13">
        <f>sales_pipeline[[#This Row],[close_date]]-sales_pipeline[[#This Row],[engage_date]]</f>
        <v>54</v>
      </c>
      <c r="J584" s="3">
        <v>4667</v>
      </c>
    </row>
    <row r="585" spans="1:10" x14ac:dyDescent="0.35">
      <c r="A585" t="s">
        <v>788</v>
      </c>
      <c r="B585" t="s">
        <v>189</v>
      </c>
      <c r="C585" t="str">
        <f>VLOOKUP(sales_pipeline[[#This Row],[Sales_Agent]],sales_teams[#All],4,FALSE)</f>
        <v>Marxen Team</v>
      </c>
      <c r="D585" t="s">
        <v>10</v>
      </c>
      <c r="E585" t="s">
        <v>49</v>
      </c>
      <c r="F585" t="s">
        <v>174</v>
      </c>
      <c r="G585" s="1">
        <v>42769</v>
      </c>
      <c r="H585" s="1">
        <v>42901</v>
      </c>
      <c r="I585" s="13">
        <f>sales_pipeline[[#This Row],[close_date]]-sales_pipeline[[#This Row],[engage_date]]</f>
        <v>132</v>
      </c>
      <c r="J585" s="3">
        <v>1018</v>
      </c>
    </row>
    <row r="586" spans="1:10" x14ac:dyDescent="0.35">
      <c r="A586" t="s">
        <v>789</v>
      </c>
      <c r="B586" t="s">
        <v>227</v>
      </c>
      <c r="C586" t="str">
        <f>VLOOKUP(sales_pipeline[[#This Row],[Sales_Agent]],sales_teams[#All],4,FALSE)</f>
        <v>Neubert Team</v>
      </c>
      <c r="D586" t="s">
        <v>177</v>
      </c>
      <c r="E586" t="s">
        <v>39</v>
      </c>
      <c r="F586" t="s">
        <v>174</v>
      </c>
      <c r="G586" s="1">
        <v>42769</v>
      </c>
      <c r="H586" s="1">
        <v>42864</v>
      </c>
      <c r="I586" s="13">
        <f>sales_pipeline[[#This Row],[close_date]]-sales_pipeline[[#This Row],[engage_date]]</f>
        <v>95</v>
      </c>
      <c r="J586" s="3">
        <v>4671</v>
      </c>
    </row>
    <row r="587" spans="1:10" x14ac:dyDescent="0.35">
      <c r="A587" t="s">
        <v>790</v>
      </c>
      <c r="B587" t="s">
        <v>212</v>
      </c>
      <c r="C587" t="str">
        <f>VLOOKUP(sales_pipeline[[#This Row],[Sales_Agent]],sales_teams[#All],4,FALSE)</f>
        <v>Losch Team</v>
      </c>
      <c r="D587" t="s">
        <v>177</v>
      </c>
      <c r="E587" t="s">
        <v>41</v>
      </c>
      <c r="F587" t="s">
        <v>174</v>
      </c>
      <c r="G587" s="1">
        <v>42769</v>
      </c>
      <c r="H587" s="1">
        <v>42871</v>
      </c>
      <c r="I587" s="13">
        <f>sales_pipeline[[#This Row],[close_date]]-sales_pipeline[[#This Row],[engage_date]]</f>
        <v>102</v>
      </c>
      <c r="J587" s="3">
        <v>4634</v>
      </c>
    </row>
    <row r="588" spans="1:10" x14ac:dyDescent="0.35">
      <c r="A588" t="s">
        <v>791</v>
      </c>
      <c r="B588" t="s">
        <v>181</v>
      </c>
      <c r="C588" t="str">
        <f>VLOOKUP(sales_pipeline[[#This Row],[Sales_Agent]],sales_teams[#All],4,FALSE)</f>
        <v>Sewald Team</v>
      </c>
      <c r="D588" t="s">
        <v>10</v>
      </c>
      <c r="E588" t="s">
        <v>107</v>
      </c>
      <c r="F588" t="s">
        <v>194</v>
      </c>
      <c r="G588" s="1">
        <v>42769</v>
      </c>
      <c r="H588" s="1">
        <v>42896</v>
      </c>
      <c r="I588" s="13">
        <f>sales_pipeline[[#This Row],[close_date]]-sales_pipeline[[#This Row],[engage_date]]</f>
        <v>127</v>
      </c>
      <c r="J588" s="3">
        <v>0</v>
      </c>
    </row>
    <row r="589" spans="1:10" x14ac:dyDescent="0.35">
      <c r="A589" t="s">
        <v>792</v>
      </c>
      <c r="B589" t="s">
        <v>288</v>
      </c>
      <c r="C589" t="str">
        <f>VLOOKUP(sales_pipeline[[#This Row],[Sales_Agent]],sales_teams[#All],4,FALSE)</f>
        <v>Brinkmann Team</v>
      </c>
      <c r="D589" t="s">
        <v>8</v>
      </c>
      <c r="E589" t="s">
        <v>124</v>
      </c>
      <c r="F589" t="s">
        <v>174</v>
      </c>
      <c r="G589" s="1">
        <v>42770</v>
      </c>
      <c r="H589" s="1">
        <v>42864</v>
      </c>
      <c r="I589" s="13">
        <f>sales_pipeline[[#This Row],[close_date]]-sales_pipeline[[#This Row],[engage_date]]</f>
        <v>94</v>
      </c>
      <c r="J589" s="3">
        <v>3470</v>
      </c>
    </row>
    <row r="590" spans="1:10" x14ac:dyDescent="0.35">
      <c r="A590" t="s">
        <v>793</v>
      </c>
      <c r="B590" t="s">
        <v>206</v>
      </c>
      <c r="C590" t="str">
        <f>VLOOKUP(sales_pipeline[[#This Row],[Sales_Agent]],sales_teams[#All],4,FALSE)</f>
        <v>Neubert Team</v>
      </c>
      <c r="D590" t="s">
        <v>10</v>
      </c>
      <c r="E590" t="s">
        <v>140</v>
      </c>
      <c r="F590" t="s">
        <v>194</v>
      </c>
      <c r="G590" s="1">
        <v>42770</v>
      </c>
      <c r="H590" s="1">
        <v>42873</v>
      </c>
      <c r="I590" s="13">
        <f>sales_pipeline[[#This Row],[close_date]]-sales_pipeline[[#This Row],[engage_date]]</f>
        <v>103</v>
      </c>
      <c r="J590" s="3">
        <v>0</v>
      </c>
    </row>
    <row r="591" spans="1:10" x14ac:dyDescent="0.35">
      <c r="A591" t="s">
        <v>794</v>
      </c>
      <c r="B591" t="s">
        <v>255</v>
      </c>
      <c r="C591" t="str">
        <f>VLOOKUP(sales_pipeline[[#This Row],[Sales_Agent]],sales_teams[#All],4,FALSE)</f>
        <v>Neubert Team</v>
      </c>
      <c r="D591" t="s">
        <v>9</v>
      </c>
      <c r="E591" t="s">
        <v>20</v>
      </c>
      <c r="F591" t="s">
        <v>174</v>
      </c>
      <c r="G591" s="1">
        <v>42770</v>
      </c>
      <c r="H591" s="1">
        <v>42885</v>
      </c>
      <c r="I591" s="13">
        <f>sales_pipeline[[#This Row],[close_date]]-sales_pipeline[[#This Row],[engage_date]]</f>
        <v>115</v>
      </c>
      <c r="J591" s="3">
        <v>5366</v>
      </c>
    </row>
    <row r="592" spans="1:10" x14ac:dyDescent="0.35">
      <c r="A592" t="s">
        <v>795</v>
      </c>
      <c r="B592" t="s">
        <v>193</v>
      </c>
      <c r="C592" t="str">
        <f>VLOOKUP(sales_pipeline[[#This Row],[Sales_Agent]],sales_teams[#All],4,FALSE)</f>
        <v>Marxen Team</v>
      </c>
      <c r="D592" t="s">
        <v>10</v>
      </c>
      <c r="E592" t="s">
        <v>136</v>
      </c>
      <c r="F592" t="s">
        <v>194</v>
      </c>
      <c r="G592" s="1">
        <v>42770</v>
      </c>
      <c r="H592" s="1">
        <v>42881</v>
      </c>
      <c r="I592" s="13">
        <f>sales_pipeline[[#This Row],[close_date]]-sales_pipeline[[#This Row],[engage_date]]</f>
        <v>111</v>
      </c>
      <c r="J592" s="3">
        <v>0</v>
      </c>
    </row>
    <row r="593" spans="1:10" x14ac:dyDescent="0.35">
      <c r="A593" t="s">
        <v>796</v>
      </c>
      <c r="B593" t="s">
        <v>225</v>
      </c>
      <c r="C593" t="str">
        <f>VLOOKUP(sales_pipeline[[#This Row],[Sales_Agent]],sales_teams[#All],4,FALSE)</f>
        <v>Sewald Team</v>
      </c>
      <c r="D593" t="s">
        <v>3</v>
      </c>
      <c r="E593" t="s">
        <v>97</v>
      </c>
      <c r="F593" t="s">
        <v>174</v>
      </c>
      <c r="G593" s="1">
        <v>42770</v>
      </c>
      <c r="H593" s="1">
        <v>42872</v>
      </c>
      <c r="I593" s="13">
        <f>sales_pipeline[[#This Row],[close_date]]-sales_pipeline[[#This Row],[engage_date]]</f>
        <v>102</v>
      </c>
      <c r="J593" s="3">
        <v>582</v>
      </c>
    </row>
    <row r="594" spans="1:10" x14ac:dyDescent="0.35">
      <c r="A594" t="s">
        <v>797</v>
      </c>
      <c r="B594" t="s">
        <v>225</v>
      </c>
      <c r="C594" t="str">
        <f>VLOOKUP(sales_pipeline[[#This Row],[Sales_Agent]],sales_teams[#All],4,FALSE)</f>
        <v>Sewald Team</v>
      </c>
      <c r="D594" t="s">
        <v>3</v>
      </c>
      <c r="E594" t="s">
        <v>148</v>
      </c>
      <c r="F594" t="s">
        <v>174</v>
      </c>
      <c r="G594" s="1">
        <v>42770</v>
      </c>
      <c r="H594" s="1">
        <v>42857</v>
      </c>
      <c r="I594" s="13">
        <f>sales_pipeline[[#This Row],[close_date]]-sales_pipeline[[#This Row],[engage_date]]</f>
        <v>87</v>
      </c>
      <c r="J594" s="3">
        <v>583</v>
      </c>
    </row>
    <row r="595" spans="1:10" x14ac:dyDescent="0.35">
      <c r="A595" t="s">
        <v>798</v>
      </c>
      <c r="B595" t="s">
        <v>189</v>
      </c>
      <c r="C595" t="str">
        <f>VLOOKUP(sales_pipeline[[#This Row],[Sales_Agent]],sales_teams[#All],4,FALSE)</f>
        <v>Marxen Team</v>
      </c>
      <c r="D595" t="s">
        <v>3</v>
      </c>
      <c r="E595" t="s">
        <v>57</v>
      </c>
      <c r="F595" t="s">
        <v>194</v>
      </c>
      <c r="G595" s="1">
        <v>42770</v>
      </c>
      <c r="H595" s="1">
        <v>42871</v>
      </c>
      <c r="I595" s="13">
        <f>sales_pipeline[[#This Row],[close_date]]-sales_pipeline[[#This Row],[engage_date]]</f>
        <v>101</v>
      </c>
      <c r="J595" s="3">
        <v>0</v>
      </c>
    </row>
    <row r="596" spans="1:10" x14ac:dyDescent="0.35">
      <c r="A596" t="s">
        <v>799</v>
      </c>
      <c r="B596" t="s">
        <v>185</v>
      </c>
      <c r="C596" t="str">
        <f>VLOOKUP(sales_pipeline[[#This Row],[Sales_Agent]],sales_teams[#All],4,FALSE)</f>
        <v>Rouche Team</v>
      </c>
      <c r="D596" t="s">
        <v>9</v>
      </c>
      <c r="E596" t="s">
        <v>69</v>
      </c>
      <c r="F596" t="s">
        <v>174</v>
      </c>
      <c r="G596" s="1">
        <v>42770</v>
      </c>
      <c r="H596" s="1">
        <v>42874</v>
      </c>
      <c r="I596" s="13">
        <f>sales_pipeline[[#This Row],[close_date]]-sales_pipeline[[#This Row],[engage_date]]</f>
        <v>104</v>
      </c>
      <c r="J596" s="3">
        <v>6079</v>
      </c>
    </row>
    <row r="597" spans="1:10" x14ac:dyDescent="0.35">
      <c r="A597" t="s">
        <v>800</v>
      </c>
      <c r="B597" t="s">
        <v>181</v>
      </c>
      <c r="C597" t="str">
        <f>VLOOKUP(sales_pipeline[[#This Row],[Sales_Agent]],sales_teams[#All],4,FALSE)</f>
        <v>Sewald Team</v>
      </c>
      <c r="D597" t="s">
        <v>10</v>
      </c>
      <c r="E597" t="s">
        <v>69</v>
      </c>
      <c r="F597" t="s">
        <v>194</v>
      </c>
      <c r="G597" s="1">
        <v>42770</v>
      </c>
      <c r="H597" s="1">
        <v>42862</v>
      </c>
      <c r="I597" s="13">
        <f>sales_pipeline[[#This Row],[close_date]]-sales_pipeline[[#This Row],[engage_date]]</f>
        <v>92</v>
      </c>
      <c r="J597" s="3">
        <v>0</v>
      </c>
    </row>
    <row r="598" spans="1:10" x14ac:dyDescent="0.35">
      <c r="A598" t="s">
        <v>801</v>
      </c>
      <c r="B598" t="s">
        <v>181</v>
      </c>
      <c r="C598" t="str">
        <f>VLOOKUP(sales_pipeline[[#This Row],[Sales_Agent]],sales_teams[#All],4,FALSE)</f>
        <v>Sewald Team</v>
      </c>
      <c r="D598" t="s">
        <v>10</v>
      </c>
      <c r="E598" t="s">
        <v>112</v>
      </c>
      <c r="F598" t="s">
        <v>174</v>
      </c>
      <c r="G598" s="1">
        <v>42770</v>
      </c>
      <c r="H598" s="1">
        <v>42888</v>
      </c>
      <c r="I598" s="13">
        <f>sales_pipeline[[#This Row],[close_date]]-sales_pipeline[[#This Row],[engage_date]]</f>
        <v>118</v>
      </c>
      <c r="J598" s="3">
        <v>1068</v>
      </c>
    </row>
    <row r="599" spans="1:10" x14ac:dyDescent="0.35">
      <c r="A599" t="s">
        <v>802</v>
      </c>
      <c r="B599" t="s">
        <v>183</v>
      </c>
      <c r="C599" t="str">
        <f>VLOOKUP(sales_pipeline[[#This Row],[Sales_Agent]],sales_teams[#All],4,FALSE)</f>
        <v>Brinkmann Team</v>
      </c>
      <c r="D599" t="s">
        <v>6</v>
      </c>
      <c r="E599" t="s">
        <v>44</v>
      </c>
      <c r="F599" t="s">
        <v>174</v>
      </c>
      <c r="G599" s="1">
        <v>42771</v>
      </c>
      <c r="H599" s="1">
        <v>42859</v>
      </c>
      <c r="I599" s="13">
        <f>sales_pipeline[[#This Row],[close_date]]-sales_pipeline[[#This Row],[engage_date]]</f>
        <v>88</v>
      </c>
      <c r="J599" s="3">
        <v>55</v>
      </c>
    </row>
    <row r="600" spans="1:10" x14ac:dyDescent="0.35">
      <c r="A600" t="s">
        <v>803</v>
      </c>
      <c r="B600" t="s">
        <v>239</v>
      </c>
      <c r="C600" t="str">
        <f>VLOOKUP(sales_pipeline[[#This Row],[Sales_Agent]],sales_teams[#All],4,FALSE)</f>
        <v>Neubert Team</v>
      </c>
      <c r="D600" t="s">
        <v>8</v>
      </c>
      <c r="E600" t="s">
        <v>158</v>
      </c>
      <c r="F600" t="s">
        <v>194</v>
      </c>
      <c r="G600" s="1">
        <v>42771</v>
      </c>
      <c r="H600" s="1">
        <v>42857</v>
      </c>
      <c r="I600" s="13">
        <f>sales_pipeline[[#This Row],[close_date]]-sales_pipeline[[#This Row],[engage_date]]</f>
        <v>86</v>
      </c>
      <c r="J600" s="3">
        <v>0</v>
      </c>
    </row>
    <row r="601" spans="1:10" x14ac:dyDescent="0.35">
      <c r="A601" t="s">
        <v>804</v>
      </c>
      <c r="B601" t="s">
        <v>239</v>
      </c>
      <c r="C601" t="str">
        <f>VLOOKUP(sales_pipeline[[#This Row],[Sales_Agent]],sales_teams[#All],4,FALSE)</f>
        <v>Neubert Team</v>
      </c>
      <c r="D601" t="s">
        <v>3</v>
      </c>
      <c r="E601" t="s">
        <v>25</v>
      </c>
      <c r="F601" t="s">
        <v>174</v>
      </c>
      <c r="G601" s="1">
        <v>42771</v>
      </c>
      <c r="H601" s="1">
        <v>42821</v>
      </c>
      <c r="I601" s="13">
        <f>sales_pipeline[[#This Row],[close_date]]-sales_pipeline[[#This Row],[engage_date]]</f>
        <v>50</v>
      </c>
      <c r="J601" s="3">
        <v>493</v>
      </c>
    </row>
    <row r="602" spans="1:10" x14ac:dyDescent="0.35">
      <c r="A602" t="s">
        <v>805</v>
      </c>
      <c r="B602" t="s">
        <v>176</v>
      </c>
      <c r="C602" t="str">
        <f>VLOOKUP(sales_pipeline[[#This Row],[Sales_Agent]],sales_teams[#All],4,FALSE)</f>
        <v>Marxen Team</v>
      </c>
      <c r="D602" t="s">
        <v>10</v>
      </c>
      <c r="E602" t="s">
        <v>135</v>
      </c>
      <c r="F602" t="s">
        <v>194</v>
      </c>
      <c r="G602" s="1">
        <v>42771</v>
      </c>
      <c r="H602" s="1">
        <v>42906</v>
      </c>
      <c r="I602" s="13">
        <f>sales_pipeline[[#This Row],[close_date]]-sales_pipeline[[#This Row],[engage_date]]</f>
        <v>135</v>
      </c>
      <c r="J602" s="3">
        <v>0</v>
      </c>
    </row>
    <row r="603" spans="1:10" x14ac:dyDescent="0.35">
      <c r="A603" t="s">
        <v>806</v>
      </c>
      <c r="B603" t="s">
        <v>176</v>
      </c>
      <c r="C603" t="str">
        <f>VLOOKUP(sales_pipeline[[#This Row],[Sales_Agent]],sales_teams[#All],4,FALSE)</f>
        <v>Marxen Team</v>
      </c>
      <c r="D603" t="s">
        <v>177</v>
      </c>
      <c r="E603" t="s">
        <v>51</v>
      </c>
      <c r="F603" t="s">
        <v>174</v>
      </c>
      <c r="G603" s="1">
        <v>42771</v>
      </c>
      <c r="H603" s="1">
        <v>42819</v>
      </c>
      <c r="I603" s="13">
        <f>sales_pipeline[[#This Row],[close_date]]-sales_pipeline[[#This Row],[engage_date]]</f>
        <v>48</v>
      </c>
      <c r="J603" s="3">
        <v>5559</v>
      </c>
    </row>
    <row r="604" spans="1:10" x14ac:dyDescent="0.35">
      <c r="A604" t="s">
        <v>807</v>
      </c>
      <c r="B604" t="s">
        <v>208</v>
      </c>
      <c r="C604" t="str">
        <f>VLOOKUP(sales_pipeline[[#This Row],[Sales_Agent]],sales_teams[#All],4,FALSE)</f>
        <v>Rouche Team</v>
      </c>
      <c r="D604" t="s">
        <v>8</v>
      </c>
      <c r="E604" t="s">
        <v>138</v>
      </c>
      <c r="F604" t="s">
        <v>174</v>
      </c>
      <c r="G604" s="1">
        <v>42771</v>
      </c>
      <c r="H604" s="1">
        <v>42864</v>
      </c>
      <c r="I604" s="13">
        <f>sales_pipeline[[#This Row],[close_date]]-sales_pipeline[[#This Row],[engage_date]]</f>
        <v>93</v>
      </c>
      <c r="J604" s="3">
        <v>3351</v>
      </c>
    </row>
    <row r="605" spans="1:10" x14ac:dyDescent="0.35">
      <c r="A605" t="s">
        <v>808</v>
      </c>
      <c r="B605" t="s">
        <v>249</v>
      </c>
      <c r="C605" t="str">
        <f>VLOOKUP(sales_pipeline[[#This Row],[Sales_Agent]],sales_teams[#All],4,FALSE)</f>
        <v>Brinkmann Team</v>
      </c>
      <c r="D605" t="s">
        <v>3</v>
      </c>
      <c r="E605" t="s">
        <v>104</v>
      </c>
      <c r="F605" t="s">
        <v>174</v>
      </c>
      <c r="G605" s="1">
        <v>42771</v>
      </c>
      <c r="H605" s="1">
        <v>42868</v>
      </c>
      <c r="I605" s="13">
        <f>sales_pipeline[[#This Row],[close_date]]-sales_pipeline[[#This Row],[engage_date]]</f>
        <v>97</v>
      </c>
      <c r="J605" s="3">
        <v>501</v>
      </c>
    </row>
    <row r="606" spans="1:10" x14ac:dyDescent="0.35">
      <c r="A606" t="s">
        <v>809</v>
      </c>
      <c r="B606" t="s">
        <v>173</v>
      </c>
      <c r="C606" t="str">
        <f>VLOOKUP(sales_pipeline[[#This Row],[Sales_Agent]],sales_teams[#All],4,FALSE)</f>
        <v>Brinkmann Team</v>
      </c>
      <c r="D606" t="s">
        <v>6</v>
      </c>
      <c r="E606" t="s">
        <v>60</v>
      </c>
      <c r="F606" t="s">
        <v>194</v>
      </c>
      <c r="G606" s="1">
        <v>42771</v>
      </c>
      <c r="H606" s="1">
        <v>42863</v>
      </c>
      <c r="I606" s="13">
        <f>sales_pipeline[[#This Row],[close_date]]-sales_pipeline[[#This Row],[engage_date]]</f>
        <v>92</v>
      </c>
      <c r="J606" s="3">
        <v>0</v>
      </c>
    </row>
    <row r="607" spans="1:10" x14ac:dyDescent="0.35">
      <c r="A607" t="s">
        <v>810</v>
      </c>
      <c r="B607" t="s">
        <v>227</v>
      </c>
      <c r="C607" t="str">
        <f>VLOOKUP(sales_pipeline[[#This Row],[Sales_Agent]],sales_teams[#All],4,FALSE)</f>
        <v>Neubert Team</v>
      </c>
      <c r="D607" t="s">
        <v>3</v>
      </c>
      <c r="E607" t="s">
        <v>118</v>
      </c>
      <c r="F607" t="s">
        <v>174</v>
      </c>
      <c r="G607" s="1">
        <v>42771</v>
      </c>
      <c r="H607" s="1">
        <v>42862</v>
      </c>
      <c r="I607" s="13">
        <f>sales_pipeline[[#This Row],[close_date]]-sales_pipeline[[#This Row],[engage_date]]</f>
        <v>91</v>
      </c>
      <c r="J607" s="3">
        <v>532</v>
      </c>
    </row>
    <row r="608" spans="1:10" x14ac:dyDescent="0.35">
      <c r="A608" t="s">
        <v>811</v>
      </c>
      <c r="B608" t="s">
        <v>185</v>
      </c>
      <c r="C608" t="str">
        <f>VLOOKUP(sales_pipeline[[#This Row],[Sales_Agent]],sales_teams[#All],4,FALSE)</f>
        <v>Rouche Team</v>
      </c>
      <c r="D608" t="s">
        <v>6</v>
      </c>
      <c r="E608" t="s">
        <v>73</v>
      </c>
      <c r="F608" t="s">
        <v>194</v>
      </c>
      <c r="G608" s="1">
        <v>42771</v>
      </c>
      <c r="H608" s="1">
        <v>42879</v>
      </c>
      <c r="I608" s="13">
        <f>sales_pipeline[[#This Row],[close_date]]-sales_pipeline[[#This Row],[engage_date]]</f>
        <v>108</v>
      </c>
      <c r="J608" s="3">
        <v>0</v>
      </c>
    </row>
    <row r="609" spans="1:10" x14ac:dyDescent="0.35">
      <c r="A609" t="s">
        <v>812</v>
      </c>
      <c r="B609" t="s">
        <v>185</v>
      </c>
      <c r="C609" t="str">
        <f>VLOOKUP(sales_pipeline[[#This Row],[Sales_Agent]],sales_teams[#All],4,FALSE)</f>
        <v>Rouche Team</v>
      </c>
      <c r="D609" t="s">
        <v>8</v>
      </c>
      <c r="E609" t="s">
        <v>94</v>
      </c>
      <c r="F609" t="s">
        <v>174</v>
      </c>
      <c r="G609" s="1">
        <v>42771</v>
      </c>
      <c r="H609" s="1">
        <v>42859</v>
      </c>
      <c r="I609" s="13">
        <f>sales_pipeline[[#This Row],[close_date]]-sales_pipeline[[#This Row],[engage_date]]</f>
        <v>88</v>
      </c>
      <c r="J609" s="3">
        <v>3103</v>
      </c>
    </row>
    <row r="610" spans="1:10" x14ac:dyDescent="0.35">
      <c r="A610" t="s">
        <v>813</v>
      </c>
      <c r="B610" t="s">
        <v>268</v>
      </c>
      <c r="C610" t="str">
        <f>VLOOKUP(sales_pipeline[[#This Row],[Sales_Agent]],sales_teams[#All],4,FALSE)</f>
        <v>Losch Team</v>
      </c>
      <c r="D610" t="s">
        <v>9</v>
      </c>
      <c r="E610" t="s">
        <v>84</v>
      </c>
      <c r="F610" t="s">
        <v>174</v>
      </c>
      <c r="G610" s="1">
        <v>42772</v>
      </c>
      <c r="H610" s="1">
        <v>42877</v>
      </c>
      <c r="I610" s="13">
        <f>sales_pipeline[[#This Row],[close_date]]-sales_pipeline[[#This Row],[engage_date]]</f>
        <v>105</v>
      </c>
      <c r="J610" s="3">
        <v>5505</v>
      </c>
    </row>
    <row r="611" spans="1:10" x14ac:dyDescent="0.35">
      <c r="A611" t="s">
        <v>814</v>
      </c>
      <c r="B611" t="s">
        <v>215</v>
      </c>
      <c r="C611" t="str">
        <f>VLOOKUP(sales_pipeline[[#This Row],[Sales_Agent]],sales_teams[#All],4,FALSE)</f>
        <v>Sewald Team</v>
      </c>
      <c r="D611" t="s">
        <v>10</v>
      </c>
      <c r="E611" t="s">
        <v>157</v>
      </c>
      <c r="F611" t="s">
        <v>194</v>
      </c>
      <c r="G611" s="1">
        <v>42772</v>
      </c>
      <c r="H611" s="1">
        <v>42877</v>
      </c>
      <c r="I611" s="13">
        <f>sales_pipeline[[#This Row],[close_date]]-sales_pipeline[[#This Row],[engage_date]]</f>
        <v>105</v>
      </c>
      <c r="J611" s="3">
        <v>0</v>
      </c>
    </row>
    <row r="612" spans="1:10" x14ac:dyDescent="0.35">
      <c r="A612" t="s">
        <v>815</v>
      </c>
      <c r="B612" t="s">
        <v>173</v>
      </c>
      <c r="C612" t="str">
        <f>VLOOKUP(sales_pipeline[[#This Row],[Sales_Agent]],sales_teams[#All],4,FALSE)</f>
        <v>Brinkmann Team</v>
      </c>
      <c r="D612" t="s">
        <v>10</v>
      </c>
      <c r="E612" t="s">
        <v>132</v>
      </c>
      <c r="F612" t="s">
        <v>174</v>
      </c>
      <c r="G612" s="1">
        <v>42772</v>
      </c>
      <c r="H612" s="1">
        <v>42870</v>
      </c>
      <c r="I612" s="13">
        <f>sales_pipeline[[#This Row],[close_date]]-sales_pipeline[[#This Row],[engage_date]]</f>
        <v>98</v>
      </c>
      <c r="J612" s="3">
        <v>1068</v>
      </c>
    </row>
    <row r="613" spans="1:10" x14ac:dyDescent="0.35">
      <c r="A613" t="s">
        <v>816</v>
      </c>
      <c r="B613" t="s">
        <v>185</v>
      </c>
      <c r="C613" t="str">
        <f>VLOOKUP(sales_pipeline[[#This Row],[Sales_Agent]],sales_teams[#All],4,FALSE)</f>
        <v>Rouche Team</v>
      </c>
      <c r="D613" t="s">
        <v>8</v>
      </c>
      <c r="E613" t="s">
        <v>46</v>
      </c>
      <c r="F613" t="s">
        <v>174</v>
      </c>
      <c r="G613" s="1">
        <v>42772</v>
      </c>
      <c r="H613" s="1">
        <v>42859</v>
      </c>
      <c r="I613" s="13">
        <f>sales_pipeline[[#This Row],[close_date]]-sales_pipeline[[#This Row],[engage_date]]</f>
        <v>87</v>
      </c>
      <c r="J613" s="3">
        <v>3357</v>
      </c>
    </row>
    <row r="614" spans="1:10" x14ac:dyDescent="0.35">
      <c r="A614" t="s">
        <v>817</v>
      </c>
      <c r="B614" t="s">
        <v>212</v>
      </c>
      <c r="C614" t="str">
        <f>VLOOKUP(sales_pipeline[[#This Row],[Sales_Agent]],sales_teams[#All],4,FALSE)</f>
        <v>Losch Team</v>
      </c>
      <c r="D614" t="s">
        <v>6</v>
      </c>
      <c r="E614" t="s">
        <v>118</v>
      </c>
      <c r="F614" t="s">
        <v>194</v>
      </c>
      <c r="G614" s="1">
        <v>42772</v>
      </c>
      <c r="H614" s="1">
        <v>42861</v>
      </c>
      <c r="I614" s="13">
        <f>sales_pipeline[[#This Row],[close_date]]-sales_pipeline[[#This Row],[engage_date]]</f>
        <v>89</v>
      </c>
      <c r="J614" s="3">
        <v>0</v>
      </c>
    </row>
    <row r="615" spans="1:10" x14ac:dyDescent="0.35">
      <c r="A615" t="s">
        <v>818</v>
      </c>
      <c r="B615" t="s">
        <v>181</v>
      </c>
      <c r="C615" t="str">
        <f>VLOOKUP(sales_pipeline[[#This Row],[Sales_Agent]],sales_teams[#All],4,FALSE)</f>
        <v>Sewald Team</v>
      </c>
      <c r="D615" t="s">
        <v>3</v>
      </c>
      <c r="E615" t="s">
        <v>73</v>
      </c>
      <c r="F615" t="s">
        <v>194</v>
      </c>
      <c r="G615" s="1">
        <v>42772</v>
      </c>
      <c r="H615" s="1">
        <v>42882</v>
      </c>
      <c r="I615" s="13">
        <f>sales_pipeline[[#This Row],[close_date]]-sales_pipeline[[#This Row],[engage_date]]</f>
        <v>110</v>
      </c>
      <c r="J615" s="3">
        <v>0</v>
      </c>
    </row>
    <row r="616" spans="1:10" x14ac:dyDescent="0.35">
      <c r="A616" t="s">
        <v>819</v>
      </c>
      <c r="B616" t="s">
        <v>181</v>
      </c>
      <c r="C616" t="str">
        <f>VLOOKUP(sales_pipeline[[#This Row],[Sales_Agent]],sales_teams[#All],4,FALSE)</f>
        <v>Sewald Team</v>
      </c>
      <c r="D616" t="s">
        <v>3</v>
      </c>
      <c r="E616" t="s">
        <v>77</v>
      </c>
      <c r="F616" t="s">
        <v>174</v>
      </c>
      <c r="G616" s="1">
        <v>42772</v>
      </c>
      <c r="H616" s="1">
        <v>42909</v>
      </c>
      <c r="I616" s="13">
        <f>sales_pipeline[[#This Row],[close_date]]-sales_pipeline[[#This Row],[engage_date]]</f>
        <v>137</v>
      </c>
      <c r="J616" s="3">
        <v>532</v>
      </c>
    </row>
    <row r="617" spans="1:10" x14ac:dyDescent="0.35">
      <c r="A617" t="s">
        <v>820</v>
      </c>
      <c r="B617" t="s">
        <v>206</v>
      </c>
      <c r="C617" t="str">
        <f>VLOOKUP(sales_pipeline[[#This Row],[Sales_Agent]],sales_teams[#All],4,FALSE)</f>
        <v>Neubert Team</v>
      </c>
      <c r="D617" t="s">
        <v>8</v>
      </c>
      <c r="E617" t="s">
        <v>51</v>
      </c>
      <c r="F617" t="s">
        <v>194</v>
      </c>
      <c r="G617" s="1">
        <v>42773</v>
      </c>
      <c r="H617" s="1">
        <v>42861</v>
      </c>
      <c r="I617" s="13">
        <f>sales_pipeline[[#This Row],[close_date]]-sales_pipeline[[#This Row],[engage_date]]</f>
        <v>88</v>
      </c>
      <c r="J617" s="3">
        <v>0</v>
      </c>
    </row>
    <row r="618" spans="1:10" x14ac:dyDescent="0.35">
      <c r="A618" t="s">
        <v>821</v>
      </c>
      <c r="B618" t="s">
        <v>176</v>
      </c>
      <c r="C618" t="str">
        <f>VLOOKUP(sales_pipeline[[#This Row],[Sales_Agent]],sales_teams[#All],4,FALSE)</f>
        <v>Marxen Team</v>
      </c>
      <c r="D618" t="s">
        <v>9</v>
      </c>
      <c r="E618" t="s">
        <v>80</v>
      </c>
      <c r="F618" t="s">
        <v>174</v>
      </c>
      <c r="G618" s="1">
        <v>42773</v>
      </c>
      <c r="H618" s="1">
        <v>42860</v>
      </c>
      <c r="I618" s="13">
        <f>sales_pipeline[[#This Row],[close_date]]-sales_pipeline[[#This Row],[engage_date]]</f>
        <v>87</v>
      </c>
      <c r="J618" s="3">
        <v>5786</v>
      </c>
    </row>
    <row r="619" spans="1:10" x14ac:dyDescent="0.35">
      <c r="A619" t="s">
        <v>822</v>
      </c>
      <c r="B619" t="s">
        <v>199</v>
      </c>
      <c r="C619" t="str">
        <f>VLOOKUP(sales_pipeline[[#This Row],[Sales_Agent]],sales_teams[#All],4,FALSE)</f>
        <v>Rouche Team</v>
      </c>
      <c r="D619" t="s">
        <v>10</v>
      </c>
      <c r="E619" t="s">
        <v>73</v>
      </c>
      <c r="F619" t="s">
        <v>194</v>
      </c>
      <c r="G619" s="1">
        <v>42773</v>
      </c>
      <c r="H619" s="1">
        <v>42866</v>
      </c>
      <c r="I619" s="13">
        <f>sales_pipeline[[#This Row],[close_date]]-sales_pipeline[[#This Row],[engage_date]]</f>
        <v>93</v>
      </c>
      <c r="J619" s="3">
        <v>0</v>
      </c>
    </row>
    <row r="620" spans="1:10" x14ac:dyDescent="0.35">
      <c r="A620" t="s">
        <v>823</v>
      </c>
      <c r="B620" t="s">
        <v>326</v>
      </c>
      <c r="C620" t="str">
        <f>VLOOKUP(sales_pipeline[[#This Row],[Sales_Agent]],sales_teams[#All],4,FALSE)</f>
        <v>Marxen Team</v>
      </c>
      <c r="D620" t="s">
        <v>10</v>
      </c>
      <c r="E620" t="s">
        <v>144</v>
      </c>
      <c r="F620" t="s">
        <v>174</v>
      </c>
      <c r="G620" s="1">
        <v>42773</v>
      </c>
      <c r="H620" s="1">
        <v>42874</v>
      </c>
      <c r="I620" s="13">
        <f>sales_pipeline[[#This Row],[close_date]]-sales_pipeline[[#This Row],[engage_date]]</f>
        <v>101</v>
      </c>
      <c r="J620" s="3">
        <v>1131</v>
      </c>
    </row>
    <row r="621" spans="1:10" x14ac:dyDescent="0.35">
      <c r="A621" t="s">
        <v>824</v>
      </c>
      <c r="B621" t="s">
        <v>215</v>
      </c>
      <c r="C621" t="str">
        <f>VLOOKUP(sales_pipeline[[#This Row],[Sales_Agent]],sales_teams[#All],4,FALSE)</f>
        <v>Sewald Team</v>
      </c>
      <c r="D621" t="s">
        <v>9</v>
      </c>
      <c r="E621" t="s">
        <v>138</v>
      </c>
      <c r="F621" t="s">
        <v>174</v>
      </c>
      <c r="G621" s="1">
        <v>42773</v>
      </c>
      <c r="H621" s="1">
        <v>42870</v>
      </c>
      <c r="I621" s="13">
        <f>sales_pipeline[[#This Row],[close_date]]-sales_pipeline[[#This Row],[engage_date]]</f>
        <v>97</v>
      </c>
      <c r="J621" s="3">
        <v>5401</v>
      </c>
    </row>
    <row r="622" spans="1:10" x14ac:dyDescent="0.35">
      <c r="A622" t="s">
        <v>825</v>
      </c>
      <c r="B622" t="s">
        <v>238</v>
      </c>
      <c r="C622" t="str">
        <f>VLOOKUP(sales_pipeline[[#This Row],[Sales_Agent]],sales_teams[#All],4,FALSE)</f>
        <v>Marxen Team</v>
      </c>
      <c r="D622" t="s">
        <v>10</v>
      </c>
      <c r="E622" t="s">
        <v>114</v>
      </c>
      <c r="F622" t="s">
        <v>174</v>
      </c>
      <c r="G622" s="1">
        <v>42773</v>
      </c>
      <c r="H622" s="1">
        <v>42822</v>
      </c>
      <c r="I622" s="13">
        <f>sales_pipeline[[#This Row],[close_date]]-sales_pipeline[[#This Row],[engage_date]]</f>
        <v>49</v>
      </c>
      <c r="J622" s="3">
        <v>1062</v>
      </c>
    </row>
    <row r="623" spans="1:10" x14ac:dyDescent="0.35">
      <c r="A623" t="s">
        <v>826</v>
      </c>
      <c r="B623" t="s">
        <v>227</v>
      </c>
      <c r="C623" t="str">
        <f>VLOOKUP(sales_pipeline[[#This Row],[Sales_Agent]],sales_teams[#All],4,FALSE)</f>
        <v>Neubert Team</v>
      </c>
      <c r="D623" t="s">
        <v>8</v>
      </c>
      <c r="E623" t="s">
        <v>163</v>
      </c>
      <c r="F623" t="s">
        <v>174</v>
      </c>
      <c r="G623" s="1">
        <v>42773</v>
      </c>
      <c r="H623" s="1">
        <v>42817</v>
      </c>
      <c r="I623" s="13">
        <f>sales_pipeline[[#This Row],[close_date]]-sales_pipeline[[#This Row],[engage_date]]</f>
        <v>44</v>
      </c>
      <c r="J623" s="3">
        <v>3695</v>
      </c>
    </row>
    <row r="624" spans="1:10" x14ac:dyDescent="0.35">
      <c r="A624" t="s">
        <v>827</v>
      </c>
      <c r="B624" t="s">
        <v>221</v>
      </c>
      <c r="C624" t="str">
        <f>VLOOKUP(sales_pipeline[[#This Row],[Sales_Agent]],sales_teams[#All],4,FALSE)</f>
        <v>Losch Team</v>
      </c>
      <c r="D624" t="s">
        <v>6</v>
      </c>
      <c r="E624" t="s">
        <v>51</v>
      </c>
      <c r="F624" t="s">
        <v>194</v>
      </c>
      <c r="G624" s="1">
        <v>42773</v>
      </c>
      <c r="H624" s="1">
        <v>42890</v>
      </c>
      <c r="I624" s="13">
        <f>sales_pipeline[[#This Row],[close_date]]-sales_pipeline[[#This Row],[engage_date]]</f>
        <v>117</v>
      </c>
      <c r="J624" s="3">
        <v>0</v>
      </c>
    </row>
    <row r="625" spans="1:10" x14ac:dyDescent="0.35">
      <c r="A625" t="s">
        <v>828</v>
      </c>
      <c r="B625" t="s">
        <v>204</v>
      </c>
      <c r="C625" t="str">
        <f>VLOOKUP(sales_pipeline[[#This Row],[Sales_Agent]],sales_teams[#All],4,FALSE)</f>
        <v>Brinkmann Team</v>
      </c>
      <c r="D625" t="s">
        <v>6</v>
      </c>
      <c r="E625" t="s">
        <v>74</v>
      </c>
      <c r="F625" t="s">
        <v>174</v>
      </c>
      <c r="G625" s="1">
        <v>42773</v>
      </c>
      <c r="H625" s="1">
        <v>42889</v>
      </c>
      <c r="I625" s="13">
        <f>sales_pipeline[[#This Row],[close_date]]-sales_pipeline[[#This Row],[engage_date]]</f>
        <v>116</v>
      </c>
      <c r="J625" s="3">
        <v>60</v>
      </c>
    </row>
    <row r="626" spans="1:10" x14ac:dyDescent="0.35">
      <c r="A626" t="s">
        <v>829</v>
      </c>
      <c r="B626" t="s">
        <v>185</v>
      </c>
      <c r="C626" t="str">
        <f>VLOOKUP(sales_pipeline[[#This Row],[Sales_Agent]],sales_teams[#All],4,FALSE)</f>
        <v>Rouche Team</v>
      </c>
      <c r="D626" t="s">
        <v>177</v>
      </c>
      <c r="E626" t="s">
        <v>97</v>
      </c>
      <c r="F626" t="s">
        <v>194</v>
      </c>
      <c r="G626" s="1">
        <v>42773</v>
      </c>
      <c r="H626" s="1">
        <v>42883</v>
      </c>
      <c r="I626" s="13">
        <f>sales_pipeline[[#This Row],[close_date]]-sales_pipeline[[#This Row],[engage_date]]</f>
        <v>110</v>
      </c>
      <c r="J626" s="3">
        <v>0</v>
      </c>
    </row>
    <row r="627" spans="1:10" x14ac:dyDescent="0.35">
      <c r="A627" t="s">
        <v>830</v>
      </c>
      <c r="B627" t="s">
        <v>185</v>
      </c>
      <c r="C627" t="str">
        <f>VLOOKUP(sales_pipeline[[#This Row],[Sales_Agent]],sales_teams[#All],4,FALSE)</f>
        <v>Rouche Team</v>
      </c>
      <c r="D627" t="s">
        <v>8</v>
      </c>
      <c r="E627" t="s">
        <v>141</v>
      </c>
      <c r="F627" t="s">
        <v>174</v>
      </c>
      <c r="G627" s="1">
        <v>42773</v>
      </c>
      <c r="H627" s="1">
        <v>42899</v>
      </c>
      <c r="I627" s="13">
        <f>sales_pipeline[[#This Row],[close_date]]-sales_pipeline[[#This Row],[engage_date]]</f>
        <v>126</v>
      </c>
      <c r="J627" s="3">
        <v>2919</v>
      </c>
    </row>
    <row r="628" spans="1:10" x14ac:dyDescent="0.35">
      <c r="A628" t="s">
        <v>831</v>
      </c>
      <c r="B628" t="s">
        <v>239</v>
      </c>
      <c r="C628" t="str">
        <f>VLOOKUP(sales_pipeline[[#This Row],[Sales_Agent]],sales_teams[#All],4,FALSE)</f>
        <v>Neubert Team</v>
      </c>
      <c r="D628" t="s">
        <v>3</v>
      </c>
      <c r="E628" t="s">
        <v>131</v>
      </c>
      <c r="F628" t="s">
        <v>174</v>
      </c>
      <c r="G628" s="1">
        <v>42774</v>
      </c>
      <c r="H628" s="1">
        <v>42856</v>
      </c>
      <c r="I628" s="13">
        <f>sales_pipeline[[#This Row],[close_date]]-sales_pipeline[[#This Row],[engage_date]]</f>
        <v>82</v>
      </c>
      <c r="J628" s="3">
        <v>623</v>
      </c>
    </row>
    <row r="629" spans="1:10" x14ac:dyDescent="0.35">
      <c r="A629" t="s">
        <v>832</v>
      </c>
      <c r="B629" t="s">
        <v>268</v>
      </c>
      <c r="C629" t="str">
        <f>VLOOKUP(sales_pipeline[[#This Row],[Sales_Agent]],sales_teams[#All],4,FALSE)</f>
        <v>Losch Team</v>
      </c>
      <c r="D629" t="s">
        <v>6</v>
      </c>
      <c r="E629" t="s">
        <v>153</v>
      </c>
      <c r="F629" t="s">
        <v>194</v>
      </c>
      <c r="G629" s="1">
        <v>42774</v>
      </c>
      <c r="H629" s="1">
        <v>42825</v>
      </c>
      <c r="I629" s="13">
        <f>sales_pipeline[[#This Row],[close_date]]-sales_pipeline[[#This Row],[engage_date]]</f>
        <v>51</v>
      </c>
      <c r="J629" s="3">
        <v>0</v>
      </c>
    </row>
    <row r="630" spans="1:10" x14ac:dyDescent="0.35">
      <c r="A630" t="s">
        <v>833</v>
      </c>
      <c r="B630" t="s">
        <v>176</v>
      </c>
      <c r="C630" t="str">
        <f>VLOOKUP(sales_pipeline[[#This Row],[Sales_Agent]],sales_teams[#All],4,FALSE)</f>
        <v>Marxen Team</v>
      </c>
      <c r="D630" t="s">
        <v>8</v>
      </c>
      <c r="E630" t="s">
        <v>139</v>
      </c>
      <c r="F630" t="s">
        <v>194</v>
      </c>
      <c r="G630" s="1">
        <v>42774</v>
      </c>
      <c r="H630" s="1">
        <v>42859</v>
      </c>
      <c r="I630" s="13">
        <f>sales_pipeline[[#This Row],[close_date]]-sales_pipeline[[#This Row],[engage_date]]</f>
        <v>85</v>
      </c>
      <c r="J630" s="3">
        <v>0</v>
      </c>
    </row>
    <row r="631" spans="1:10" x14ac:dyDescent="0.35">
      <c r="A631" t="s">
        <v>834</v>
      </c>
      <c r="B631" t="s">
        <v>190</v>
      </c>
      <c r="C631" t="str">
        <f>VLOOKUP(sales_pipeline[[#This Row],[Sales_Agent]],sales_teams[#All],4,FALSE)</f>
        <v>Sewald Team</v>
      </c>
      <c r="D631" t="s">
        <v>6</v>
      </c>
      <c r="E631" t="s">
        <v>138</v>
      </c>
      <c r="F631" t="s">
        <v>174</v>
      </c>
      <c r="G631" s="1">
        <v>42774</v>
      </c>
      <c r="H631" s="1">
        <v>42859</v>
      </c>
      <c r="I631" s="13">
        <f>sales_pipeline[[#This Row],[close_date]]-sales_pipeline[[#This Row],[engage_date]]</f>
        <v>85</v>
      </c>
      <c r="J631" s="3">
        <v>49</v>
      </c>
    </row>
    <row r="632" spans="1:10" x14ac:dyDescent="0.35">
      <c r="A632" t="s">
        <v>835</v>
      </c>
      <c r="B632" t="s">
        <v>326</v>
      </c>
      <c r="C632" t="str">
        <f>VLOOKUP(sales_pipeline[[#This Row],[Sales_Agent]],sales_teams[#All],4,FALSE)</f>
        <v>Marxen Team</v>
      </c>
      <c r="D632" t="s">
        <v>3</v>
      </c>
      <c r="E632" t="s">
        <v>142</v>
      </c>
      <c r="F632" t="s">
        <v>194</v>
      </c>
      <c r="G632" s="1">
        <v>42774</v>
      </c>
      <c r="H632" s="1">
        <v>42879</v>
      </c>
      <c r="I632" s="13">
        <f>sales_pipeline[[#This Row],[close_date]]-sales_pipeline[[#This Row],[engage_date]]</f>
        <v>105</v>
      </c>
      <c r="J632" s="3">
        <v>0</v>
      </c>
    </row>
    <row r="633" spans="1:10" x14ac:dyDescent="0.35">
      <c r="A633" t="s">
        <v>836</v>
      </c>
      <c r="B633" t="s">
        <v>326</v>
      </c>
      <c r="C633" t="str">
        <f>VLOOKUP(sales_pipeline[[#This Row],[Sales_Agent]],sales_teams[#All],4,FALSE)</f>
        <v>Marxen Team</v>
      </c>
      <c r="D633" t="s">
        <v>3</v>
      </c>
      <c r="E633" t="s">
        <v>49</v>
      </c>
      <c r="F633" t="s">
        <v>174</v>
      </c>
      <c r="G633" s="1">
        <v>42774</v>
      </c>
      <c r="H633" s="1">
        <v>42859</v>
      </c>
      <c r="I633" s="13">
        <f>sales_pipeline[[#This Row],[close_date]]-sales_pipeline[[#This Row],[engage_date]]</f>
        <v>85</v>
      </c>
      <c r="J633" s="3">
        <v>612</v>
      </c>
    </row>
    <row r="634" spans="1:10" x14ac:dyDescent="0.35">
      <c r="A634" t="s">
        <v>837</v>
      </c>
      <c r="B634" t="s">
        <v>215</v>
      </c>
      <c r="C634" t="str">
        <f>VLOOKUP(sales_pipeline[[#This Row],[Sales_Agent]],sales_teams[#All],4,FALSE)</f>
        <v>Sewald Team</v>
      </c>
      <c r="D634" t="s">
        <v>3</v>
      </c>
      <c r="E634" t="s">
        <v>99</v>
      </c>
      <c r="F634" t="s">
        <v>174</v>
      </c>
      <c r="G634" s="1">
        <v>42774</v>
      </c>
      <c r="H634" s="1">
        <v>42812</v>
      </c>
      <c r="I634" s="13">
        <f>sales_pipeline[[#This Row],[close_date]]-sales_pipeline[[#This Row],[engage_date]]</f>
        <v>38</v>
      </c>
      <c r="J634" s="3">
        <v>534</v>
      </c>
    </row>
    <row r="635" spans="1:10" x14ac:dyDescent="0.35">
      <c r="A635" t="s">
        <v>838</v>
      </c>
      <c r="B635" t="s">
        <v>215</v>
      </c>
      <c r="C635" t="str">
        <f>VLOOKUP(sales_pipeline[[#This Row],[Sales_Agent]],sales_teams[#All],4,FALSE)</f>
        <v>Sewald Team</v>
      </c>
      <c r="D635" t="s">
        <v>10</v>
      </c>
      <c r="E635" t="s">
        <v>51</v>
      </c>
      <c r="F635" t="s">
        <v>174</v>
      </c>
      <c r="G635" s="1">
        <v>42774</v>
      </c>
      <c r="H635" s="1">
        <v>42893</v>
      </c>
      <c r="I635" s="13">
        <f>sales_pipeline[[#This Row],[close_date]]-sales_pipeline[[#This Row],[engage_date]]</f>
        <v>119</v>
      </c>
      <c r="J635" s="3">
        <v>1103</v>
      </c>
    </row>
    <row r="636" spans="1:10" x14ac:dyDescent="0.35">
      <c r="A636" t="s">
        <v>839</v>
      </c>
      <c r="B636" t="s">
        <v>249</v>
      </c>
      <c r="C636" t="str">
        <f>VLOOKUP(sales_pipeline[[#This Row],[Sales_Agent]],sales_teams[#All],4,FALSE)</f>
        <v>Brinkmann Team</v>
      </c>
      <c r="D636" t="s">
        <v>3</v>
      </c>
      <c r="E636" t="s">
        <v>53</v>
      </c>
      <c r="F636" t="s">
        <v>174</v>
      </c>
      <c r="G636" s="1">
        <v>42774</v>
      </c>
      <c r="H636" s="1">
        <v>42865</v>
      </c>
      <c r="I636" s="13">
        <f>sales_pipeline[[#This Row],[close_date]]-sales_pipeline[[#This Row],[engage_date]]</f>
        <v>91</v>
      </c>
      <c r="J636" s="3">
        <v>582</v>
      </c>
    </row>
    <row r="637" spans="1:10" x14ac:dyDescent="0.35">
      <c r="A637" t="s">
        <v>840</v>
      </c>
      <c r="B637" t="s">
        <v>238</v>
      </c>
      <c r="C637" t="str">
        <f>VLOOKUP(sales_pipeline[[#This Row],[Sales_Agent]],sales_teams[#All],4,FALSE)</f>
        <v>Marxen Team</v>
      </c>
      <c r="D637" t="s">
        <v>8</v>
      </c>
      <c r="E637" t="s">
        <v>51</v>
      </c>
      <c r="F637" t="s">
        <v>194</v>
      </c>
      <c r="G637" s="1">
        <v>42774</v>
      </c>
      <c r="H637" s="1">
        <v>42868</v>
      </c>
      <c r="I637" s="13">
        <f>sales_pipeline[[#This Row],[close_date]]-sales_pipeline[[#This Row],[engage_date]]</f>
        <v>94</v>
      </c>
      <c r="J637" s="3">
        <v>0</v>
      </c>
    </row>
    <row r="638" spans="1:10" x14ac:dyDescent="0.35">
      <c r="A638" t="s">
        <v>841</v>
      </c>
      <c r="B638" t="s">
        <v>238</v>
      </c>
      <c r="C638" t="str">
        <f>VLOOKUP(sales_pipeline[[#This Row],[Sales_Agent]],sales_teams[#All],4,FALSE)</f>
        <v>Marxen Team</v>
      </c>
      <c r="D638" t="s">
        <v>9</v>
      </c>
      <c r="E638" t="s">
        <v>44</v>
      </c>
      <c r="F638" t="s">
        <v>174</v>
      </c>
      <c r="G638" s="1">
        <v>42774</v>
      </c>
      <c r="H638" s="1">
        <v>42859</v>
      </c>
      <c r="I638" s="13">
        <f>sales_pipeline[[#This Row],[close_date]]-sales_pipeline[[#This Row],[engage_date]]</f>
        <v>85</v>
      </c>
      <c r="J638" s="3">
        <v>6292</v>
      </c>
    </row>
    <row r="639" spans="1:10" x14ac:dyDescent="0.35">
      <c r="A639" t="s">
        <v>842</v>
      </c>
      <c r="B639" t="s">
        <v>189</v>
      </c>
      <c r="C639" t="str">
        <f>VLOOKUP(sales_pipeline[[#This Row],[Sales_Agent]],sales_teams[#All],4,FALSE)</f>
        <v>Marxen Team</v>
      </c>
      <c r="D639" t="s">
        <v>6</v>
      </c>
      <c r="E639" t="s">
        <v>80</v>
      </c>
      <c r="F639" t="s">
        <v>194</v>
      </c>
      <c r="G639" s="1">
        <v>42774</v>
      </c>
      <c r="H639" s="1">
        <v>42911</v>
      </c>
      <c r="I639" s="13">
        <f>sales_pipeline[[#This Row],[close_date]]-sales_pipeline[[#This Row],[engage_date]]</f>
        <v>137</v>
      </c>
      <c r="J639" s="3">
        <v>0</v>
      </c>
    </row>
    <row r="640" spans="1:10" x14ac:dyDescent="0.35">
      <c r="A640" t="s">
        <v>843</v>
      </c>
      <c r="B640" t="s">
        <v>201</v>
      </c>
      <c r="C640" t="str">
        <f>VLOOKUP(sales_pipeline[[#This Row],[Sales_Agent]],sales_teams[#All],4,FALSE)</f>
        <v>Rouche Team</v>
      </c>
      <c r="D640" t="s">
        <v>6</v>
      </c>
      <c r="E640" t="s">
        <v>97</v>
      </c>
      <c r="F640" t="s">
        <v>174</v>
      </c>
      <c r="G640" s="1">
        <v>42774</v>
      </c>
      <c r="H640" s="1">
        <v>42879</v>
      </c>
      <c r="I640" s="13">
        <f>sales_pipeline[[#This Row],[close_date]]-sales_pipeline[[#This Row],[engage_date]]</f>
        <v>105</v>
      </c>
      <c r="J640" s="3">
        <v>63</v>
      </c>
    </row>
    <row r="641" spans="1:10" x14ac:dyDescent="0.35">
      <c r="A641" t="s">
        <v>844</v>
      </c>
      <c r="B641" t="s">
        <v>204</v>
      </c>
      <c r="C641" t="str">
        <f>VLOOKUP(sales_pipeline[[#This Row],[Sales_Agent]],sales_teams[#All],4,FALSE)</f>
        <v>Brinkmann Team</v>
      </c>
      <c r="D641" t="s">
        <v>8</v>
      </c>
      <c r="E641" t="s">
        <v>88</v>
      </c>
      <c r="F641" t="s">
        <v>174</v>
      </c>
      <c r="G641" s="1">
        <v>42774</v>
      </c>
      <c r="H641" s="1">
        <v>42868</v>
      </c>
      <c r="I641" s="13">
        <f>sales_pipeline[[#This Row],[close_date]]-sales_pipeline[[#This Row],[engage_date]]</f>
        <v>94</v>
      </c>
      <c r="J641" s="3">
        <v>3522</v>
      </c>
    </row>
    <row r="642" spans="1:10" x14ac:dyDescent="0.35">
      <c r="A642" t="s">
        <v>845</v>
      </c>
      <c r="B642" t="s">
        <v>185</v>
      </c>
      <c r="C642" t="str">
        <f>VLOOKUP(sales_pipeline[[#This Row],[Sales_Agent]],sales_teams[#All],4,FALSE)</f>
        <v>Rouche Team</v>
      </c>
      <c r="D642" t="s">
        <v>6</v>
      </c>
      <c r="E642" t="s">
        <v>112</v>
      </c>
      <c r="F642" t="s">
        <v>194</v>
      </c>
      <c r="G642" s="1">
        <v>42774</v>
      </c>
      <c r="H642" s="1">
        <v>42884</v>
      </c>
      <c r="I642" s="13">
        <f>sales_pipeline[[#This Row],[close_date]]-sales_pipeline[[#This Row],[engage_date]]</f>
        <v>110</v>
      </c>
      <c r="J642" s="3">
        <v>0</v>
      </c>
    </row>
    <row r="643" spans="1:10" x14ac:dyDescent="0.35">
      <c r="A643" t="s">
        <v>846</v>
      </c>
      <c r="B643" t="s">
        <v>185</v>
      </c>
      <c r="C643" t="str">
        <f>VLOOKUP(sales_pipeline[[#This Row],[Sales_Agent]],sales_teams[#All],4,FALSE)</f>
        <v>Rouche Team</v>
      </c>
      <c r="D643" t="s">
        <v>3</v>
      </c>
      <c r="E643" t="s">
        <v>129</v>
      </c>
      <c r="F643" t="s">
        <v>174</v>
      </c>
      <c r="G643" s="1">
        <v>42774</v>
      </c>
      <c r="H643" s="1">
        <v>42859</v>
      </c>
      <c r="I643" s="13">
        <f>sales_pipeline[[#This Row],[close_date]]-sales_pipeline[[#This Row],[engage_date]]</f>
        <v>85</v>
      </c>
      <c r="J643" s="3">
        <v>532</v>
      </c>
    </row>
    <row r="644" spans="1:10" x14ac:dyDescent="0.35">
      <c r="A644" t="s">
        <v>847</v>
      </c>
      <c r="B644" t="s">
        <v>212</v>
      </c>
      <c r="C644" t="str">
        <f>VLOOKUP(sales_pipeline[[#This Row],[Sales_Agent]],sales_teams[#All],4,FALSE)</f>
        <v>Losch Team</v>
      </c>
      <c r="D644" t="s">
        <v>6</v>
      </c>
      <c r="E644" t="s">
        <v>105</v>
      </c>
      <c r="F644" t="s">
        <v>194</v>
      </c>
      <c r="G644" s="1">
        <v>42774</v>
      </c>
      <c r="H644" s="1">
        <v>42859</v>
      </c>
      <c r="I644" s="13">
        <f>sales_pipeline[[#This Row],[close_date]]-sales_pipeline[[#This Row],[engage_date]]</f>
        <v>85</v>
      </c>
      <c r="J644" s="3">
        <v>0</v>
      </c>
    </row>
    <row r="645" spans="1:10" x14ac:dyDescent="0.35">
      <c r="A645" t="s">
        <v>848</v>
      </c>
      <c r="B645" t="s">
        <v>230</v>
      </c>
      <c r="C645" t="str">
        <f>VLOOKUP(sales_pipeline[[#This Row],[Sales_Agent]],sales_teams[#All],4,FALSE)</f>
        <v>Losch Team</v>
      </c>
      <c r="D645" t="s">
        <v>8</v>
      </c>
      <c r="E645" t="s">
        <v>110</v>
      </c>
      <c r="F645" t="s">
        <v>174</v>
      </c>
      <c r="G645" s="1">
        <v>42774</v>
      </c>
      <c r="H645" s="1">
        <v>42877</v>
      </c>
      <c r="I645" s="13">
        <f>sales_pipeline[[#This Row],[close_date]]-sales_pipeline[[#This Row],[engage_date]]</f>
        <v>103</v>
      </c>
      <c r="J645" s="3">
        <v>3645</v>
      </c>
    </row>
    <row r="646" spans="1:10" x14ac:dyDescent="0.35">
      <c r="A646" t="s">
        <v>849</v>
      </c>
      <c r="B646" t="s">
        <v>181</v>
      </c>
      <c r="C646" t="str">
        <f>VLOOKUP(sales_pipeline[[#This Row],[Sales_Agent]],sales_teams[#All],4,FALSE)</f>
        <v>Sewald Team</v>
      </c>
      <c r="D646" t="s">
        <v>177</v>
      </c>
      <c r="E646" t="s">
        <v>157</v>
      </c>
      <c r="F646" t="s">
        <v>194</v>
      </c>
      <c r="G646" s="1">
        <v>42774</v>
      </c>
      <c r="H646" s="1">
        <v>42865</v>
      </c>
      <c r="I646" s="13">
        <f>sales_pipeline[[#This Row],[close_date]]-sales_pipeline[[#This Row],[engage_date]]</f>
        <v>91</v>
      </c>
      <c r="J646" s="3">
        <v>0</v>
      </c>
    </row>
    <row r="647" spans="1:10" x14ac:dyDescent="0.35">
      <c r="A647" t="s">
        <v>850</v>
      </c>
      <c r="B647" t="s">
        <v>183</v>
      </c>
      <c r="C647" t="str">
        <f>VLOOKUP(sales_pipeline[[#This Row],[Sales_Agent]],sales_teams[#All],4,FALSE)</f>
        <v>Brinkmann Team</v>
      </c>
      <c r="D647" t="s">
        <v>9</v>
      </c>
      <c r="E647" t="s">
        <v>91</v>
      </c>
      <c r="F647" t="s">
        <v>174</v>
      </c>
      <c r="G647" s="1">
        <v>42775</v>
      </c>
      <c r="H647" s="1">
        <v>42795</v>
      </c>
      <c r="I647" s="13">
        <f>sales_pipeline[[#This Row],[close_date]]-sales_pipeline[[#This Row],[engage_date]]</f>
        <v>20</v>
      </c>
      <c r="J647" s="3">
        <v>4760</v>
      </c>
    </row>
    <row r="648" spans="1:10" x14ac:dyDescent="0.35">
      <c r="A648" t="s">
        <v>851</v>
      </c>
      <c r="B648" t="s">
        <v>268</v>
      </c>
      <c r="C648" t="str">
        <f>VLOOKUP(sales_pipeline[[#This Row],[Sales_Agent]],sales_teams[#All],4,FALSE)</f>
        <v>Losch Team</v>
      </c>
      <c r="D648" t="s">
        <v>3</v>
      </c>
      <c r="E648" t="s">
        <v>25</v>
      </c>
      <c r="F648" t="s">
        <v>174</v>
      </c>
      <c r="G648" s="1">
        <v>42775</v>
      </c>
      <c r="H648" s="1">
        <v>42880</v>
      </c>
      <c r="I648" s="13">
        <f>sales_pipeline[[#This Row],[close_date]]-sales_pipeline[[#This Row],[engage_date]]</f>
        <v>105</v>
      </c>
      <c r="J648" s="3">
        <v>603</v>
      </c>
    </row>
    <row r="649" spans="1:10" x14ac:dyDescent="0.35">
      <c r="A649" t="s">
        <v>852</v>
      </c>
      <c r="B649" t="s">
        <v>206</v>
      </c>
      <c r="C649" t="str">
        <f>VLOOKUP(sales_pipeline[[#This Row],[Sales_Agent]],sales_teams[#All],4,FALSE)</f>
        <v>Neubert Team</v>
      </c>
      <c r="D649" t="s">
        <v>3</v>
      </c>
      <c r="E649" t="s">
        <v>34</v>
      </c>
      <c r="F649" t="s">
        <v>194</v>
      </c>
      <c r="G649" s="1">
        <v>42775</v>
      </c>
      <c r="H649" s="1">
        <v>42877</v>
      </c>
      <c r="I649" s="13">
        <f>sales_pipeline[[#This Row],[close_date]]-sales_pipeline[[#This Row],[engage_date]]</f>
        <v>102</v>
      </c>
      <c r="J649" s="3">
        <v>0</v>
      </c>
    </row>
    <row r="650" spans="1:10" x14ac:dyDescent="0.35">
      <c r="A650" t="s">
        <v>853</v>
      </c>
      <c r="B650" t="s">
        <v>206</v>
      </c>
      <c r="C650" t="str">
        <f>VLOOKUP(sales_pipeline[[#This Row],[Sales_Agent]],sales_teams[#All],4,FALSE)</f>
        <v>Neubert Team</v>
      </c>
      <c r="D650" t="s">
        <v>8</v>
      </c>
      <c r="E650" t="s">
        <v>158</v>
      </c>
      <c r="F650" t="s">
        <v>174</v>
      </c>
      <c r="G650" s="1">
        <v>42775</v>
      </c>
      <c r="H650" s="1">
        <v>42796</v>
      </c>
      <c r="I650" s="13">
        <f>sales_pipeline[[#This Row],[close_date]]-sales_pipeline[[#This Row],[engage_date]]</f>
        <v>21</v>
      </c>
      <c r="J650" s="3">
        <v>3249</v>
      </c>
    </row>
    <row r="651" spans="1:10" x14ac:dyDescent="0.35">
      <c r="A651" t="s">
        <v>854</v>
      </c>
      <c r="B651" t="s">
        <v>176</v>
      </c>
      <c r="C651" t="str">
        <f>VLOOKUP(sales_pipeline[[#This Row],[Sales_Agent]],sales_teams[#All],4,FALSE)</f>
        <v>Marxen Team</v>
      </c>
      <c r="D651" t="s">
        <v>177</v>
      </c>
      <c r="E651" t="s">
        <v>66</v>
      </c>
      <c r="F651" t="s">
        <v>194</v>
      </c>
      <c r="G651" s="1">
        <v>42775</v>
      </c>
      <c r="H651" s="1">
        <v>42811</v>
      </c>
      <c r="I651" s="13">
        <f>sales_pipeline[[#This Row],[close_date]]-sales_pipeline[[#This Row],[engage_date]]</f>
        <v>36</v>
      </c>
      <c r="J651" s="3">
        <v>0</v>
      </c>
    </row>
    <row r="652" spans="1:10" x14ac:dyDescent="0.35">
      <c r="A652" t="s">
        <v>855</v>
      </c>
      <c r="B652" t="s">
        <v>176</v>
      </c>
      <c r="C652" t="str">
        <f>VLOOKUP(sales_pipeline[[#This Row],[Sales_Agent]],sales_teams[#All],4,FALSE)</f>
        <v>Marxen Team</v>
      </c>
      <c r="D652" t="s">
        <v>177</v>
      </c>
      <c r="E652" t="s">
        <v>143</v>
      </c>
      <c r="F652" t="s">
        <v>194</v>
      </c>
      <c r="G652" s="1">
        <v>42775</v>
      </c>
      <c r="H652" s="1">
        <v>42873</v>
      </c>
      <c r="I652" s="13">
        <f>sales_pipeline[[#This Row],[close_date]]-sales_pipeline[[#This Row],[engage_date]]</f>
        <v>98</v>
      </c>
      <c r="J652" s="3">
        <v>0</v>
      </c>
    </row>
    <row r="653" spans="1:10" x14ac:dyDescent="0.35">
      <c r="A653" t="s">
        <v>856</v>
      </c>
      <c r="B653" t="s">
        <v>176</v>
      </c>
      <c r="C653" t="str">
        <f>VLOOKUP(sales_pipeline[[#This Row],[Sales_Agent]],sales_teams[#All],4,FALSE)</f>
        <v>Marxen Team</v>
      </c>
      <c r="D653" t="s">
        <v>177</v>
      </c>
      <c r="E653" t="s">
        <v>165</v>
      </c>
      <c r="F653" t="s">
        <v>194</v>
      </c>
      <c r="G653" s="1">
        <v>42775</v>
      </c>
      <c r="H653" s="1">
        <v>42864</v>
      </c>
      <c r="I653" s="13">
        <f>sales_pipeline[[#This Row],[close_date]]-sales_pipeline[[#This Row],[engage_date]]</f>
        <v>89</v>
      </c>
      <c r="J653" s="3">
        <v>0</v>
      </c>
    </row>
    <row r="654" spans="1:10" x14ac:dyDescent="0.35">
      <c r="A654" t="s">
        <v>857</v>
      </c>
      <c r="B654" t="s">
        <v>255</v>
      </c>
      <c r="C654" t="str">
        <f>VLOOKUP(sales_pipeline[[#This Row],[Sales_Agent]],sales_teams[#All],4,FALSE)</f>
        <v>Neubert Team</v>
      </c>
      <c r="D654" t="s">
        <v>9</v>
      </c>
      <c r="E654" t="s">
        <v>20</v>
      </c>
      <c r="F654" t="s">
        <v>174</v>
      </c>
      <c r="G654" s="1">
        <v>42775</v>
      </c>
      <c r="H654" s="1">
        <v>42897</v>
      </c>
      <c r="I654" s="13">
        <f>sales_pipeline[[#This Row],[close_date]]-sales_pipeline[[#This Row],[engage_date]]</f>
        <v>122</v>
      </c>
      <c r="J654" s="3">
        <v>5724</v>
      </c>
    </row>
    <row r="655" spans="1:10" x14ac:dyDescent="0.35">
      <c r="A655" t="s">
        <v>858</v>
      </c>
      <c r="B655" t="s">
        <v>199</v>
      </c>
      <c r="C655" t="str">
        <f>VLOOKUP(sales_pipeline[[#This Row],[Sales_Agent]],sales_teams[#All],4,FALSE)</f>
        <v>Rouche Team</v>
      </c>
      <c r="D655" t="s">
        <v>10</v>
      </c>
      <c r="E655" t="s">
        <v>97</v>
      </c>
      <c r="F655" t="s">
        <v>194</v>
      </c>
      <c r="G655" s="1">
        <v>42775</v>
      </c>
      <c r="H655" s="1">
        <v>42857</v>
      </c>
      <c r="I655" s="13">
        <f>sales_pipeline[[#This Row],[close_date]]-sales_pipeline[[#This Row],[engage_date]]</f>
        <v>82</v>
      </c>
      <c r="J655" s="3">
        <v>0</v>
      </c>
    </row>
    <row r="656" spans="1:10" x14ac:dyDescent="0.35">
      <c r="A656" t="s">
        <v>859</v>
      </c>
      <c r="B656" t="s">
        <v>199</v>
      </c>
      <c r="C656" t="str">
        <f>VLOOKUP(sales_pipeline[[#This Row],[Sales_Agent]],sales_teams[#All],4,FALSE)</f>
        <v>Rouche Team</v>
      </c>
      <c r="D656" t="s">
        <v>10</v>
      </c>
      <c r="E656" t="s">
        <v>129</v>
      </c>
      <c r="F656" t="s">
        <v>194</v>
      </c>
      <c r="G656" s="1">
        <v>42775</v>
      </c>
      <c r="H656" s="1">
        <v>42866</v>
      </c>
      <c r="I656" s="13">
        <f>sales_pipeline[[#This Row],[close_date]]-sales_pipeline[[#This Row],[engage_date]]</f>
        <v>91</v>
      </c>
      <c r="J656" s="3">
        <v>0</v>
      </c>
    </row>
    <row r="657" spans="1:10" x14ac:dyDescent="0.35">
      <c r="A657" t="s">
        <v>860</v>
      </c>
      <c r="B657" t="s">
        <v>225</v>
      </c>
      <c r="C657" t="str">
        <f>VLOOKUP(sales_pipeline[[#This Row],[Sales_Agent]],sales_teams[#All],4,FALSE)</f>
        <v>Sewald Team</v>
      </c>
      <c r="D657" t="s">
        <v>3</v>
      </c>
      <c r="E657" t="s">
        <v>71</v>
      </c>
      <c r="F657" t="s">
        <v>174</v>
      </c>
      <c r="G657" s="1">
        <v>42775</v>
      </c>
      <c r="H657" s="1">
        <v>42857</v>
      </c>
      <c r="I657" s="13">
        <f>sales_pipeline[[#This Row],[close_date]]-sales_pipeline[[#This Row],[engage_date]]</f>
        <v>82</v>
      </c>
      <c r="J657" s="3">
        <v>516</v>
      </c>
    </row>
    <row r="658" spans="1:10" x14ac:dyDescent="0.35">
      <c r="A658" t="s">
        <v>861</v>
      </c>
      <c r="B658" t="s">
        <v>238</v>
      </c>
      <c r="C658" t="str">
        <f>VLOOKUP(sales_pipeline[[#This Row],[Sales_Agent]],sales_teams[#All],4,FALSE)</f>
        <v>Marxen Team</v>
      </c>
      <c r="D658" t="s">
        <v>10</v>
      </c>
      <c r="E658" t="s">
        <v>132</v>
      </c>
      <c r="F658" t="s">
        <v>174</v>
      </c>
      <c r="G658" s="1">
        <v>42775</v>
      </c>
      <c r="H658" s="1">
        <v>42882</v>
      </c>
      <c r="I658" s="13">
        <f>sales_pipeline[[#This Row],[close_date]]-sales_pipeline[[#This Row],[engage_date]]</f>
        <v>107</v>
      </c>
      <c r="J658" s="3">
        <v>1050</v>
      </c>
    </row>
    <row r="659" spans="1:10" x14ac:dyDescent="0.35">
      <c r="A659" t="s">
        <v>862</v>
      </c>
      <c r="B659" t="s">
        <v>197</v>
      </c>
      <c r="C659" t="str">
        <f>VLOOKUP(sales_pipeline[[#This Row],[Sales_Agent]],sales_teams[#All],4,FALSE)</f>
        <v>Sewald Team</v>
      </c>
      <c r="D659" t="s">
        <v>9</v>
      </c>
      <c r="E659" t="s">
        <v>129</v>
      </c>
      <c r="F659" t="s">
        <v>174</v>
      </c>
      <c r="G659" s="1">
        <v>42775</v>
      </c>
      <c r="H659" s="1">
        <v>42878</v>
      </c>
      <c r="I659" s="13">
        <f>sales_pipeline[[#This Row],[close_date]]-sales_pipeline[[#This Row],[engage_date]]</f>
        <v>103</v>
      </c>
      <c r="J659" s="3">
        <v>4519</v>
      </c>
    </row>
    <row r="660" spans="1:10" x14ac:dyDescent="0.35">
      <c r="A660" t="s">
        <v>863</v>
      </c>
      <c r="B660" t="s">
        <v>189</v>
      </c>
      <c r="C660" t="str">
        <f>VLOOKUP(sales_pipeline[[#This Row],[Sales_Agent]],sales_teams[#All],4,FALSE)</f>
        <v>Marxen Team</v>
      </c>
      <c r="D660" t="s">
        <v>3</v>
      </c>
      <c r="E660" t="s">
        <v>80</v>
      </c>
      <c r="F660" t="s">
        <v>194</v>
      </c>
      <c r="G660" s="1">
        <v>42775</v>
      </c>
      <c r="H660" s="1">
        <v>42880</v>
      </c>
      <c r="I660" s="13">
        <f>sales_pipeline[[#This Row],[close_date]]-sales_pipeline[[#This Row],[engage_date]]</f>
        <v>105</v>
      </c>
      <c r="J660" s="3">
        <v>0</v>
      </c>
    </row>
    <row r="661" spans="1:10" x14ac:dyDescent="0.35">
      <c r="A661" t="s">
        <v>864</v>
      </c>
      <c r="B661" t="s">
        <v>189</v>
      </c>
      <c r="C661" t="str">
        <f>VLOOKUP(sales_pipeline[[#This Row],[Sales_Agent]],sales_teams[#All],4,FALSE)</f>
        <v>Marxen Team</v>
      </c>
      <c r="D661" t="s">
        <v>3</v>
      </c>
      <c r="E661" t="s">
        <v>66</v>
      </c>
      <c r="F661" t="s">
        <v>174</v>
      </c>
      <c r="G661" s="1">
        <v>42775</v>
      </c>
      <c r="H661" s="1">
        <v>42891</v>
      </c>
      <c r="I661" s="13">
        <f>sales_pipeline[[#This Row],[close_date]]-sales_pipeline[[#This Row],[engage_date]]</f>
        <v>116</v>
      </c>
      <c r="J661" s="3">
        <v>672</v>
      </c>
    </row>
    <row r="662" spans="1:10" x14ac:dyDescent="0.35">
      <c r="A662" t="s">
        <v>865</v>
      </c>
      <c r="B662" t="s">
        <v>227</v>
      </c>
      <c r="C662" t="str">
        <f>VLOOKUP(sales_pipeline[[#This Row],[Sales_Agent]],sales_teams[#All],4,FALSE)</f>
        <v>Neubert Team</v>
      </c>
      <c r="D662" t="s">
        <v>10</v>
      </c>
      <c r="E662" t="s">
        <v>118</v>
      </c>
      <c r="F662" t="s">
        <v>174</v>
      </c>
      <c r="G662" s="1">
        <v>42775</v>
      </c>
      <c r="H662" s="1">
        <v>42814</v>
      </c>
      <c r="I662" s="13">
        <f>sales_pipeline[[#This Row],[close_date]]-sales_pipeline[[#This Row],[engage_date]]</f>
        <v>39</v>
      </c>
      <c r="J662" s="3">
        <v>896</v>
      </c>
    </row>
    <row r="663" spans="1:10" x14ac:dyDescent="0.35">
      <c r="A663" t="s">
        <v>866</v>
      </c>
      <c r="B663" t="s">
        <v>185</v>
      </c>
      <c r="C663" t="str">
        <f>VLOOKUP(sales_pipeline[[#This Row],[Sales_Agent]],sales_teams[#All],4,FALSE)</f>
        <v>Rouche Team</v>
      </c>
      <c r="D663" t="s">
        <v>3</v>
      </c>
      <c r="E663" t="s">
        <v>112</v>
      </c>
      <c r="F663" t="s">
        <v>174</v>
      </c>
      <c r="G663" s="1">
        <v>42775</v>
      </c>
      <c r="H663" s="1">
        <v>42817</v>
      </c>
      <c r="I663" s="13">
        <f>sales_pipeline[[#This Row],[close_date]]-sales_pipeline[[#This Row],[engage_date]]</f>
        <v>42</v>
      </c>
      <c r="J663" s="3">
        <v>587</v>
      </c>
    </row>
    <row r="664" spans="1:10" x14ac:dyDescent="0.35">
      <c r="A664" t="s">
        <v>867</v>
      </c>
      <c r="B664" t="s">
        <v>185</v>
      </c>
      <c r="C664" t="str">
        <f>VLOOKUP(sales_pipeline[[#This Row],[Sales_Agent]],sales_teams[#All],4,FALSE)</f>
        <v>Rouche Team</v>
      </c>
      <c r="D664" t="s">
        <v>8</v>
      </c>
      <c r="E664" t="s">
        <v>73</v>
      </c>
      <c r="F664" t="s">
        <v>174</v>
      </c>
      <c r="G664" s="1">
        <v>42775</v>
      </c>
      <c r="H664" s="1">
        <v>42899</v>
      </c>
      <c r="I664" s="13">
        <f>sales_pipeline[[#This Row],[close_date]]-sales_pipeline[[#This Row],[engage_date]]</f>
        <v>124</v>
      </c>
      <c r="J664" s="3">
        <v>3426</v>
      </c>
    </row>
    <row r="665" spans="1:10" x14ac:dyDescent="0.35">
      <c r="A665" t="s">
        <v>868</v>
      </c>
      <c r="B665" t="s">
        <v>239</v>
      </c>
      <c r="C665" t="str">
        <f>VLOOKUP(sales_pipeline[[#This Row],[Sales_Agent]],sales_teams[#All],4,FALSE)</f>
        <v>Neubert Team</v>
      </c>
      <c r="D665" t="s">
        <v>177</v>
      </c>
      <c r="E665" t="s">
        <v>127</v>
      </c>
      <c r="F665" t="s">
        <v>174</v>
      </c>
      <c r="G665" s="1">
        <v>42776</v>
      </c>
      <c r="H665" s="1">
        <v>42814</v>
      </c>
      <c r="I665" s="13">
        <f>sales_pipeline[[#This Row],[close_date]]-sales_pipeline[[#This Row],[engage_date]]</f>
        <v>38</v>
      </c>
      <c r="J665" s="3">
        <v>5021</v>
      </c>
    </row>
    <row r="666" spans="1:10" x14ac:dyDescent="0.35">
      <c r="A666" t="s">
        <v>869</v>
      </c>
      <c r="B666" t="s">
        <v>176</v>
      </c>
      <c r="C666" t="str">
        <f>VLOOKUP(sales_pipeline[[#This Row],[Sales_Agent]],sales_teams[#All],4,FALSE)</f>
        <v>Marxen Team</v>
      </c>
      <c r="D666" t="s">
        <v>10</v>
      </c>
      <c r="E666" t="s">
        <v>132</v>
      </c>
      <c r="F666" t="s">
        <v>174</v>
      </c>
      <c r="G666" s="1">
        <v>42776</v>
      </c>
      <c r="H666" s="1">
        <v>42824</v>
      </c>
      <c r="I666" s="13">
        <f>sales_pipeline[[#This Row],[close_date]]-sales_pipeline[[#This Row],[engage_date]]</f>
        <v>48</v>
      </c>
      <c r="J666" s="3">
        <v>1126</v>
      </c>
    </row>
    <row r="667" spans="1:10" x14ac:dyDescent="0.35">
      <c r="A667" t="s">
        <v>870</v>
      </c>
      <c r="B667" t="s">
        <v>255</v>
      </c>
      <c r="C667" t="str">
        <f>VLOOKUP(sales_pipeline[[#This Row],[Sales_Agent]],sales_teams[#All],4,FALSE)</f>
        <v>Neubert Team</v>
      </c>
      <c r="D667" t="s">
        <v>177</v>
      </c>
      <c r="E667" t="s">
        <v>153</v>
      </c>
      <c r="F667" t="s">
        <v>174</v>
      </c>
      <c r="G667" s="1">
        <v>42776</v>
      </c>
      <c r="H667" s="1">
        <v>42870</v>
      </c>
      <c r="I667" s="13">
        <f>sales_pipeline[[#This Row],[close_date]]-sales_pipeline[[#This Row],[engage_date]]</f>
        <v>94</v>
      </c>
      <c r="J667" s="3">
        <v>5473</v>
      </c>
    </row>
    <row r="668" spans="1:10" x14ac:dyDescent="0.35">
      <c r="A668" t="s">
        <v>871</v>
      </c>
      <c r="B668" t="s">
        <v>208</v>
      </c>
      <c r="C668" t="str">
        <f>VLOOKUP(sales_pipeline[[#This Row],[Sales_Agent]],sales_teams[#All],4,FALSE)</f>
        <v>Rouche Team</v>
      </c>
      <c r="D668" t="s">
        <v>6</v>
      </c>
      <c r="E668" t="s">
        <v>148</v>
      </c>
      <c r="F668" t="s">
        <v>194</v>
      </c>
      <c r="G668" s="1">
        <v>42776</v>
      </c>
      <c r="H668" s="1">
        <v>42885</v>
      </c>
      <c r="I668" s="13">
        <f>sales_pipeline[[#This Row],[close_date]]-sales_pipeline[[#This Row],[engage_date]]</f>
        <v>109</v>
      </c>
      <c r="J668" s="3">
        <v>0</v>
      </c>
    </row>
    <row r="669" spans="1:10" x14ac:dyDescent="0.35">
      <c r="A669" t="s">
        <v>872</v>
      </c>
      <c r="B669" t="s">
        <v>208</v>
      </c>
      <c r="C669" t="str">
        <f>VLOOKUP(sales_pipeline[[#This Row],[Sales_Agent]],sales_teams[#All],4,FALSE)</f>
        <v>Rouche Team</v>
      </c>
      <c r="D669" t="s">
        <v>6</v>
      </c>
      <c r="E669" t="s">
        <v>134</v>
      </c>
      <c r="F669" t="s">
        <v>174</v>
      </c>
      <c r="G669" s="1">
        <v>42776</v>
      </c>
      <c r="H669" s="1">
        <v>42864</v>
      </c>
      <c r="I669" s="13">
        <f>sales_pipeline[[#This Row],[close_date]]-sales_pipeline[[#This Row],[engage_date]]</f>
        <v>88</v>
      </c>
      <c r="J669" s="3">
        <v>51</v>
      </c>
    </row>
    <row r="670" spans="1:10" x14ac:dyDescent="0.35">
      <c r="A670" t="s">
        <v>873</v>
      </c>
      <c r="B670" t="s">
        <v>215</v>
      </c>
      <c r="C670" t="str">
        <f>VLOOKUP(sales_pipeline[[#This Row],[Sales_Agent]],sales_teams[#All],4,FALSE)</f>
        <v>Sewald Team</v>
      </c>
      <c r="D670" t="s">
        <v>3</v>
      </c>
      <c r="E670" t="s">
        <v>73</v>
      </c>
      <c r="F670" t="s">
        <v>174</v>
      </c>
      <c r="G670" s="1">
        <v>42776</v>
      </c>
      <c r="H670" s="1">
        <v>42800</v>
      </c>
      <c r="I670" s="13">
        <f>sales_pipeline[[#This Row],[close_date]]-sales_pipeline[[#This Row],[engage_date]]</f>
        <v>24</v>
      </c>
      <c r="J670" s="3">
        <v>563</v>
      </c>
    </row>
    <row r="671" spans="1:10" x14ac:dyDescent="0.35">
      <c r="A671" t="s">
        <v>874</v>
      </c>
      <c r="B671" t="s">
        <v>249</v>
      </c>
      <c r="C671" t="str">
        <f>VLOOKUP(sales_pipeline[[#This Row],[Sales_Agent]],sales_teams[#All],4,FALSE)</f>
        <v>Brinkmann Team</v>
      </c>
      <c r="D671" t="s">
        <v>3</v>
      </c>
      <c r="E671" t="s">
        <v>104</v>
      </c>
      <c r="F671" t="s">
        <v>194</v>
      </c>
      <c r="G671" s="1">
        <v>42776</v>
      </c>
      <c r="H671" s="1">
        <v>42881</v>
      </c>
      <c r="I671" s="13">
        <f>sales_pipeline[[#This Row],[close_date]]-sales_pipeline[[#This Row],[engage_date]]</f>
        <v>105</v>
      </c>
      <c r="J671" s="3">
        <v>0</v>
      </c>
    </row>
    <row r="672" spans="1:10" x14ac:dyDescent="0.35">
      <c r="A672" t="s">
        <v>875</v>
      </c>
      <c r="B672" t="s">
        <v>227</v>
      </c>
      <c r="C672" t="str">
        <f>VLOOKUP(sales_pipeline[[#This Row],[Sales_Agent]],sales_teams[#All],4,FALSE)</f>
        <v>Neubert Team</v>
      </c>
      <c r="D672" t="s">
        <v>3</v>
      </c>
      <c r="E672" t="s">
        <v>128</v>
      </c>
      <c r="F672" t="s">
        <v>194</v>
      </c>
      <c r="G672" s="1">
        <v>42776</v>
      </c>
      <c r="H672" s="1">
        <v>42869</v>
      </c>
      <c r="I672" s="13">
        <f>sales_pipeline[[#This Row],[close_date]]-sales_pipeline[[#This Row],[engage_date]]</f>
        <v>93</v>
      </c>
      <c r="J672" s="3">
        <v>0</v>
      </c>
    </row>
    <row r="673" spans="1:10" x14ac:dyDescent="0.35">
      <c r="A673" t="s">
        <v>876</v>
      </c>
      <c r="B673" t="s">
        <v>227</v>
      </c>
      <c r="C673" t="str">
        <f>VLOOKUP(sales_pipeline[[#This Row],[Sales_Agent]],sales_teams[#All],4,FALSE)</f>
        <v>Neubert Team</v>
      </c>
      <c r="D673" t="s">
        <v>8</v>
      </c>
      <c r="E673" t="s">
        <v>109</v>
      </c>
      <c r="F673" t="s">
        <v>174</v>
      </c>
      <c r="G673" s="1">
        <v>42776</v>
      </c>
      <c r="H673" s="1">
        <v>42901</v>
      </c>
      <c r="I673" s="13">
        <f>sales_pipeline[[#This Row],[close_date]]-sales_pipeline[[#This Row],[engage_date]]</f>
        <v>125</v>
      </c>
      <c r="J673" s="3">
        <v>2928</v>
      </c>
    </row>
    <row r="674" spans="1:10" x14ac:dyDescent="0.35">
      <c r="A674" t="s">
        <v>877</v>
      </c>
      <c r="B674" t="s">
        <v>227</v>
      </c>
      <c r="C674" t="str">
        <f>VLOOKUP(sales_pipeline[[#This Row],[Sales_Agent]],sales_teams[#All],4,FALSE)</f>
        <v>Neubert Team</v>
      </c>
      <c r="D674" t="s">
        <v>8</v>
      </c>
      <c r="E674" t="s">
        <v>159</v>
      </c>
      <c r="F674" t="s">
        <v>174</v>
      </c>
      <c r="G674" s="1">
        <v>42776</v>
      </c>
      <c r="H674" s="1">
        <v>42891</v>
      </c>
      <c r="I674" s="13">
        <f>sales_pipeline[[#This Row],[close_date]]-sales_pipeline[[#This Row],[engage_date]]</f>
        <v>115</v>
      </c>
      <c r="J674" s="3">
        <v>3618</v>
      </c>
    </row>
    <row r="675" spans="1:10" x14ac:dyDescent="0.35">
      <c r="A675" t="s">
        <v>878</v>
      </c>
      <c r="B675" t="s">
        <v>176</v>
      </c>
      <c r="C675" t="str">
        <f>VLOOKUP(sales_pipeline[[#This Row],[Sales_Agent]],sales_teams[#All],4,FALSE)</f>
        <v>Marxen Team</v>
      </c>
      <c r="D675" t="s">
        <v>10</v>
      </c>
      <c r="E675" t="s">
        <v>60</v>
      </c>
      <c r="F675" t="s">
        <v>174</v>
      </c>
      <c r="G675" s="1">
        <v>42777</v>
      </c>
      <c r="H675" s="1">
        <v>42871</v>
      </c>
      <c r="I675" s="13">
        <f>sales_pipeline[[#This Row],[close_date]]-sales_pipeline[[#This Row],[engage_date]]</f>
        <v>94</v>
      </c>
      <c r="J675" s="3">
        <v>1189</v>
      </c>
    </row>
    <row r="676" spans="1:10" x14ac:dyDescent="0.35">
      <c r="A676" t="s">
        <v>879</v>
      </c>
      <c r="B676" t="s">
        <v>255</v>
      </c>
      <c r="C676" t="str">
        <f>VLOOKUP(sales_pipeline[[#This Row],[Sales_Agent]],sales_teams[#All],4,FALSE)</f>
        <v>Neubert Team</v>
      </c>
      <c r="D676" t="s">
        <v>3</v>
      </c>
      <c r="E676" t="s">
        <v>64</v>
      </c>
      <c r="F676" t="s">
        <v>194</v>
      </c>
      <c r="G676" s="1">
        <v>42777</v>
      </c>
      <c r="H676" s="1">
        <v>42862</v>
      </c>
      <c r="I676" s="13">
        <f>sales_pipeline[[#This Row],[close_date]]-sales_pipeline[[#This Row],[engage_date]]</f>
        <v>85</v>
      </c>
      <c r="J676" s="3">
        <v>0</v>
      </c>
    </row>
    <row r="677" spans="1:10" x14ac:dyDescent="0.35">
      <c r="A677" t="s">
        <v>880</v>
      </c>
      <c r="B677" t="s">
        <v>208</v>
      </c>
      <c r="C677" t="str">
        <f>VLOOKUP(sales_pipeline[[#This Row],[Sales_Agent]],sales_teams[#All],4,FALSE)</f>
        <v>Rouche Team</v>
      </c>
      <c r="D677" t="s">
        <v>6</v>
      </c>
      <c r="E677" t="s">
        <v>98</v>
      </c>
      <c r="F677" t="s">
        <v>174</v>
      </c>
      <c r="G677" s="1">
        <v>42777</v>
      </c>
      <c r="H677" s="1">
        <v>42877</v>
      </c>
      <c r="I677" s="13">
        <f>sales_pipeline[[#This Row],[close_date]]-sales_pipeline[[#This Row],[engage_date]]</f>
        <v>100</v>
      </c>
      <c r="J677" s="3">
        <v>60</v>
      </c>
    </row>
    <row r="678" spans="1:10" x14ac:dyDescent="0.35">
      <c r="A678" t="s">
        <v>881</v>
      </c>
      <c r="B678" t="s">
        <v>326</v>
      </c>
      <c r="C678" t="str">
        <f>VLOOKUP(sales_pipeline[[#This Row],[Sales_Agent]],sales_teams[#All],4,FALSE)</f>
        <v>Marxen Team</v>
      </c>
      <c r="D678" t="s">
        <v>10</v>
      </c>
      <c r="E678" t="s">
        <v>143</v>
      </c>
      <c r="F678" t="s">
        <v>194</v>
      </c>
      <c r="G678" s="1">
        <v>42777</v>
      </c>
      <c r="H678" s="1">
        <v>42866</v>
      </c>
      <c r="I678" s="13">
        <f>sales_pipeline[[#This Row],[close_date]]-sales_pipeline[[#This Row],[engage_date]]</f>
        <v>89</v>
      </c>
      <c r="J678" s="3">
        <v>0</v>
      </c>
    </row>
    <row r="679" spans="1:10" x14ac:dyDescent="0.35">
      <c r="A679" t="s">
        <v>882</v>
      </c>
      <c r="B679" t="s">
        <v>215</v>
      </c>
      <c r="C679" t="str">
        <f>VLOOKUP(sales_pipeline[[#This Row],[Sales_Agent]],sales_teams[#All],4,FALSE)</f>
        <v>Sewald Team</v>
      </c>
      <c r="D679" t="s">
        <v>3</v>
      </c>
      <c r="E679" t="s">
        <v>46</v>
      </c>
      <c r="F679" t="s">
        <v>174</v>
      </c>
      <c r="G679" s="1">
        <v>42777</v>
      </c>
      <c r="H679" s="1">
        <v>42908</v>
      </c>
      <c r="I679" s="13">
        <f>sales_pipeline[[#This Row],[close_date]]-sales_pipeline[[#This Row],[engage_date]]</f>
        <v>131</v>
      </c>
      <c r="J679" s="3">
        <v>545</v>
      </c>
    </row>
    <row r="680" spans="1:10" x14ac:dyDescent="0.35">
      <c r="A680" t="s">
        <v>883</v>
      </c>
      <c r="B680" t="s">
        <v>215</v>
      </c>
      <c r="C680" t="str">
        <f>VLOOKUP(sales_pipeline[[#This Row],[Sales_Agent]],sales_teams[#All],4,FALSE)</f>
        <v>Sewald Team</v>
      </c>
      <c r="D680" t="s">
        <v>8</v>
      </c>
      <c r="E680" t="s">
        <v>116</v>
      </c>
      <c r="F680" t="s">
        <v>174</v>
      </c>
      <c r="G680" s="1">
        <v>42777</v>
      </c>
      <c r="H680" s="1">
        <v>42867</v>
      </c>
      <c r="I680" s="13">
        <f>sales_pipeline[[#This Row],[close_date]]-sales_pipeline[[#This Row],[engage_date]]</f>
        <v>90</v>
      </c>
      <c r="J680" s="3">
        <v>3035</v>
      </c>
    </row>
    <row r="681" spans="1:10" x14ac:dyDescent="0.35">
      <c r="A681" t="s">
        <v>884</v>
      </c>
      <c r="B681" t="s">
        <v>225</v>
      </c>
      <c r="C681" t="str">
        <f>VLOOKUP(sales_pipeline[[#This Row],[Sales_Agent]],sales_teams[#All],4,FALSE)</f>
        <v>Sewald Team</v>
      </c>
      <c r="D681" t="s">
        <v>3</v>
      </c>
      <c r="E681" t="s">
        <v>112</v>
      </c>
      <c r="F681" t="s">
        <v>174</v>
      </c>
      <c r="G681" s="1">
        <v>42777</v>
      </c>
      <c r="H681" s="1">
        <v>42909</v>
      </c>
      <c r="I681" s="13">
        <f>sales_pipeline[[#This Row],[close_date]]-sales_pipeline[[#This Row],[engage_date]]</f>
        <v>132</v>
      </c>
      <c r="J681" s="3">
        <v>584</v>
      </c>
    </row>
    <row r="682" spans="1:10" x14ac:dyDescent="0.35">
      <c r="A682" t="s">
        <v>885</v>
      </c>
      <c r="B682" t="s">
        <v>187</v>
      </c>
      <c r="C682" t="str">
        <f>VLOOKUP(sales_pipeline[[#This Row],[Sales_Agent]],sales_teams[#All],4,FALSE)</f>
        <v>Rouche Team</v>
      </c>
      <c r="D682" t="s">
        <v>6</v>
      </c>
      <c r="E682" t="s">
        <v>138</v>
      </c>
      <c r="F682" t="s">
        <v>194</v>
      </c>
      <c r="G682" s="1">
        <v>42777</v>
      </c>
      <c r="H682" s="1">
        <v>42870</v>
      </c>
      <c r="I682" s="13">
        <f>sales_pipeline[[#This Row],[close_date]]-sales_pipeline[[#This Row],[engage_date]]</f>
        <v>93</v>
      </c>
      <c r="J682" s="3">
        <v>0</v>
      </c>
    </row>
    <row r="683" spans="1:10" x14ac:dyDescent="0.35">
      <c r="A683" t="s">
        <v>886</v>
      </c>
      <c r="B683" t="s">
        <v>197</v>
      </c>
      <c r="C683" t="str">
        <f>VLOOKUP(sales_pipeline[[#This Row],[Sales_Agent]],sales_teams[#All],4,FALSE)</f>
        <v>Sewald Team</v>
      </c>
      <c r="D683" t="s">
        <v>10</v>
      </c>
      <c r="E683" t="s">
        <v>46</v>
      </c>
      <c r="F683" t="s">
        <v>174</v>
      </c>
      <c r="G683" s="1">
        <v>42777</v>
      </c>
      <c r="H683" s="1">
        <v>42909</v>
      </c>
      <c r="I683" s="13">
        <f>sales_pipeline[[#This Row],[close_date]]-sales_pipeline[[#This Row],[engage_date]]</f>
        <v>132</v>
      </c>
      <c r="J683" s="3">
        <v>1069</v>
      </c>
    </row>
    <row r="684" spans="1:10" x14ac:dyDescent="0.35">
      <c r="A684" t="s">
        <v>887</v>
      </c>
      <c r="B684" t="s">
        <v>197</v>
      </c>
      <c r="C684" t="str">
        <f>VLOOKUP(sales_pipeline[[#This Row],[Sales_Agent]],sales_teams[#All],4,FALSE)</f>
        <v>Sewald Team</v>
      </c>
      <c r="D684" t="s">
        <v>10</v>
      </c>
      <c r="E684" t="s">
        <v>155</v>
      </c>
      <c r="F684" t="s">
        <v>174</v>
      </c>
      <c r="G684" s="1">
        <v>42777</v>
      </c>
      <c r="H684" s="1">
        <v>42908</v>
      </c>
      <c r="I684" s="13">
        <f>sales_pipeline[[#This Row],[close_date]]-sales_pipeline[[#This Row],[engage_date]]</f>
        <v>131</v>
      </c>
      <c r="J684" s="3">
        <v>1035</v>
      </c>
    </row>
    <row r="685" spans="1:10" x14ac:dyDescent="0.35">
      <c r="A685" t="s">
        <v>888</v>
      </c>
      <c r="B685" t="s">
        <v>221</v>
      </c>
      <c r="C685" t="str">
        <f>VLOOKUP(sales_pipeline[[#This Row],[Sales_Agent]],sales_teams[#All],4,FALSE)</f>
        <v>Losch Team</v>
      </c>
      <c r="D685" t="s">
        <v>177</v>
      </c>
      <c r="E685" t="s">
        <v>82</v>
      </c>
      <c r="F685" t="s">
        <v>194</v>
      </c>
      <c r="G685" s="1">
        <v>42777</v>
      </c>
      <c r="H685" s="1">
        <v>42796</v>
      </c>
      <c r="I685" s="13">
        <f>sales_pipeline[[#This Row],[close_date]]-sales_pipeline[[#This Row],[engage_date]]</f>
        <v>19</v>
      </c>
      <c r="J685" s="3">
        <v>0</v>
      </c>
    </row>
    <row r="686" spans="1:10" x14ac:dyDescent="0.35">
      <c r="A686" t="s">
        <v>889</v>
      </c>
      <c r="B686" t="s">
        <v>185</v>
      </c>
      <c r="C686" t="str">
        <f>VLOOKUP(sales_pipeline[[#This Row],[Sales_Agent]],sales_teams[#All],4,FALSE)</f>
        <v>Rouche Team</v>
      </c>
      <c r="D686" t="s">
        <v>177</v>
      </c>
      <c r="E686" t="s">
        <v>138</v>
      </c>
      <c r="F686" t="s">
        <v>174</v>
      </c>
      <c r="G686" s="1">
        <v>42777</v>
      </c>
      <c r="H686" s="1">
        <v>42818</v>
      </c>
      <c r="I686" s="13">
        <f>sales_pipeline[[#This Row],[close_date]]-sales_pipeline[[#This Row],[engage_date]]</f>
        <v>41</v>
      </c>
      <c r="J686" s="3">
        <v>4510</v>
      </c>
    </row>
    <row r="687" spans="1:10" x14ac:dyDescent="0.35">
      <c r="A687" t="s">
        <v>890</v>
      </c>
      <c r="B687" t="s">
        <v>212</v>
      </c>
      <c r="C687" t="str">
        <f>VLOOKUP(sales_pipeline[[#This Row],[Sales_Agent]],sales_teams[#All],4,FALSE)</f>
        <v>Losch Team</v>
      </c>
      <c r="D687" t="s">
        <v>10</v>
      </c>
      <c r="E687" t="s">
        <v>154</v>
      </c>
      <c r="F687" t="s">
        <v>194</v>
      </c>
      <c r="G687" s="1">
        <v>42777</v>
      </c>
      <c r="H687" s="1">
        <v>42891</v>
      </c>
      <c r="I687" s="13">
        <f>sales_pipeline[[#This Row],[close_date]]-sales_pipeline[[#This Row],[engage_date]]</f>
        <v>114</v>
      </c>
      <c r="J687" s="3">
        <v>0</v>
      </c>
    </row>
    <row r="688" spans="1:10" x14ac:dyDescent="0.35">
      <c r="A688" t="s">
        <v>891</v>
      </c>
      <c r="B688" t="s">
        <v>212</v>
      </c>
      <c r="C688" t="str">
        <f>VLOOKUP(sales_pipeline[[#This Row],[Sales_Agent]],sales_teams[#All],4,FALSE)</f>
        <v>Losch Team</v>
      </c>
      <c r="D688" t="s">
        <v>6</v>
      </c>
      <c r="E688" t="s">
        <v>163</v>
      </c>
      <c r="F688" t="s">
        <v>174</v>
      </c>
      <c r="G688" s="1">
        <v>42777</v>
      </c>
      <c r="H688" s="1">
        <v>42863</v>
      </c>
      <c r="I688" s="13">
        <f>sales_pipeline[[#This Row],[close_date]]-sales_pipeline[[#This Row],[engage_date]]</f>
        <v>86</v>
      </c>
      <c r="J688" s="3">
        <v>49</v>
      </c>
    </row>
    <row r="689" spans="1:10" x14ac:dyDescent="0.35">
      <c r="A689" t="s">
        <v>892</v>
      </c>
      <c r="B689" t="s">
        <v>183</v>
      </c>
      <c r="C689" t="str">
        <f>VLOOKUP(sales_pipeline[[#This Row],[Sales_Agent]],sales_teams[#All],4,FALSE)</f>
        <v>Brinkmann Team</v>
      </c>
      <c r="D689" t="s">
        <v>6</v>
      </c>
      <c r="E689" t="s">
        <v>136</v>
      </c>
      <c r="F689" t="s">
        <v>174</v>
      </c>
      <c r="G689" s="1">
        <v>42778</v>
      </c>
      <c r="H689" s="1">
        <v>42893</v>
      </c>
      <c r="I689" s="13">
        <f>sales_pipeline[[#This Row],[close_date]]-sales_pipeline[[#This Row],[engage_date]]</f>
        <v>115</v>
      </c>
      <c r="J689" s="3">
        <v>59</v>
      </c>
    </row>
    <row r="690" spans="1:10" x14ac:dyDescent="0.35">
      <c r="A690" t="s">
        <v>893</v>
      </c>
      <c r="B690" t="s">
        <v>239</v>
      </c>
      <c r="C690" t="str">
        <f>VLOOKUP(sales_pipeline[[#This Row],[Sales_Agent]],sales_teams[#All],4,FALSE)</f>
        <v>Neubert Team</v>
      </c>
      <c r="D690" t="s">
        <v>177</v>
      </c>
      <c r="E690" t="s">
        <v>109</v>
      </c>
      <c r="F690" t="s">
        <v>174</v>
      </c>
      <c r="G690" s="1">
        <v>42778</v>
      </c>
      <c r="H690" s="1">
        <v>42798</v>
      </c>
      <c r="I690" s="13">
        <f>sales_pipeline[[#This Row],[close_date]]-sales_pipeline[[#This Row],[engage_date]]</f>
        <v>20</v>
      </c>
      <c r="J690" s="3">
        <v>4705</v>
      </c>
    </row>
    <row r="691" spans="1:10" x14ac:dyDescent="0.35">
      <c r="A691" t="s">
        <v>894</v>
      </c>
      <c r="B691" t="s">
        <v>288</v>
      </c>
      <c r="C691" t="str">
        <f>VLOOKUP(sales_pipeline[[#This Row],[Sales_Agent]],sales_teams[#All],4,FALSE)</f>
        <v>Brinkmann Team</v>
      </c>
      <c r="D691" t="s">
        <v>9</v>
      </c>
      <c r="E691" t="s">
        <v>165</v>
      </c>
      <c r="F691" t="s">
        <v>174</v>
      </c>
      <c r="G691" s="1">
        <v>42778</v>
      </c>
      <c r="H691" s="1">
        <v>42889</v>
      </c>
      <c r="I691" s="13">
        <f>sales_pipeline[[#This Row],[close_date]]-sales_pipeline[[#This Row],[engage_date]]</f>
        <v>111</v>
      </c>
      <c r="J691" s="3">
        <v>5148</v>
      </c>
    </row>
    <row r="692" spans="1:10" x14ac:dyDescent="0.35">
      <c r="A692" t="s">
        <v>895</v>
      </c>
      <c r="B692" t="s">
        <v>268</v>
      </c>
      <c r="C692" t="str">
        <f>VLOOKUP(sales_pipeline[[#This Row],[Sales_Agent]],sales_teams[#All],4,FALSE)</f>
        <v>Losch Team</v>
      </c>
      <c r="D692" t="s">
        <v>177</v>
      </c>
      <c r="E692" t="s">
        <v>82</v>
      </c>
      <c r="F692" t="s">
        <v>174</v>
      </c>
      <c r="G692" s="1">
        <v>42778</v>
      </c>
      <c r="H692" s="1">
        <v>42863</v>
      </c>
      <c r="I692" s="13">
        <f>sales_pipeline[[#This Row],[close_date]]-sales_pipeline[[#This Row],[engage_date]]</f>
        <v>85</v>
      </c>
      <c r="J692" s="3">
        <v>4833</v>
      </c>
    </row>
    <row r="693" spans="1:10" x14ac:dyDescent="0.35">
      <c r="A693" t="s">
        <v>896</v>
      </c>
      <c r="B693" t="s">
        <v>206</v>
      </c>
      <c r="C693" t="str">
        <f>VLOOKUP(sales_pipeline[[#This Row],[Sales_Agent]],sales_teams[#All],4,FALSE)</f>
        <v>Neubert Team</v>
      </c>
      <c r="D693" t="s">
        <v>177</v>
      </c>
      <c r="E693" t="s">
        <v>118</v>
      </c>
      <c r="F693" t="s">
        <v>174</v>
      </c>
      <c r="G693" s="1">
        <v>42778</v>
      </c>
      <c r="H693" s="1">
        <v>42886</v>
      </c>
      <c r="I693" s="13">
        <f>sales_pipeline[[#This Row],[close_date]]-sales_pipeline[[#This Row],[engage_date]]</f>
        <v>108</v>
      </c>
      <c r="J693" s="3">
        <v>4664</v>
      </c>
    </row>
    <row r="694" spans="1:10" x14ac:dyDescent="0.35">
      <c r="A694" t="s">
        <v>897</v>
      </c>
      <c r="B694" t="s">
        <v>255</v>
      </c>
      <c r="C694" t="str">
        <f>VLOOKUP(sales_pipeline[[#This Row],[Sales_Agent]],sales_teams[#All],4,FALSE)</f>
        <v>Neubert Team</v>
      </c>
      <c r="D694" t="s">
        <v>3</v>
      </c>
      <c r="E694" t="s">
        <v>131</v>
      </c>
      <c r="F694" t="s">
        <v>174</v>
      </c>
      <c r="G694" s="1">
        <v>42778</v>
      </c>
      <c r="H694" s="1">
        <v>42867</v>
      </c>
      <c r="I694" s="13">
        <f>sales_pipeline[[#This Row],[close_date]]-sales_pipeline[[#This Row],[engage_date]]</f>
        <v>89</v>
      </c>
      <c r="J694" s="3">
        <v>475</v>
      </c>
    </row>
    <row r="695" spans="1:10" x14ac:dyDescent="0.35">
      <c r="A695" t="s">
        <v>898</v>
      </c>
      <c r="B695" t="s">
        <v>199</v>
      </c>
      <c r="C695" t="str">
        <f>VLOOKUP(sales_pipeline[[#This Row],[Sales_Agent]],sales_teams[#All],4,FALSE)</f>
        <v>Rouche Team</v>
      </c>
      <c r="D695" t="s">
        <v>8</v>
      </c>
      <c r="E695" t="s">
        <v>116</v>
      </c>
      <c r="F695" t="s">
        <v>174</v>
      </c>
      <c r="G695" s="1">
        <v>42778</v>
      </c>
      <c r="H695" s="1">
        <v>42899</v>
      </c>
      <c r="I695" s="13">
        <f>sales_pipeline[[#This Row],[close_date]]-sales_pipeline[[#This Row],[engage_date]]</f>
        <v>121</v>
      </c>
      <c r="J695" s="3">
        <v>3807</v>
      </c>
    </row>
    <row r="696" spans="1:10" x14ac:dyDescent="0.35">
      <c r="A696" t="s">
        <v>899</v>
      </c>
      <c r="B696" t="s">
        <v>326</v>
      </c>
      <c r="C696" t="str">
        <f>VLOOKUP(sales_pipeline[[#This Row],[Sales_Agent]],sales_teams[#All],4,FALSE)</f>
        <v>Marxen Team</v>
      </c>
      <c r="D696" t="s">
        <v>3</v>
      </c>
      <c r="E696" t="s">
        <v>142</v>
      </c>
      <c r="F696" t="s">
        <v>174</v>
      </c>
      <c r="G696" s="1">
        <v>42778</v>
      </c>
      <c r="H696" s="1">
        <v>42876</v>
      </c>
      <c r="I696" s="13">
        <f>sales_pipeline[[#This Row],[close_date]]-sales_pipeline[[#This Row],[engage_date]]</f>
        <v>98</v>
      </c>
      <c r="J696" s="3">
        <v>518</v>
      </c>
    </row>
    <row r="697" spans="1:10" x14ac:dyDescent="0.35">
      <c r="A697" t="s">
        <v>900</v>
      </c>
      <c r="B697" t="s">
        <v>215</v>
      </c>
      <c r="C697" t="str">
        <f>VLOOKUP(sales_pipeline[[#This Row],[Sales_Agent]],sales_teams[#All],4,FALSE)</f>
        <v>Sewald Team</v>
      </c>
      <c r="D697" t="s">
        <v>10</v>
      </c>
      <c r="E697" t="s">
        <v>55</v>
      </c>
      <c r="F697" t="s">
        <v>174</v>
      </c>
      <c r="G697" s="1">
        <v>42778</v>
      </c>
      <c r="H697" s="1">
        <v>42864</v>
      </c>
      <c r="I697" s="13">
        <f>sales_pipeline[[#This Row],[close_date]]-sales_pipeline[[#This Row],[engage_date]]</f>
        <v>86</v>
      </c>
      <c r="J697" s="3">
        <v>1050</v>
      </c>
    </row>
    <row r="698" spans="1:10" x14ac:dyDescent="0.35">
      <c r="A698" t="s">
        <v>901</v>
      </c>
      <c r="B698" t="s">
        <v>197</v>
      </c>
      <c r="C698" t="str">
        <f>VLOOKUP(sales_pipeline[[#This Row],[Sales_Agent]],sales_teams[#All],4,FALSE)</f>
        <v>Sewald Team</v>
      </c>
      <c r="D698" t="s">
        <v>177</v>
      </c>
      <c r="E698" t="s">
        <v>157</v>
      </c>
      <c r="F698" t="s">
        <v>174</v>
      </c>
      <c r="G698" s="1">
        <v>42778</v>
      </c>
      <c r="H698" s="1">
        <v>42879</v>
      </c>
      <c r="I698" s="13">
        <f>sales_pipeline[[#This Row],[close_date]]-sales_pipeline[[#This Row],[engage_date]]</f>
        <v>101</v>
      </c>
      <c r="J698" s="3">
        <v>4596</v>
      </c>
    </row>
    <row r="699" spans="1:10" x14ac:dyDescent="0.35">
      <c r="A699" t="s">
        <v>902</v>
      </c>
      <c r="B699" t="s">
        <v>181</v>
      </c>
      <c r="C699" t="str">
        <f>VLOOKUP(sales_pipeline[[#This Row],[Sales_Agent]],sales_teams[#All],4,FALSE)</f>
        <v>Sewald Team</v>
      </c>
      <c r="D699" t="s">
        <v>3</v>
      </c>
      <c r="E699" t="s">
        <v>157</v>
      </c>
      <c r="F699" t="s">
        <v>174</v>
      </c>
      <c r="G699" s="1">
        <v>42778</v>
      </c>
      <c r="H699" s="1">
        <v>42860</v>
      </c>
      <c r="I699" s="13">
        <f>sales_pipeline[[#This Row],[close_date]]-sales_pipeline[[#This Row],[engage_date]]</f>
        <v>82</v>
      </c>
      <c r="J699" s="3">
        <v>618</v>
      </c>
    </row>
    <row r="700" spans="1:10" x14ac:dyDescent="0.35">
      <c r="A700" t="s">
        <v>903</v>
      </c>
      <c r="B700" t="s">
        <v>181</v>
      </c>
      <c r="C700" t="str">
        <f>VLOOKUP(sales_pipeline[[#This Row],[Sales_Agent]],sales_teams[#All],4,FALSE)</f>
        <v>Sewald Team</v>
      </c>
      <c r="D700" t="s">
        <v>8</v>
      </c>
      <c r="E700" t="s">
        <v>141</v>
      </c>
      <c r="F700" t="s">
        <v>174</v>
      </c>
      <c r="G700" s="1">
        <v>42778</v>
      </c>
      <c r="H700" s="1">
        <v>42857</v>
      </c>
      <c r="I700" s="13">
        <f>sales_pipeline[[#This Row],[close_date]]-sales_pipeline[[#This Row],[engage_date]]</f>
        <v>79</v>
      </c>
      <c r="J700" s="3">
        <v>3460</v>
      </c>
    </row>
    <row r="701" spans="1:10" x14ac:dyDescent="0.35">
      <c r="A701" t="s">
        <v>904</v>
      </c>
      <c r="B701" t="s">
        <v>206</v>
      </c>
      <c r="C701" t="str">
        <f>VLOOKUP(sales_pipeline[[#This Row],[Sales_Agent]],sales_teams[#All],4,FALSE)</f>
        <v>Neubert Team</v>
      </c>
      <c r="D701" t="s">
        <v>9</v>
      </c>
      <c r="E701" t="s">
        <v>127</v>
      </c>
      <c r="F701" t="s">
        <v>174</v>
      </c>
      <c r="G701" s="1">
        <v>42779</v>
      </c>
      <c r="H701" s="1">
        <v>42876</v>
      </c>
      <c r="I701" s="13">
        <f>sales_pipeline[[#This Row],[close_date]]-sales_pipeline[[#This Row],[engage_date]]</f>
        <v>97</v>
      </c>
      <c r="J701" s="3">
        <v>5751</v>
      </c>
    </row>
    <row r="702" spans="1:10" x14ac:dyDescent="0.35">
      <c r="A702" t="s">
        <v>905</v>
      </c>
      <c r="B702" t="s">
        <v>176</v>
      </c>
      <c r="C702" t="str">
        <f>VLOOKUP(sales_pipeline[[#This Row],[Sales_Agent]],sales_teams[#All],4,FALSE)</f>
        <v>Marxen Team</v>
      </c>
      <c r="D702" t="s">
        <v>9</v>
      </c>
      <c r="E702" t="s">
        <v>114</v>
      </c>
      <c r="F702" t="s">
        <v>174</v>
      </c>
      <c r="G702" s="1">
        <v>42779</v>
      </c>
      <c r="H702" s="1">
        <v>42883</v>
      </c>
      <c r="I702" s="13">
        <f>sales_pipeline[[#This Row],[close_date]]-sales_pipeline[[#This Row],[engage_date]]</f>
        <v>104</v>
      </c>
      <c r="J702" s="3">
        <v>5639</v>
      </c>
    </row>
    <row r="703" spans="1:10" x14ac:dyDescent="0.35">
      <c r="A703" t="s">
        <v>906</v>
      </c>
      <c r="B703" t="s">
        <v>255</v>
      </c>
      <c r="C703" t="str">
        <f>VLOOKUP(sales_pipeline[[#This Row],[Sales_Agent]],sales_teams[#All],4,FALSE)</f>
        <v>Neubert Team</v>
      </c>
      <c r="D703" t="s">
        <v>9</v>
      </c>
      <c r="E703" t="s">
        <v>34</v>
      </c>
      <c r="F703" t="s">
        <v>194</v>
      </c>
      <c r="G703" s="1">
        <v>42779</v>
      </c>
      <c r="H703" s="1">
        <v>42888</v>
      </c>
      <c r="I703" s="13">
        <f>sales_pipeline[[#This Row],[close_date]]-sales_pipeline[[#This Row],[engage_date]]</f>
        <v>109</v>
      </c>
      <c r="J703" s="3">
        <v>0</v>
      </c>
    </row>
    <row r="704" spans="1:10" x14ac:dyDescent="0.35">
      <c r="A704" t="s">
        <v>907</v>
      </c>
      <c r="B704" t="s">
        <v>232</v>
      </c>
      <c r="C704" t="str">
        <f>VLOOKUP(sales_pipeline[[#This Row],[Sales_Agent]],sales_teams[#All],4,FALSE)</f>
        <v>Losch Team</v>
      </c>
      <c r="D704" t="s">
        <v>9</v>
      </c>
      <c r="E704" t="s">
        <v>160</v>
      </c>
      <c r="F704" t="s">
        <v>174</v>
      </c>
      <c r="G704" s="1">
        <v>42779</v>
      </c>
      <c r="H704" s="1">
        <v>42873</v>
      </c>
      <c r="I704" s="13">
        <f>sales_pipeline[[#This Row],[close_date]]-sales_pipeline[[#This Row],[engage_date]]</f>
        <v>94</v>
      </c>
      <c r="J704" s="3">
        <v>4766</v>
      </c>
    </row>
    <row r="705" spans="1:10" x14ac:dyDescent="0.35">
      <c r="A705" t="s">
        <v>908</v>
      </c>
      <c r="B705" t="s">
        <v>215</v>
      </c>
      <c r="C705" t="str">
        <f>VLOOKUP(sales_pipeline[[#This Row],[Sales_Agent]],sales_teams[#All],4,FALSE)</f>
        <v>Sewald Team</v>
      </c>
      <c r="D705" t="s">
        <v>10</v>
      </c>
      <c r="E705" t="s">
        <v>138</v>
      </c>
      <c r="F705" t="s">
        <v>194</v>
      </c>
      <c r="G705" s="1">
        <v>42779</v>
      </c>
      <c r="H705" s="1">
        <v>42864</v>
      </c>
      <c r="I705" s="13">
        <f>sales_pipeline[[#This Row],[close_date]]-sales_pipeline[[#This Row],[engage_date]]</f>
        <v>85</v>
      </c>
      <c r="J705" s="3">
        <v>0</v>
      </c>
    </row>
    <row r="706" spans="1:10" x14ac:dyDescent="0.35">
      <c r="A706" t="s">
        <v>909</v>
      </c>
      <c r="B706" t="s">
        <v>225</v>
      </c>
      <c r="C706" t="str">
        <f>VLOOKUP(sales_pipeline[[#This Row],[Sales_Agent]],sales_teams[#All],4,FALSE)</f>
        <v>Sewald Team</v>
      </c>
      <c r="D706" t="s">
        <v>3</v>
      </c>
      <c r="E706" t="s">
        <v>141</v>
      </c>
      <c r="F706" t="s">
        <v>174</v>
      </c>
      <c r="G706" s="1">
        <v>42779</v>
      </c>
      <c r="H706" s="1">
        <v>42866</v>
      </c>
      <c r="I706" s="13">
        <f>sales_pipeline[[#This Row],[close_date]]-sales_pipeline[[#This Row],[engage_date]]</f>
        <v>87</v>
      </c>
      <c r="J706" s="3">
        <v>589</v>
      </c>
    </row>
    <row r="707" spans="1:10" x14ac:dyDescent="0.35">
      <c r="A707" t="s">
        <v>910</v>
      </c>
      <c r="B707" t="s">
        <v>238</v>
      </c>
      <c r="C707" t="str">
        <f>VLOOKUP(sales_pipeline[[#This Row],[Sales_Agent]],sales_teams[#All],4,FALSE)</f>
        <v>Marxen Team</v>
      </c>
      <c r="D707" t="s">
        <v>9</v>
      </c>
      <c r="E707" t="s">
        <v>74</v>
      </c>
      <c r="F707" t="s">
        <v>194</v>
      </c>
      <c r="G707" s="1">
        <v>42779</v>
      </c>
      <c r="H707" s="1">
        <v>42886</v>
      </c>
      <c r="I707" s="13">
        <f>sales_pipeline[[#This Row],[close_date]]-sales_pipeline[[#This Row],[engage_date]]</f>
        <v>107</v>
      </c>
      <c r="J707" s="3">
        <v>0</v>
      </c>
    </row>
    <row r="708" spans="1:10" x14ac:dyDescent="0.35">
      <c r="A708" t="s">
        <v>911</v>
      </c>
      <c r="B708" t="s">
        <v>173</v>
      </c>
      <c r="C708" t="str">
        <f>VLOOKUP(sales_pipeline[[#This Row],[Sales_Agent]],sales_teams[#All],4,FALSE)</f>
        <v>Brinkmann Team</v>
      </c>
      <c r="D708" t="s">
        <v>3</v>
      </c>
      <c r="E708" t="s">
        <v>99</v>
      </c>
      <c r="F708" t="s">
        <v>194</v>
      </c>
      <c r="G708" s="1">
        <v>42779</v>
      </c>
      <c r="H708" s="1">
        <v>42871</v>
      </c>
      <c r="I708" s="13">
        <f>sales_pipeline[[#This Row],[close_date]]-sales_pipeline[[#This Row],[engage_date]]</f>
        <v>92</v>
      </c>
      <c r="J708" s="3">
        <v>0</v>
      </c>
    </row>
    <row r="709" spans="1:10" x14ac:dyDescent="0.35">
      <c r="A709" t="s">
        <v>912</v>
      </c>
      <c r="B709" t="s">
        <v>212</v>
      </c>
      <c r="C709" t="str">
        <f>VLOOKUP(sales_pipeline[[#This Row],[Sales_Agent]],sales_teams[#All],4,FALSE)</f>
        <v>Losch Team</v>
      </c>
      <c r="D709" t="s">
        <v>3</v>
      </c>
      <c r="E709" t="s">
        <v>48</v>
      </c>
      <c r="F709" t="s">
        <v>174</v>
      </c>
      <c r="G709" s="1">
        <v>42779</v>
      </c>
      <c r="H709" s="1">
        <v>42873</v>
      </c>
      <c r="I709" s="13">
        <f>sales_pipeline[[#This Row],[close_date]]-sales_pipeline[[#This Row],[engage_date]]</f>
        <v>94</v>
      </c>
      <c r="J709" s="3">
        <v>533</v>
      </c>
    </row>
    <row r="710" spans="1:10" x14ac:dyDescent="0.35">
      <c r="A710" t="s">
        <v>913</v>
      </c>
      <c r="B710" t="s">
        <v>183</v>
      </c>
      <c r="C710" t="str">
        <f>VLOOKUP(sales_pipeline[[#This Row],[Sales_Agent]],sales_teams[#All],4,FALSE)</f>
        <v>Brinkmann Team</v>
      </c>
      <c r="D710" t="s">
        <v>3</v>
      </c>
      <c r="E710" t="s">
        <v>53</v>
      </c>
      <c r="F710" t="s">
        <v>194</v>
      </c>
      <c r="G710" s="1">
        <v>42780</v>
      </c>
      <c r="H710" s="1">
        <v>42860</v>
      </c>
      <c r="I710" s="13">
        <f>sales_pipeline[[#This Row],[close_date]]-sales_pipeline[[#This Row],[engage_date]]</f>
        <v>80</v>
      </c>
      <c r="J710" s="3">
        <v>0</v>
      </c>
    </row>
    <row r="711" spans="1:10" x14ac:dyDescent="0.35">
      <c r="A711" t="s">
        <v>914</v>
      </c>
      <c r="B711" t="s">
        <v>183</v>
      </c>
      <c r="C711" t="str">
        <f>VLOOKUP(sales_pipeline[[#This Row],[Sales_Agent]],sales_teams[#All],4,FALSE)</f>
        <v>Brinkmann Team</v>
      </c>
      <c r="D711" t="s">
        <v>6</v>
      </c>
      <c r="E711" t="s">
        <v>61</v>
      </c>
      <c r="F711" t="s">
        <v>174</v>
      </c>
      <c r="G711" s="1">
        <v>42780</v>
      </c>
      <c r="H711" s="1">
        <v>42885</v>
      </c>
      <c r="I711" s="13">
        <f>sales_pipeline[[#This Row],[close_date]]-sales_pipeline[[#This Row],[engage_date]]</f>
        <v>105</v>
      </c>
      <c r="J711" s="3">
        <v>63</v>
      </c>
    </row>
    <row r="712" spans="1:10" x14ac:dyDescent="0.35">
      <c r="A712" t="s">
        <v>915</v>
      </c>
      <c r="B712" t="s">
        <v>239</v>
      </c>
      <c r="C712" t="str">
        <f>VLOOKUP(sales_pipeline[[#This Row],[Sales_Agent]],sales_teams[#All],4,FALSE)</f>
        <v>Neubert Team</v>
      </c>
      <c r="D712" t="s">
        <v>177</v>
      </c>
      <c r="E712" t="s">
        <v>34</v>
      </c>
      <c r="F712" t="s">
        <v>174</v>
      </c>
      <c r="G712" s="1">
        <v>42780</v>
      </c>
      <c r="H712" s="1">
        <v>42863</v>
      </c>
      <c r="I712" s="13">
        <f>sales_pipeline[[#This Row],[close_date]]-sales_pipeline[[#This Row],[engage_date]]</f>
        <v>83</v>
      </c>
      <c r="J712" s="3">
        <v>4942</v>
      </c>
    </row>
    <row r="713" spans="1:10" x14ac:dyDescent="0.35">
      <c r="A713" t="s">
        <v>916</v>
      </c>
      <c r="B713" t="s">
        <v>176</v>
      </c>
      <c r="C713" t="str">
        <f>VLOOKUP(sales_pipeline[[#This Row],[Sales_Agent]],sales_teams[#All],4,FALSE)</f>
        <v>Marxen Team</v>
      </c>
      <c r="D713" t="s">
        <v>177</v>
      </c>
      <c r="E713" t="s">
        <v>57</v>
      </c>
      <c r="F713" t="s">
        <v>174</v>
      </c>
      <c r="G713" s="1">
        <v>42780</v>
      </c>
      <c r="H713" s="1">
        <v>42898</v>
      </c>
      <c r="I713" s="13">
        <f>sales_pipeline[[#This Row],[close_date]]-sales_pipeline[[#This Row],[engage_date]]</f>
        <v>118</v>
      </c>
      <c r="J713" s="3">
        <v>4650</v>
      </c>
    </row>
    <row r="714" spans="1:10" x14ac:dyDescent="0.35">
      <c r="A714" t="s">
        <v>917</v>
      </c>
      <c r="B714" t="s">
        <v>176</v>
      </c>
      <c r="C714" t="str">
        <f>VLOOKUP(sales_pipeline[[#This Row],[Sales_Agent]],sales_teams[#All],4,FALSE)</f>
        <v>Marxen Team</v>
      </c>
      <c r="D714" t="s">
        <v>177</v>
      </c>
      <c r="E714" t="s">
        <v>114</v>
      </c>
      <c r="F714" t="s">
        <v>174</v>
      </c>
      <c r="G714" s="1">
        <v>42780</v>
      </c>
      <c r="H714" s="1">
        <v>42902</v>
      </c>
      <c r="I714" s="13">
        <f>sales_pipeline[[#This Row],[close_date]]-sales_pipeline[[#This Row],[engage_date]]</f>
        <v>122</v>
      </c>
      <c r="J714" s="3">
        <v>4829</v>
      </c>
    </row>
    <row r="715" spans="1:10" x14ac:dyDescent="0.35">
      <c r="A715" t="s">
        <v>918</v>
      </c>
      <c r="B715" t="s">
        <v>255</v>
      </c>
      <c r="C715" t="str">
        <f>VLOOKUP(sales_pipeline[[#This Row],[Sales_Agent]],sales_teams[#All],4,FALSE)</f>
        <v>Neubert Team</v>
      </c>
      <c r="D715" t="s">
        <v>10</v>
      </c>
      <c r="E715" t="s">
        <v>25</v>
      </c>
      <c r="F715" t="s">
        <v>174</v>
      </c>
      <c r="G715" s="1">
        <v>42780</v>
      </c>
      <c r="H715" s="1">
        <v>42884</v>
      </c>
      <c r="I715" s="13">
        <f>sales_pipeline[[#This Row],[close_date]]-sales_pipeline[[#This Row],[engage_date]]</f>
        <v>104</v>
      </c>
      <c r="J715" s="3">
        <v>987</v>
      </c>
    </row>
    <row r="716" spans="1:10" x14ac:dyDescent="0.35">
      <c r="A716" t="s">
        <v>919</v>
      </c>
      <c r="B716" t="s">
        <v>255</v>
      </c>
      <c r="C716" t="str">
        <f>VLOOKUP(sales_pipeline[[#This Row],[Sales_Agent]],sales_teams[#All],4,FALSE)</f>
        <v>Neubert Team</v>
      </c>
      <c r="D716" t="s">
        <v>9</v>
      </c>
      <c r="E716" t="s">
        <v>84</v>
      </c>
      <c r="F716" t="s">
        <v>174</v>
      </c>
      <c r="G716" s="1">
        <v>42780</v>
      </c>
      <c r="H716" s="1">
        <v>42796</v>
      </c>
      <c r="I716" s="13">
        <f>sales_pipeline[[#This Row],[close_date]]-sales_pipeline[[#This Row],[engage_date]]</f>
        <v>16</v>
      </c>
      <c r="J716" s="3">
        <v>4246</v>
      </c>
    </row>
    <row r="717" spans="1:10" x14ac:dyDescent="0.35">
      <c r="A717" t="s">
        <v>920</v>
      </c>
      <c r="B717" t="s">
        <v>255</v>
      </c>
      <c r="C717" t="str">
        <f>VLOOKUP(sales_pipeline[[#This Row],[Sales_Agent]],sales_teams[#All],4,FALSE)</f>
        <v>Neubert Team</v>
      </c>
      <c r="D717" t="s">
        <v>9</v>
      </c>
      <c r="E717" t="s">
        <v>105</v>
      </c>
      <c r="F717" t="s">
        <v>174</v>
      </c>
      <c r="G717" s="1">
        <v>42780</v>
      </c>
      <c r="H717" s="1">
        <v>42861</v>
      </c>
      <c r="I717" s="13">
        <f>sales_pipeline[[#This Row],[close_date]]-sales_pipeline[[#This Row],[engage_date]]</f>
        <v>81</v>
      </c>
      <c r="J717" s="3">
        <v>5702</v>
      </c>
    </row>
    <row r="718" spans="1:10" x14ac:dyDescent="0.35">
      <c r="A718" t="s">
        <v>921</v>
      </c>
      <c r="B718" t="s">
        <v>255</v>
      </c>
      <c r="C718" t="str">
        <f>VLOOKUP(sales_pipeline[[#This Row],[Sales_Agent]],sales_teams[#All],4,FALSE)</f>
        <v>Neubert Team</v>
      </c>
      <c r="D718" t="s">
        <v>8</v>
      </c>
      <c r="E718" t="s">
        <v>140</v>
      </c>
      <c r="F718" t="s">
        <v>174</v>
      </c>
      <c r="G718" s="1">
        <v>42780</v>
      </c>
      <c r="H718" s="1">
        <v>42900</v>
      </c>
      <c r="I718" s="13">
        <f>sales_pipeline[[#This Row],[close_date]]-sales_pipeline[[#This Row],[engage_date]]</f>
        <v>120</v>
      </c>
      <c r="J718" s="3">
        <v>2981</v>
      </c>
    </row>
    <row r="719" spans="1:10" x14ac:dyDescent="0.35">
      <c r="A719" t="s">
        <v>922</v>
      </c>
      <c r="B719" t="s">
        <v>193</v>
      </c>
      <c r="C719" t="str">
        <f>VLOOKUP(sales_pipeline[[#This Row],[Sales_Agent]],sales_teams[#All],4,FALSE)</f>
        <v>Marxen Team</v>
      </c>
      <c r="D719" t="s">
        <v>8</v>
      </c>
      <c r="E719" t="s">
        <v>99</v>
      </c>
      <c r="F719" t="s">
        <v>194</v>
      </c>
      <c r="G719" s="1">
        <v>42780</v>
      </c>
      <c r="H719" s="1">
        <v>42868</v>
      </c>
      <c r="I719" s="13">
        <f>sales_pipeline[[#This Row],[close_date]]-sales_pipeline[[#This Row],[engage_date]]</f>
        <v>88</v>
      </c>
      <c r="J719" s="3">
        <v>0</v>
      </c>
    </row>
    <row r="720" spans="1:10" x14ac:dyDescent="0.35">
      <c r="A720" t="s">
        <v>923</v>
      </c>
      <c r="B720" t="s">
        <v>199</v>
      </c>
      <c r="C720" t="str">
        <f>VLOOKUP(sales_pipeline[[#This Row],[Sales_Agent]],sales_teams[#All],4,FALSE)</f>
        <v>Rouche Team</v>
      </c>
      <c r="D720" t="s">
        <v>8</v>
      </c>
      <c r="E720" t="s">
        <v>112</v>
      </c>
      <c r="F720" t="s">
        <v>174</v>
      </c>
      <c r="G720" s="1">
        <v>42780</v>
      </c>
      <c r="H720" s="1">
        <v>42856</v>
      </c>
      <c r="I720" s="13">
        <f>sales_pipeline[[#This Row],[close_date]]-sales_pipeline[[#This Row],[engage_date]]</f>
        <v>76</v>
      </c>
      <c r="J720" s="3">
        <v>2873</v>
      </c>
    </row>
    <row r="721" spans="1:10" x14ac:dyDescent="0.35">
      <c r="A721" t="s">
        <v>924</v>
      </c>
      <c r="B721" t="s">
        <v>326</v>
      </c>
      <c r="C721" t="str">
        <f>VLOOKUP(sales_pipeline[[#This Row],[Sales_Agent]],sales_teams[#All],4,FALSE)</f>
        <v>Marxen Team</v>
      </c>
      <c r="D721" t="s">
        <v>8</v>
      </c>
      <c r="E721" t="s">
        <v>152</v>
      </c>
      <c r="F721" t="s">
        <v>194</v>
      </c>
      <c r="G721" s="1">
        <v>42780</v>
      </c>
      <c r="H721" s="1">
        <v>42866</v>
      </c>
      <c r="I721" s="13">
        <f>sales_pipeline[[#This Row],[close_date]]-sales_pipeline[[#This Row],[engage_date]]</f>
        <v>86</v>
      </c>
      <c r="J721" s="3">
        <v>0</v>
      </c>
    </row>
    <row r="722" spans="1:10" x14ac:dyDescent="0.35">
      <c r="A722" t="s">
        <v>925</v>
      </c>
      <c r="B722" t="s">
        <v>221</v>
      </c>
      <c r="C722" t="str">
        <f>VLOOKUP(sales_pipeline[[#This Row],[Sales_Agent]],sales_teams[#All],4,FALSE)</f>
        <v>Losch Team</v>
      </c>
      <c r="D722" t="s">
        <v>6</v>
      </c>
      <c r="E722" t="s">
        <v>150</v>
      </c>
      <c r="F722" t="s">
        <v>194</v>
      </c>
      <c r="G722" s="1">
        <v>42780</v>
      </c>
      <c r="H722" s="1">
        <v>42862</v>
      </c>
      <c r="I722" s="13">
        <f>sales_pipeline[[#This Row],[close_date]]-sales_pipeline[[#This Row],[engage_date]]</f>
        <v>82</v>
      </c>
      <c r="J722" s="3">
        <v>0</v>
      </c>
    </row>
    <row r="723" spans="1:10" x14ac:dyDescent="0.35">
      <c r="A723" t="s">
        <v>926</v>
      </c>
      <c r="B723" t="s">
        <v>204</v>
      </c>
      <c r="C723" t="str">
        <f>VLOOKUP(sales_pipeline[[#This Row],[Sales_Agent]],sales_teams[#All],4,FALSE)</f>
        <v>Brinkmann Team</v>
      </c>
      <c r="D723" t="s">
        <v>3</v>
      </c>
      <c r="E723" t="s">
        <v>91</v>
      </c>
      <c r="F723" t="s">
        <v>174</v>
      </c>
      <c r="G723" s="1">
        <v>42780</v>
      </c>
      <c r="H723" s="1">
        <v>42889</v>
      </c>
      <c r="I723" s="13">
        <f>sales_pipeline[[#This Row],[close_date]]-sales_pipeline[[#This Row],[engage_date]]</f>
        <v>109</v>
      </c>
      <c r="J723" s="3">
        <v>528</v>
      </c>
    </row>
    <row r="724" spans="1:10" x14ac:dyDescent="0.35">
      <c r="A724" t="s">
        <v>927</v>
      </c>
      <c r="B724" t="s">
        <v>204</v>
      </c>
      <c r="C724" t="str">
        <f>VLOOKUP(sales_pipeline[[#This Row],[Sales_Agent]],sales_teams[#All],4,FALSE)</f>
        <v>Brinkmann Team</v>
      </c>
      <c r="D724" t="s">
        <v>10</v>
      </c>
      <c r="E724" t="s">
        <v>139</v>
      </c>
      <c r="F724" t="s">
        <v>174</v>
      </c>
      <c r="G724" s="1">
        <v>42780</v>
      </c>
      <c r="H724" s="1">
        <v>42904</v>
      </c>
      <c r="I724" s="13">
        <f>sales_pipeline[[#This Row],[close_date]]-sales_pipeline[[#This Row],[engage_date]]</f>
        <v>124</v>
      </c>
      <c r="J724" s="3">
        <v>1199</v>
      </c>
    </row>
    <row r="725" spans="1:10" x14ac:dyDescent="0.35">
      <c r="A725" t="s">
        <v>928</v>
      </c>
      <c r="B725" t="s">
        <v>181</v>
      </c>
      <c r="C725" t="str">
        <f>VLOOKUP(sales_pipeline[[#This Row],[Sales_Agent]],sales_teams[#All],4,FALSE)</f>
        <v>Sewald Team</v>
      </c>
      <c r="D725" t="s">
        <v>177</v>
      </c>
      <c r="E725" t="s">
        <v>162</v>
      </c>
      <c r="F725" t="s">
        <v>194</v>
      </c>
      <c r="G725" s="1">
        <v>42780</v>
      </c>
      <c r="H725" s="1">
        <v>42795</v>
      </c>
      <c r="I725" s="13">
        <f>sales_pipeline[[#This Row],[close_date]]-sales_pipeline[[#This Row],[engage_date]]</f>
        <v>15</v>
      </c>
      <c r="J725" s="3">
        <v>0</v>
      </c>
    </row>
    <row r="726" spans="1:10" x14ac:dyDescent="0.35">
      <c r="A726" t="s">
        <v>929</v>
      </c>
      <c r="B726" t="s">
        <v>183</v>
      </c>
      <c r="C726" t="str">
        <f>VLOOKUP(sales_pipeline[[#This Row],[Sales_Agent]],sales_teams[#All],4,FALSE)</f>
        <v>Brinkmann Team</v>
      </c>
      <c r="D726" t="s">
        <v>3</v>
      </c>
      <c r="E726" t="s">
        <v>144</v>
      </c>
      <c r="F726" t="s">
        <v>194</v>
      </c>
      <c r="G726" s="1">
        <v>42781</v>
      </c>
      <c r="H726" s="1">
        <v>42868</v>
      </c>
      <c r="I726" s="13">
        <f>sales_pipeline[[#This Row],[close_date]]-sales_pipeline[[#This Row],[engage_date]]</f>
        <v>87</v>
      </c>
      <c r="J726" s="3">
        <v>0</v>
      </c>
    </row>
    <row r="727" spans="1:10" x14ac:dyDescent="0.35">
      <c r="A727" t="s">
        <v>930</v>
      </c>
      <c r="B727" t="s">
        <v>176</v>
      </c>
      <c r="C727" t="str">
        <f>VLOOKUP(sales_pipeline[[#This Row],[Sales_Agent]],sales_teams[#All],4,FALSE)</f>
        <v>Marxen Team</v>
      </c>
      <c r="D727" t="s">
        <v>9</v>
      </c>
      <c r="E727" t="s">
        <v>144</v>
      </c>
      <c r="F727" t="s">
        <v>194</v>
      </c>
      <c r="G727" s="1">
        <v>42781</v>
      </c>
      <c r="H727" s="1">
        <v>42863</v>
      </c>
      <c r="I727" s="13">
        <f>sales_pipeline[[#This Row],[close_date]]-sales_pipeline[[#This Row],[engage_date]]</f>
        <v>82</v>
      </c>
      <c r="J727" s="3">
        <v>0</v>
      </c>
    </row>
    <row r="728" spans="1:10" x14ac:dyDescent="0.35">
      <c r="A728" t="s">
        <v>931</v>
      </c>
      <c r="B728" t="s">
        <v>232</v>
      </c>
      <c r="C728" t="str">
        <f>VLOOKUP(sales_pipeline[[#This Row],[Sales_Agent]],sales_teams[#All],4,FALSE)</f>
        <v>Losch Team</v>
      </c>
      <c r="D728" t="s">
        <v>3</v>
      </c>
      <c r="E728" t="s">
        <v>39</v>
      </c>
      <c r="F728" t="s">
        <v>194</v>
      </c>
      <c r="G728" s="1">
        <v>42781</v>
      </c>
      <c r="H728" s="1">
        <v>42817</v>
      </c>
      <c r="I728" s="13">
        <f>sales_pipeline[[#This Row],[close_date]]-sales_pipeline[[#This Row],[engage_date]]</f>
        <v>36</v>
      </c>
      <c r="J728" s="3">
        <v>0</v>
      </c>
    </row>
    <row r="729" spans="1:10" x14ac:dyDescent="0.35">
      <c r="A729" t="s">
        <v>932</v>
      </c>
      <c r="B729" t="s">
        <v>232</v>
      </c>
      <c r="C729" t="str">
        <f>VLOOKUP(sales_pipeline[[#This Row],[Sales_Agent]],sales_teams[#All],4,FALSE)</f>
        <v>Losch Team</v>
      </c>
      <c r="D729" t="s">
        <v>9</v>
      </c>
      <c r="E729" t="s">
        <v>127</v>
      </c>
      <c r="F729" t="s">
        <v>194</v>
      </c>
      <c r="G729" s="1">
        <v>42781</v>
      </c>
      <c r="H729" s="1">
        <v>42798</v>
      </c>
      <c r="I729" s="13">
        <f>sales_pipeline[[#This Row],[close_date]]-sales_pipeline[[#This Row],[engage_date]]</f>
        <v>17</v>
      </c>
      <c r="J729" s="3">
        <v>0</v>
      </c>
    </row>
    <row r="730" spans="1:10" x14ac:dyDescent="0.35">
      <c r="A730" t="s">
        <v>933</v>
      </c>
      <c r="B730" t="s">
        <v>232</v>
      </c>
      <c r="C730" t="str">
        <f>VLOOKUP(sales_pipeline[[#This Row],[Sales_Agent]],sales_teams[#All],4,FALSE)</f>
        <v>Losch Team</v>
      </c>
      <c r="D730" t="s">
        <v>8</v>
      </c>
      <c r="E730" t="s">
        <v>82</v>
      </c>
      <c r="F730" t="s">
        <v>174</v>
      </c>
      <c r="G730" s="1">
        <v>42781</v>
      </c>
      <c r="H730" s="1">
        <v>42800</v>
      </c>
      <c r="I730" s="13">
        <f>sales_pipeline[[#This Row],[close_date]]-sales_pipeline[[#This Row],[engage_date]]</f>
        <v>19</v>
      </c>
      <c r="J730" s="3">
        <v>3507</v>
      </c>
    </row>
    <row r="731" spans="1:10" x14ac:dyDescent="0.35">
      <c r="A731" t="s">
        <v>934</v>
      </c>
      <c r="B731" t="s">
        <v>190</v>
      </c>
      <c r="C731" t="str">
        <f>VLOOKUP(sales_pipeline[[#This Row],[Sales_Agent]],sales_teams[#All],4,FALSE)</f>
        <v>Sewald Team</v>
      </c>
      <c r="D731" t="s">
        <v>3</v>
      </c>
      <c r="E731" t="s">
        <v>69</v>
      </c>
      <c r="F731" t="s">
        <v>194</v>
      </c>
      <c r="G731" s="1">
        <v>42781</v>
      </c>
      <c r="H731" s="1">
        <v>42875</v>
      </c>
      <c r="I731" s="13">
        <f>sales_pipeline[[#This Row],[close_date]]-sales_pipeline[[#This Row],[engage_date]]</f>
        <v>94</v>
      </c>
      <c r="J731" s="3">
        <v>0</v>
      </c>
    </row>
    <row r="732" spans="1:10" x14ac:dyDescent="0.35">
      <c r="A732" t="s">
        <v>935</v>
      </c>
      <c r="B732" t="s">
        <v>190</v>
      </c>
      <c r="C732" t="str">
        <f>VLOOKUP(sales_pipeline[[#This Row],[Sales_Agent]],sales_teams[#All],4,FALSE)</f>
        <v>Sewald Team</v>
      </c>
      <c r="D732" t="s">
        <v>177</v>
      </c>
      <c r="E732" t="s">
        <v>94</v>
      </c>
      <c r="F732" t="s">
        <v>174</v>
      </c>
      <c r="G732" s="1">
        <v>42781</v>
      </c>
      <c r="H732" s="1">
        <v>42876</v>
      </c>
      <c r="I732" s="13">
        <f>sales_pipeline[[#This Row],[close_date]]-sales_pipeline[[#This Row],[engage_date]]</f>
        <v>95</v>
      </c>
      <c r="J732" s="3">
        <v>4542</v>
      </c>
    </row>
    <row r="733" spans="1:10" x14ac:dyDescent="0.35">
      <c r="A733" t="s">
        <v>936</v>
      </c>
      <c r="B733" t="s">
        <v>326</v>
      </c>
      <c r="C733" t="str">
        <f>VLOOKUP(sales_pipeline[[#This Row],[Sales_Agent]],sales_teams[#All],4,FALSE)</f>
        <v>Marxen Team</v>
      </c>
      <c r="D733" t="s">
        <v>3</v>
      </c>
      <c r="E733" t="s">
        <v>88</v>
      </c>
      <c r="F733" t="s">
        <v>174</v>
      </c>
      <c r="G733" s="1">
        <v>42781</v>
      </c>
      <c r="H733" s="1">
        <v>42883</v>
      </c>
      <c r="I733" s="13">
        <f>sales_pipeline[[#This Row],[close_date]]-sales_pipeline[[#This Row],[engage_date]]</f>
        <v>102</v>
      </c>
      <c r="J733" s="3">
        <v>505</v>
      </c>
    </row>
    <row r="734" spans="1:10" x14ac:dyDescent="0.35">
      <c r="A734" t="s">
        <v>937</v>
      </c>
      <c r="B734" t="s">
        <v>225</v>
      </c>
      <c r="C734" t="str">
        <f>VLOOKUP(sales_pipeline[[#This Row],[Sales_Agent]],sales_teams[#All],4,FALSE)</f>
        <v>Sewald Team</v>
      </c>
      <c r="D734" t="s">
        <v>10</v>
      </c>
      <c r="E734" t="s">
        <v>46</v>
      </c>
      <c r="F734" t="s">
        <v>194</v>
      </c>
      <c r="G734" s="1">
        <v>42781</v>
      </c>
      <c r="H734" s="1">
        <v>42862</v>
      </c>
      <c r="I734" s="13">
        <f>sales_pipeline[[#This Row],[close_date]]-sales_pipeline[[#This Row],[engage_date]]</f>
        <v>81</v>
      </c>
      <c r="J734" s="3">
        <v>0</v>
      </c>
    </row>
    <row r="735" spans="1:10" x14ac:dyDescent="0.35">
      <c r="A735" t="s">
        <v>938</v>
      </c>
      <c r="B735" t="s">
        <v>187</v>
      </c>
      <c r="C735" t="str">
        <f>VLOOKUP(sales_pipeline[[#This Row],[Sales_Agent]],sales_teams[#All],4,FALSE)</f>
        <v>Rouche Team</v>
      </c>
      <c r="D735" t="s">
        <v>177</v>
      </c>
      <c r="E735" t="s">
        <v>73</v>
      </c>
      <c r="F735" t="s">
        <v>194</v>
      </c>
      <c r="G735" s="1">
        <v>42781</v>
      </c>
      <c r="H735" s="1">
        <v>42886</v>
      </c>
      <c r="I735" s="13">
        <f>sales_pipeline[[#This Row],[close_date]]-sales_pipeline[[#This Row],[engage_date]]</f>
        <v>105</v>
      </c>
      <c r="J735" s="3">
        <v>0</v>
      </c>
    </row>
    <row r="736" spans="1:10" x14ac:dyDescent="0.35">
      <c r="A736" t="s">
        <v>939</v>
      </c>
      <c r="B736" t="s">
        <v>173</v>
      </c>
      <c r="C736" t="str">
        <f>VLOOKUP(sales_pipeline[[#This Row],[Sales_Agent]],sales_teams[#All],4,FALSE)</f>
        <v>Brinkmann Team</v>
      </c>
      <c r="D736" t="s">
        <v>3</v>
      </c>
      <c r="E736" t="s">
        <v>85</v>
      </c>
      <c r="F736" t="s">
        <v>174</v>
      </c>
      <c r="G736" s="1">
        <v>42781</v>
      </c>
      <c r="H736" s="1">
        <v>42868</v>
      </c>
      <c r="I736" s="13">
        <f>sales_pipeline[[#This Row],[close_date]]-sales_pipeline[[#This Row],[engage_date]]</f>
        <v>87</v>
      </c>
      <c r="J736" s="3">
        <v>455</v>
      </c>
    </row>
    <row r="737" spans="1:10" x14ac:dyDescent="0.35">
      <c r="A737" t="s">
        <v>940</v>
      </c>
      <c r="B737" t="s">
        <v>227</v>
      </c>
      <c r="C737" t="str">
        <f>VLOOKUP(sales_pipeline[[#This Row],[Sales_Agent]],sales_teams[#All],4,FALSE)</f>
        <v>Neubert Team</v>
      </c>
      <c r="D737" t="s">
        <v>3</v>
      </c>
      <c r="E737" t="s">
        <v>102</v>
      </c>
      <c r="F737" t="s">
        <v>174</v>
      </c>
      <c r="G737" s="1">
        <v>42781</v>
      </c>
      <c r="H737" s="1">
        <v>42797</v>
      </c>
      <c r="I737" s="13">
        <f>sales_pipeline[[#This Row],[close_date]]-sales_pipeline[[#This Row],[engage_date]]</f>
        <v>16</v>
      </c>
      <c r="J737" s="3">
        <v>537</v>
      </c>
    </row>
    <row r="738" spans="1:10" x14ac:dyDescent="0.35">
      <c r="A738" t="s">
        <v>941</v>
      </c>
      <c r="B738" t="s">
        <v>227</v>
      </c>
      <c r="C738" t="str">
        <f>VLOOKUP(sales_pipeline[[#This Row],[Sales_Agent]],sales_teams[#All],4,FALSE)</f>
        <v>Neubert Team</v>
      </c>
      <c r="D738" t="s">
        <v>10</v>
      </c>
      <c r="E738" t="s">
        <v>128</v>
      </c>
      <c r="F738" t="s">
        <v>174</v>
      </c>
      <c r="G738" s="1">
        <v>42781</v>
      </c>
      <c r="H738" s="1">
        <v>42798</v>
      </c>
      <c r="I738" s="13">
        <f>sales_pipeline[[#This Row],[close_date]]-sales_pipeline[[#This Row],[engage_date]]</f>
        <v>17</v>
      </c>
      <c r="J738" s="3">
        <v>1090</v>
      </c>
    </row>
    <row r="739" spans="1:10" x14ac:dyDescent="0.35">
      <c r="A739" t="s">
        <v>942</v>
      </c>
      <c r="B739" t="s">
        <v>204</v>
      </c>
      <c r="C739" t="str">
        <f>VLOOKUP(sales_pipeline[[#This Row],[Sales_Agent]],sales_teams[#All],4,FALSE)</f>
        <v>Brinkmann Team</v>
      </c>
      <c r="D739" t="s">
        <v>8</v>
      </c>
      <c r="E739" t="s">
        <v>142</v>
      </c>
      <c r="F739" t="s">
        <v>194</v>
      </c>
      <c r="G739" s="1">
        <v>42781</v>
      </c>
      <c r="H739" s="1">
        <v>42879</v>
      </c>
      <c r="I739" s="13">
        <f>sales_pipeline[[#This Row],[close_date]]-sales_pipeline[[#This Row],[engage_date]]</f>
        <v>98</v>
      </c>
      <c r="J739" s="3">
        <v>0</v>
      </c>
    </row>
    <row r="740" spans="1:10" x14ac:dyDescent="0.35">
      <c r="A740" t="s">
        <v>943</v>
      </c>
      <c r="B740" t="s">
        <v>204</v>
      </c>
      <c r="C740" t="str">
        <f>VLOOKUP(sales_pipeline[[#This Row],[Sales_Agent]],sales_teams[#All],4,FALSE)</f>
        <v>Brinkmann Team</v>
      </c>
      <c r="D740" t="s">
        <v>6</v>
      </c>
      <c r="E740" t="s">
        <v>85</v>
      </c>
      <c r="F740" t="s">
        <v>174</v>
      </c>
      <c r="G740" s="1">
        <v>42781</v>
      </c>
      <c r="H740" s="1">
        <v>42811</v>
      </c>
      <c r="I740" s="13">
        <f>sales_pipeline[[#This Row],[close_date]]-sales_pipeline[[#This Row],[engage_date]]</f>
        <v>30</v>
      </c>
      <c r="J740" s="3">
        <v>60</v>
      </c>
    </row>
    <row r="741" spans="1:10" x14ac:dyDescent="0.35">
      <c r="A741" t="s">
        <v>944</v>
      </c>
      <c r="B741" t="s">
        <v>185</v>
      </c>
      <c r="C741" t="str">
        <f>VLOOKUP(sales_pipeline[[#This Row],[Sales_Agent]],sales_teams[#All],4,FALSE)</f>
        <v>Rouche Team</v>
      </c>
      <c r="D741" t="s">
        <v>10</v>
      </c>
      <c r="E741" t="s">
        <v>71</v>
      </c>
      <c r="F741" t="s">
        <v>194</v>
      </c>
      <c r="G741" s="1">
        <v>42781</v>
      </c>
      <c r="H741" s="1">
        <v>42872</v>
      </c>
      <c r="I741" s="13">
        <f>sales_pipeline[[#This Row],[close_date]]-sales_pipeline[[#This Row],[engage_date]]</f>
        <v>91</v>
      </c>
      <c r="J741" s="3">
        <v>0</v>
      </c>
    </row>
    <row r="742" spans="1:10" x14ac:dyDescent="0.35">
      <c r="A742" t="s">
        <v>945</v>
      </c>
      <c r="B742" t="s">
        <v>239</v>
      </c>
      <c r="C742" t="str">
        <f>VLOOKUP(sales_pipeline[[#This Row],[Sales_Agent]],sales_teams[#All],4,FALSE)</f>
        <v>Neubert Team</v>
      </c>
      <c r="D742" t="s">
        <v>9</v>
      </c>
      <c r="E742" t="s">
        <v>131</v>
      </c>
      <c r="F742" t="s">
        <v>174</v>
      </c>
      <c r="G742" s="1">
        <v>42782</v>
      </c>
      <c r="H742" s="1">
        <v>42901</v>
      </c>
      <c r="I742" s="13">
        <f>sales_pipeline[[#This Row],[close_date]]-sales_pipeline[[#This Row],[engage_date]]</f>
        <v>119</v>
      </c>
      <c r="J742" s="3">
        <v>6509</v>
      </c>
    </row>
    <row r="743" spans="1:10" x14ac:dyDescent="0.35">
      <c r="A743" t="s">
        <v>946</v>
      </c>
      <c r="B743" t="s">
        <v>288</v>
      </c>
      <c r="C743" t="str">
        <f>VLOOKUP(sales_pipeline[[#This Row],[Sales_Agent]],sales_teams[#All],4,FALSE)</f>
        <v>Brinkmann Team</v>
      </c>
      <c r="D743" t="s">
        <v>10</v>
      </c>
      <c r="E743" t="s">
        <v>135</v>
      </c>
      <c r="F743" t="s">
        <v>174</v>
      </c>
      <c r="G743" s="1">
        <v>42782</v>
      </c>
      <c r="H743" s="1">
        <v>42873</v>
      </c>
      <c r="I743" s="13">
        <f>sales_pipeline[[#This Row],[close_date]]-sales_pipeline[[#This Row],[engage_date]]</f>
        <v>91</v>
      </c>
      <c r="J743" s="3">
        <v>1079</v>
      </c>
    </row>
    <row r="744" spans="1:10" x14ac:dyDescent="0.35">
      <c r="A744" t="s">
        <v>947</v>
      </c>
      <c r="B744" t="s">
        <v>268</v>
      </c>
      <c r="C744" t="str">
        <f>VLOOKUP(sales_pipeline[[#This Row],[Sales_Agent]],sales_teams[#All],4,FALSE)</f>
        <v>Losch Team</v>
      </c>
      <c r="D744" t="s">
        <v>10</v>
      </c>
      <c r="E744" t="s">
        <v>140</v>
      </c>
      <c r="F744" t="s">
        <v>174</v>
      </c>
      <c r="G744" s="1">
        <v>42782</v>
      </c>
      <c r="H744" s="1">
        <v>42884</v>
      </c>
      <c r="I744" s="13">
        <f>sales_pipeline[[#This Row],[close_date]]-sales_pipeline[[#This Row],[engage_date]]</f>
        <v>102</v>
      </c>
      <c r="J744" s="3">
        <v>1111</v>
      </c>
    </row>
    <row r="745" spans="1:10" x14ac:dyDescent="0.35">
      <c r="A745" t="s">
        <v>948</v>
      </c>
      <c r="B745" t="s">
        <v>255</v>
      </c>
      <c r="C745" t="str">
        <f>VLOOKUP(sales_pipeline[[#This Row],[Sales_Agent]],sales_teams[#All],4,FALSE)</f>
        <v>Neubert Team</v>
      </c>
      <c r="D745" t="s">
        <v>177</v>
      </c>
      <c r="E745" t="s">
        <v>118</v>
      </c>
      <c r="F745" t="s">
        <v>194</v>
      </c>
      <c r="G745" s="1">
        <v>42782</v>
      </c>
      <c r="H745" s="1">
        <v>42876</v>
      </c>
      <c r="I745" s="13">
        <f>sales_pipeline[[#This Row],[close_date]]-sales_pipeline[[#This Row],[engage_date]]</f>
        <v>94</v>
      </c>
      <c r="J745" s="3">
        <v>0</v>
      </c>
    </row>
    <row r="746" spans="1:10" x14ac:dyDescent="0.35">
      <c r="A746" t="s">
        <v>949</v>
      </c>
      <c r="B746" t="s">
        <v>255</v>
      </c>
      <c r="C746" t="str">
        <f>VLOOKUP(sales_pipeline[[#This Row],[Sales_Agent]],sales_teams[#All],4,FALSE)</f>
        <v>Neubert Team</v>
      </c>
      <c r="D746" t="s">
        <v>3</v>
      </c>
      <c r="E746" t="s">
        <v>64</v>
      </c>
      <c r="F746" t="s">
        <v>174</v>
      </c>
      <c r="G746" s="1">
        <v>42782</v>
      </c>
      <c r="H746" s="1">
        <v>42796</v>
      </c>
      <c r="I746" s="13">
        <f>sales_pipeline[[#This Row],[close_date]]-sales_pipeline[[#This Row],[engage_date]]</f>
        <v>14</v>
      </c>
      <c r="J746" s="3">
        <v>462</v>
      </c>
    </row>
    <row r="747" spans="1:10" x14ac:dyDescent="0.35">
      <c r="A747" t="s">
        <v>950</v>
      </c>
      <c r="B747" t="s">
        <v>255</v>
      </c>
      <c r="C747" t="str">
        <f>VLOOKUP(sales_pipeline[[#This Row],[Sales_Agent]],sales_teams[#All],4,FALSE)</f>
        <v>Neubert Team</v>
      </c>
      <c r="D747" t="s">
        <v>3</v>
      </c>
      <c r="E747" t="s">
        <v>156</v>
      </c>
      <c r="F747" t="s">
        <v>174</v>
      </c>
      <c r="G747" s="1">
        <v>42782</v>
      </c>
      <c r="H747" s="1">
        <v>42798</v>
      </c>
      <c r="I747" s="13">
        <f>sales_pipeline[[#This Row],[close_date]]-sales_pipeline[[#This Row],[engage_date]]</f>
        <v>16</v>
      </c>
      <c r="J747" s="3">
        <v>555</v>
      </c>
    </row>
    <row r="748" spans="1:10" x14ac:dyDescent="0.35">
      <c r="A748" t="s">
        <v>951</v>
      </c>
      <c r="B748" t="s">
        <v>193</v>
      </c>
      <c r="C748" t="str">
        <f>VLOOKUP(sales_pipeline[[#This Row],[Sales_Agent]],sales_teams[#All],4,FALSE)</f>
        <v>Marxen Team</v>
      </c>
      <c r="D748" t="s">
        <v>9</v>
      </c>
      <c r="E748" t="s">
        <v>53</v>
      </c>
      <c r="F748" t="s">
        <v>174</v>
      </c>
      <c r="G748" s="1">
        <v>42782</v>
      </c>
      <c r="H748" s="1">
        <v>42795</v>
      </c>
      <c r="I748" s="13">
        <f>sales_pipeline[[#This Row],[close_date]]-sales_pipeline[[#This Row],[engage_date]]</f>
        <v>13</v>
      </c>
      <c r="J748" s="3">
        <v>6719</v>
      </c>
    </row>
    <row r="749" spans="1:10" x14ac:dyDescent="0.35">
      <c r="A749" t="s">
        <v>952</v>
      </c>
      <c r="B749" t="s">
        <v>199</v>
      </c>
      <c r="C749" t="str">
        <f>VLOOKUP(sales_pipeline[[#This Row],[Sales_Agent]],sales_teams[#All],4,FALSE)</f>
        <v>Rouche Team</v>
      </c>
      <c r="D749" t="s">
        <v>8</v>
      </c>
      <c r="E749" t="s">
        <v>71</v>
      </c>
      <c r="F749" t="s">
        <v>174</v>
      </c>
      <c r="G749" s="1">
        <v>42782</v>
      </c>
      <c r="H749" s="1">
        <v>42888</v>
      </c>
      <c r="I749" s="13">
        <f>sales_pipeline[[#This Row],[close_date]]-sales_pipeline[[#This Row],[engage_date]]</f>
        <v>106</v>
      </c>
      <c r="J749" s="3">
        <v>3281</v>
      </c>
    </row>
    <row r="750" spans="1:10" x14ac:dyDescent="0.35">
      <c r="A750" t="s">
        <v>953</v>
      </c>
      <c r="B750" t="s">
        <v>190</v>
      </c>
      <c r="C750" t="str">
        <f>VLOOKUP(sales_pipeline[[#This Row],[Sales_Agent]],sales_teams[#All],4,FALSE)</f>
        <v>Sewald Team</v>
      </c>
      <c r="D750" t="s">
        <v>8</v>
      </c>
      <c r="E750" t="s">
        <v>109</v>
      </c>
      <c r="F750" t="s">
        <v>174</v>
      </c>
      <c r="G750" s="1">
        <v>42782</v>
      </c>
      <c r="H750" s="1">
        <v>42862</v>
      </c>
      <c r="I750" s="13">
        <f>sales_pipeline[[#This Row],[close_date]]-sales_pipeline[[#This Row],[engage_date]]</f>
        <v>80</v>
      </c>
      <c r="J750" s="3">
        <v>3398</v>
      </c>
    </row>
    <row r="751" spans="1:10" x14ac:dyDescent="0.35">
      <c r="A751" t="s">
        <v>954</v>
      </c>
      <c r="B751" t="s">
        <v>225</v>
      </c>
      <c r="C751" t="str">
        <f>VLOOKUP(sales_pipeline[[#This Row],[Sales_Agent]],sales_teams[#All],4,FALSE)</f>
        <v>Sewald Team</v>
      </c>
      <c r="D751" t="s">
        <v>177</v>
      </c>
      <c r="E751" t="s">
        <v>99</v>
      </c>
      <c r="F751" t="s">
        <v>194</v>
      </c>
      <c r="G751" s="1">
        <v>42782</v>
      </c>
      <c r="H751" s="1">
        <v>42869</v>
      </c>
      <c r="I751" s="13">
        <f>sales_pipeline[[#This Row],[close_date]]-sales_pipeline[[#This Row],[engage_date]]</f>
        <v>87</v>
      </c>
      <c r="J751" s="3">
        <v>0</v>
      </c>
    </row>
    <row r="752" spans="1:10" x14ac:dyDescent="0.35">
      <c r="A752" t="s">
        <v>955</v>
      </c>
      <c r="B752" t="s">
        <v>238</v>
      </c>
      <c r="C752" t="str">
        <f>VLOOKUP(sales_pipeline[[#This Row],[Sales_Agent]],sales_teams[#All],4,FALSE)</f>
        <v>Marxen Team</v>
      </c>
      <c r="D752" t="s">
        <v>3</v>
      </c>
      <c r="E752" t="s">
        <v>61</v>
      </c>
      <c r="F752" t="s">
        <v>174</v>
      </c>
      <c r="G752" s="1">
        <v>42782</v>
      </c>
      <c r="H752" s="1">
        <v>42795</v>
      </c>
      <c r="I752" s="13">
        <f>sales_pipeline[[#This Row],[close_date]]-sales_pipeline[[#This Row],[engage_date]]</f>
        <v>13</v>
      </c>
      <c r="J752" s="3">
        <v>608</v>
      </c>
    </row>
    <row r="753" spans="1:10" x14ac:dyDescent="0.35">
      <c r="A753" t="s">
        <v>956</v>
      </c>
      <c r="B753" t="s">
        <v>189</v>
      </c>
      <c r="C753" t="str">
        <f>VLOOKUP(sales_pipeline[[#This Row],[Sales_Agent]],sales_teams[#All],4,FALSE)</f>
        <v>Marxen Team</v>
      </c>
      <c r="D753" t="s">
        <v>177</v>
      </c>
      <c r="E753" t="s">
        <v>88</v>
      </c>
      <c r="F753" t="s">
        <v>194</v>
      </c>
      <c r="G753" s="1">
        <v>42782</v>
      </c>
      <c r="H753" s="1">
        <v>42872</v>
      </c>
      <c r="I753" s="13">
        <f>sales_pipeline[[#This Row],[close_date]]-sales_pipeline[[#This Row],[engage_date]]</f>
        <v>90</v>
      </c>
      <c r="J753" s="3">
        <v>0</v>
      </c>
    </row>
    <row r="754" spans="1:10" x14ac:dyDescent="0.35">
      <c r="A754" t="s">
        <v>957</v>
      </c>
      <c r="B754" t="s">
        <v>227</v>
      </c>
      <c r="C754" t="str">
        <f>VLOOKUP(sales_pipeline[[#This Row],[Sales_Agent]],sales_teams[#All],4,FALSE)</f>
        <v>Neubert Team</v>
      </c>
      <c r="D754" t="s">
        <v>10</v>
      </c>
      <c r="E754" t="s">
        <v>64</v>
      </c>
      <c r="F754" t="s">
        <v>174</v>
      </c>
      <c r="G754" s="1">
        <v>42782</v>
      </c>
      <c r="H754" s="1">
        <v>42885</v>
      </c>
      <c r="I754" s="13">
        <f>sales_pipeline[[#This Row],[close_date]]-sales_pipeline[[#This Row],[engage_date]]</f>
        <v>103</v>
      </c>
      <c r="J754" s="3">
        <v>1187</v>
      </c>
    </row>
    <row r="755" spans="1:10" x14ac:dyDescent="0.35">
      <c r="A755" t="s">
        <v>958</v>
      </c>
      <c r="B755" t="s">
        <v>212</v>
      </c>
      <c r="C755" t="str">
        <f>VLOOKUP(sales_pipeline[[#This Row],[Sales_Agent]],sales_teams[#All],4,FALSE)</f>
        <v>Losch Team</v>
      </c>
      <c r="D755" t="s">
        <v>9</v>
      </c>
      <c r="E755" t="s">
        <v>102</v>
      </c>
      <c r="F755" t="s">
        <v>174</v>
      </c>
      <c r="G755" s="1">
        <v>42782</v>
      </c>
      <c r="H755" s="1">
        <v>42908</v>
      </c>
      <c r="I755" s="13">
        <f>sales_pipeline[[#This Row],[close_date]]-sales_pipeline[[#This Row],[engage_date]]</f>
        <v>126</v>
      </c>
      <c r="J755" s="3">
        <v>5855</v>
      </c>
    </row>
    <row r="756" spans="1:10" x14ac:dyDescent="0.35">
      <c r="A756" t="s">
        <v>959</v>
      </c>
      <c r="B756" t="s">
        <v>176</v>
      </c>
      <c r="C756" t="str">
        <f>VLOOKUP(sales_pipeline[[#This Row],[Sales_Agent]],sales_teams[#All],4,FALSE)</f>
        <v>Marxen Team</v>
      </c>
      <c r="D756" t="s">
        <v>177</v>
      </c>
      <c r="E756" t="s">
        <v>44</v>
      </c>
      <c r="F756" t="s">
        <v>174</v>
      </c>
      <c r="G756" s="1">
        <v>42783</v>
      </c>
      <c r="H756" s="1">
        <v>42865</v>
      </c>
      <c r="I756" s="13">
        <f>sales_pipeline[[#This Row],[close_date]]-sales_pipeline[[#This Row],[engage_date]]</f>
        <v>82</v>
      </c>
      <c r="J756" s="3">
        <v>5068</v>
      </c>
    </row>
    <row r="757" spans="1:10" x14ac:dyDescent="0.35">
      <c r="A757" t="s">
        <v>960</v>
      </c>
      <c r="B757" t="s">
        <v>255</v>
      </c>
      <c r="C757" t="str">
        <f>VLOOKUP(sales_pipeline[[#This Row],[Sales_Agent]],sales_teams[#All],4,FALSE)</f>
        <v>Neubert Team</v>
      </c>
      <c r="D757" t="s">
        <v>10</v>
      </c>
      <c r="E757" t="s">
        <v>84</v>
      </c>
      <c r="F757" t="s">
        <v>194</v>
      </c>
      <c r="G757" s="1">
        <v>42783</v>
      </c>
      <c r="H757" s="1">
        <v>42899</v>
      </c>
      <c r="I757" s="13">
        <f>sales_pipeline[[#This Row],[close_date]]-sales_pipeline[[#This Row],[engage_date]]</f>
        <v>116</v>
      </c>
      <c r="J757" s="3">
        <v>0</v>
      </c>
    </row>
    <row r="758" spans="1:10" x14ac:dyDescent="0.35">
      <c r="A758" t="s">
        <v>961</v>
      </c>
      <c r="B758" t="s">
        <v>190</v>
      </c>
      <c r="C758" t="str">
        <f>VLOOKUP(sales_pipeline[[#This Row],[Sales_Agent]],sales_teams[#All],4,FALSE)</f>
        <v>Sewald Team</v>
      </c>
      <c r="D758" t="s">
        <v>9</v>
      </c>
      <c r="E758" t="s">
        <v>107</v>
      </c>
      <c r="F758" t="s">
        <v>174</v>
      </c>
      <c r="G758" s="1">
        <v>42783</v>
      </c>
      <c r="H758" s="1">
        <v>42905</v>
      </c>
      <c r="I758" s="13">
        <f>sales_pipeline[[#This Row],[close_date]]-sales_pipeline[[#This Row],[engage_date]]</f>
        <v>122</v>
      </c>
      <c r="J758" s="3">
        <v>4066</v>
      </c>
    </row>
    <row r="759" spans="1:10" x14ac:dyDescent="0.35">
      <c r="A759" t="s">
        <v>962</v>
      </c>
      <c r="B759" t="s">
        <v>326</v>
      </c>
      <c r="C759" t="str">
        <f>VLOOKUP(sales_pipeline[[#This Row],[Sales_Agent]],sales_teams[#All],4,FALSE)</f>
        <v>Marxen Team</v>
      </c>
      <c r="D759" t="s">
        <v>177</v>
      </c>
      <c r="E759" t="s">
        <v>104</v>
      </c>
      <c r="F759" t="s">
        <v>174</v>
      </c>
      <c r="G759" s="1">
        <v>42783</v>
      </c>
      <c r="H759" s="1">
        <v>42893</v>
      </c>
      <c r="I759" s="13">
        <f>sales_pipeline[[#This Row],[close_date]]-sales_pipeline[[#This Row],[engage_date]]</f>
        <v>110</v>
      </c>
      <c r="J759" s="3">
        <v>4494</v>
      </c>
    </row>
    <row r="760" spans="1:10" x14ac:dyDescent="0.35">
      <c r="A760" t="s">
        <v>963</v>
      </c>
      <c r="B760" t="s">
        <v>215</v>
      </c>
      <c r="C760" t="str">
        <f>VLOOKUP(sales_pipeline[[#This Row],[Sales_Agent]],sales_teams[#All],4,FALSE)</f>
        <v>Sewald Team</v>
      </c>
      <c r="D760" t="s">
        <v>3</v>
      </c>
      <c r="E760" t="s">
        <v>77</v>
      </c>
      <c r="F760" t="s">
        <v>194</v>
      </c>
      <c r="G760" s="1">
        <v>42783</v>
      </c>
      <c r="H760" s="1">
        <v>42859</v>
      </c>
      <c r="I760" s="13">
        <f>sales_pipeline[[#This Row],[close_date]]-sales_pipeline[[#This Row],[engage_date]]</f>
        <v>76</v>
      </c>
      <c r="J760" s="3">
        <v>0</v>
      </c>
    </row>
    <row r="761" spans="1:10" x14ac:dyDescent="0.35">
      <c r="A761" t="s">
        <v>964</v>
      </c>
      <c r="B761" t="s">
        <v>215</v>
      </c>
      <c r="C761" t="str">
        <f>VLOOKUP(sales_pipeline[[#This Row],[Sales_Agent]],sales_teams[#All],4,FALSE)</f>
        <v>Sewald Team</v>
      </c>
      <c r="D761" t="s">
        <v>177</v>
      </c>
      <c r="E761" t="s">
        <v>121</v>
      </c>
      <c r="F761" t="s">
        <v>194</v>
      </c>
      <c r="G761" s="1">
        <v>42783</v>
      </c>
      <c r="H761" s="1">
        <v>42883</v>
      </c>
      <c r="I761" s="13">
        <f>sales_pipeline[[#This Row],[close_date]]-sales_pipeline[[#This Row],[engage_date]]</f>
        <v>100</v>
      </c>
      <c r="J761" s="3">
        <v>0</v>
      </c>
    </row>
    <row r="762" spans="1:10" x14ac:dyDescent="0.35">
      <c r="A762" t="s">
        <v>965</v>
      </c>
      <c r="B762" t="s">
        <v>215</v>
      </c>
      <c r="C762" t="str">
        <f>VLOOKUP(sales_pipeline[[#This Row],[Sales_Agent]],sales_teams[#All],4,FALSE)</f>
        <v>Sewald Team</v>
      </c>
      <c r="D762" t="s">
        <v>3</v>
      </c>
      <c r="E762" t="s">
        <v>129</v>
      </c>
      <c r="F762" t="s">
        <v>174</v>
      </c>
      <c r="G762" s="1">
        <v>42783</v>
      </c>
      <c r="H762" s="1">
        <v>42864</v>
      </c>
      <c r="I762" s="13">
        <f>sales_pipeline[[#This Row],[close_date]]-sales_pipeline[[#This Row],[engage_date]]</f>
        <v>81</v>
      </c>
      <c r="J762" s="3">
        <v>540</v>
      </c>
    </row>
    <row r="763" spans="1:10" x14ac:dyDescent="0.35">
      <c r="A763" t="s">
        <v>966</v>
      </c>
      <c r="B763" t="s">
        <v>189</v>
      </c>
      <c r="C763" t="str">
        <f>VLOOKUP(sales_pipeline[[#This Row],[Sales_Agent]],sales_teams[#All],4,FALSE)</f>
        <v>Marxen Team</v>
      </c>
      <c r="D763" t="s">
        <v>8</v>
      </c>
      <c r="E763" t="s">
        <v>53</v>
      </c>
      <c r="F763" t="s">
        <v>194</v>
      </c>
      <c r="G763" s="1">
        <v>42783</v>
      </c>
      <c r="H763" s="1">
        <v>42869</v>
      </c>
      <c r="I763" s="13">
        <f>sales_pipeline[[#This Row],[close_date]]-sales_pipeline[[#This Row],[engage_date]]</f>
        <v>86</v>
      </c>
      <c r="J763" s="3">
        <v>0</v>
      </c>
    </row>
    <row r="764" spans="1:10" x14ac:dyDescent="0.35">
      <c r="A764" t="s">
        <v>967</v>
      </c>
      <c r="B764" t="s">
        <v>204</v>
      </c>
      <c r="C764" t="str">
        <f>VLOOKUP(sales_pipeline[[#This Row],[Sales_Agent]],sales_teams[#All],4,FALSE)</f>
        <v>Brinkmann Team</v>
      </c>
      <c r="D764" t="s">
        <v>6</v>
      </c>
      <c r="E764" t="s">
        <v>61</v>
      </c>
      <c r="F764" t="s">
        <v>174</v>
      </c>
      <c r="G764" s="1">
        <v>42783</v>
      </c>
      <c r="H764" s="1">
        <v>42874</v>
      </c>
      <c r="I764" s="13">
        <f>sales_pipeline[[#This Row],[close_date]]-sales_pipeline[[#This Row],[engage_date]]</f>
        <v>91</v>
      </c>
      <c r="J764" s="3">
        <v>54</v>
      </c>
    </row>
    <row r="765" spans="1:10" x14ac:dyDescent="0.35">
      <c r="A765" t="s">
        <v>968</v>
      </c>
      <c r="B765" t="s">
        <v>181</v>
      </c>
      <c r="C765" t="str">
        <f>VLOOKUP(sales_pipeline[[#This Row],[Sales_Agent]],sales_teams[#All],4,FALSE)</f>
        <v>Sewald Team</v>
      </c>
      <c r="D765" t="s">
        <v>177</v>
      </c>
      <c r="E765" t="s">
        <v>117</v>
      </c>
      <c r="F765" t="s">
        <v>194</v>
      </c>
      <c r="G765" s="1">
        <v>42783</v>
      </c>
      <c r="H765" s="1">
        <v>42883</v>
      </c>
      <c r="I765" s="13">
        <f>sales_pipeline[[#This Row],[close_date]]-sales_pipeline[[#This Row],[engage_date]]</f>
        <v>100</v>
      </c>
      <c r="J765" s="3">
        <v>0</v>
      </c>
    </row>
    <row r="766" spans="1:10" x14ac:dyDescent="0.35">
      <c r="A766" t="s">
        <v>969</v>
      </c>
      <c r="B766" t="s">
        <v>268</v>
      </c>
      <c r="C766" t="str">
        <f>VLOOKUP(sales_pipeline[[#This Row],[Sales_Agent]],sales_teams[#All],4,FALSE)</f>
        <v>Losch Team</v>
      </c>
      <c r="D766" t="s">
        <v>6</v>
      </c>
      <c r="E766" t="s">
        <v>159</v>
      </c>
      <c r="F766" t="s">
        <v>194</v>
      </c>
      <c r="G766" s="1">
        <v>42784</v>
      </c>
      <c r="H766" s="1">
        <v>42881</v>
      </c>
      <c r="I766" s="13">
        <f>sales_pipeline[[#This Row],[close_date]]-sales_pipeline[[#This Row],[engage_date]]</f>
        <v>97</v>
      </c>
      <c r="J766" s="3">
        <v>0</v>
      </c>
    </row>
    <row r="767" spans="1:10" x14ac:dyDescent="0.35">
      <c r="A767" t="s">
        <v>970</v>
      </c>
      <c r="B767" t="s">
        <v>176</v>
      </c>
      <c r="C767" t="str">
        <f>VLOOKUP(sales_pipeline[[#This Row],[Sales_Agent]],sales_teams[#All],4,FALSE)</f>
        <v>Marxen Team</v>
      </c>
      <c r="D767" t="s">
        <v>177</v>
      </c>
      <c r="E767" t="s">
        <v>99</v>
      </c>
      <c r="F767" t="s">
        <v>194</v>
      </c>
      <c r="G767" s="1">
        <v>42784</v>
      </c>
      <c r="H767" s="1">
        <v>42875</v>
      </c>
      <c r="I767" s="13">
        <f>sales_pipeline[[#This Row],[close_date]]-sales_pipeline[[#This Row],[engage_date]]</f>
        <v>91</v>
      </c>
      <c r="J767" s="3">
        <v>0</v>
      </c>
    </row>
    <row r="768" spans="1:10" x14ac:dyDescent="0.35">
      <c r="A768" t="s">
        <v>971</v>
      </c>
      <c r="B768" t="s">
        <v>255</v>
      </c>
      <c r="C768" t="str">
        <f>VLOOKUP(sales_pipeline[[#This Row],[Sales_Agent]],sales_teams[#All],4,FALSE)</f>
        <v>Neubert Team</v>
      </c>
      <c r="D768" t="s">
        <v>8</v>
      </c>
      <c r="E768" t="s">
        <v>25</v>
      </c>
      <c r="F768" t="s">
        <v>174</v>
      </c>
      <c r="G768" s="1">
        <v>42784</v>
      </c>
      <c r="H768" s="1">
        <v>42863</v>
      </c>
      <c r="I768" s="13">
        <f>sales_pipeline[[#This Row],[close_date]]-sales_pipeline[[#This Row],[engage_date]]</f>
        <v>79</v>
      </c>
      <c r="J768" s="3">
        <v>3602</v>
      </c>
    </row>
    <row r="769" spans="1:10" x14ac:dyDescent="0.35">
      <c r="A769" t="s">
        <v>972</v>
      </c>
      <c r="B769" t="s">
        <v>249</v>
      </c>
      <c r="C769" t="str">
        <f>VLOOKUP(sales_pipeline[[#This Row],[Sales_Agent]],sales_teams[#All],4,FALSE)</f>
        <v>Brinkmann Team</v>
      </c>
      <c r="D769" t="s">
        <v>8</v>
      </c>
      <c r="E769" t="s">
        <v>28</v>
      </c>
      <c r="F769" t="s">
        <v>174</v>
      </c>
      <c r="G769" s="1">
        <v>42784</v>
      </c>
      <c r="H769" s="1">
        <v>42862</v>
      </c>
      <c r="I769" s="13">
        <f>sales_pipeline[[#This Row],[close_date]]-sales_pipeline[[#This Row],[engage_date]]</f>
        <v>78</v>
      </c>
      <c r="J769" s="3">
        <v>2904</v>
      </c>
    </row>
    <row r="770" spans="1:10" x14ac:dyDescent="0.35">
      <c r="A770" t="s">
        <v>973</v>
      </c>
      <c r="B770" t="s">
        <v>187</v>
      </c>
      <c r="C770" t="str">
        <f>VLOOKUP(sales_pipeline[[#This Row],[Sales_Agent]],sales_teams[#All],4,FALSE)</f>
        <v>Rouche Team</v>
      </c>
      <c r="D770" t="s">
        <v>3</v>
      </c>
      <c r="E770" t="s">
        <v>73</v>
      </c>
      <c r="F770" t="s">
        <v>174</v>
      </c>
      <c r="G770" s="1">
        <v>42784</v>
      </c>
      <c r="H770" s="1">
        <v>42886</v>
      </c>
      <c r="I770" s="13">
        <f>sales_pipeline[[#This Row],[close_date]]-sales_pipeline[[#This Row],[engage_date]]</f>
        <v>102</v>
      </c>
      <c r="J770" s="3">
        <v>571</v>
      </c>
    </row>
    <row r="771" spans="1:10" x14ac:dyDescent="0.35">
      <c r="A771" t="s">
        <v>974</v>
      </c>
      <c r="B771" t="s">
        <v>238</v>
      </c>
      <c r="C771" t="str">
        <f>VLOOKUP(sales_pipeline[[#This Row],[Sales_Agent]],sales_teams[#All],4,FALSE)</f>
        <v>Marxen Team</v>
      </c>
      <c r="D771" t="s">
        <v>6</v>
      </c>
      <c r="E771" t="s">
        <v>85</v>
      </c>
      <c r="F771" t="s">
        <v>194</v>
      </c>
      <c r="G771" s="1">
        <v>42784</v>
      </c>
      <c r="H771" s="1">
        <v>42885</v>
      </c>
      <c r="I771" s="13">
        <f>sales_pipeline[[#This Row],[close_date]]-sales_pipeline[[#This Row],[engage_date]]</f>
        <v>101</v>
      </c>
      <c r="J771" s="3">
        <v>0</v>
      </c>
    </row>
    <row r="772" spans="1:10" x14ac:dyDescent="0.35">
      <c r="A772" t="s">
        <v>975</v>
      </c>
      <c r="B772" t="s">
        <v>227</v>
      </c>
      <c r="C772" t="str">
        <f>VLOOKUP(sales_pipeline[[#This Row],[Sales_Agent]],sales_teams[#All],4,FALSE)</f>
        <v>Neubert Team</v>
      </c>
      <c r="D772" t="s">
        <v>3</v>
      </c>
      <c r="E772" t="s">
        <v>159</v>
      </c>
      <c r="F772" t="s">
        <v>174</v>
      </c>
      <c r="G772" s="1">
        <v>42784</v>
      </c>
      <c r="H772" s="1">
        <v>42904</v>
      </c>
      <c r="I772" s="13">
        <f>sales_pipeline[[#This Row],[close_date]]-sales_pipeline[[#This Row],[engage_date]]</f>
        <v>120</v>
      </c>
      <c r="J772" s="3">
        <v>492</v>
      </c>
    </row>
    <row r="773" spans="1:10" x14ac:dyDescent="0.35">
      <c r="A773" t="s">
        <v>976</v>
      </c>
      <c r="B773" t="s">
        <v>227</v>
      </c>
      <c r="C773" t="str">
        <f>VLOOKUP(sales_pipeline[[#This Row],[Sales_Agent]],sales_teams[#All],4,FALSE)</f>
        <v>Neubert Team</v>
      </c>
      <c r="D773" t="s">
        <v>177</v>
      </c>
      <c r="E773" t="s">
        <v>159</v>
      </c>
      <c r="F773" t="s">
        <v>174</v>
      </c>
      <c r="G773" s="1">
        <v>42784</v>
      </c>
      <c r="H773" s="1">
        <v>42882</v>
      </c>
      <c r="I773" s="13">
        <f>sales_pipeline[[#This Row],[close_date]]-sales_pipeline[[#This Row],[engage_date]]</f>
        <v>98</v>
      </c>
      <c r="J773" s="3">
        <v>4545</v>
      </c>
    </row>
    <row r="774" spans="1:10" x14ac:dyDescent="0.35">
      <c r="A774" t="s">
        <v>977</v>
      </c>
      <c r="B774" t="s">
        <v>204</v>
      </c>
      <c r="C774" t="str">
        <f>VLOOKUP(sales_pipeline[[#This Row],[Sales_Agent]],sales_teams[#All],4,FALSE)</f>
        <v>Brinkmann Team</v>
      </c>
      <c r="D774" t="s">
        <v>9</v>
      </c>
      <c r="E774" t="s">
        <v>44</v>
      </c>
      <c r="F774" t="s">
        <v>174</v>
      </c>
      <c r="G774" s="1">
        <v>42784</v>
      </c>
      <c r="H774" s="1">
        <v>42819</v>
      </c>
      <c r="I774" s="13">
        <f>sales_pipeline[[#This Row],[close_date]]-sales_pipeline[[#This Row],[engage_date]]</f>
        <v>35</v>
      </c>
      <c r="J774" s="3">
        <v>5614</v>
      </c>
    </row>
    <row r="775" spans="1:10" x14ac:dyDescent="0.35">
      <c r="A775" t="s">
        <v>978</v>
      </c>
      <c r="B775" t="s">
        <v>183</v>
      </c>
      <c r="C775" t="str">
        <f>VLOOKUP(sales_pipeline[[#This Row],[Sales_Agent]],sales_teams[#All],4,FALSE)</f>
        <v>Brinkmann Team</v>
      </c>
      <c r="D775" t="s">
        <v>9</v>
      </c>
      <c r="E775" t="s">
        <v>28</v>
      </c>
      <c r="F775" t="s">
        <v>174</v>
      </c>
      <c r="G775" s="1">
        <v>42785</v>
      </c>
      <c r="H775" s="1">
        <v>42898</v>
      </c>
      <c r="I775" s="13">
        <f>sales_pipeline[[#This Row],[close_date]]-sales_pipeline[[#This Row],[engage_date]]</f>
        <v>113</v>
      </c>
      <c r="J775" s="3">
        <v>5370</v>
      </c>
    </row>
    <row r="776" spans="1:10" x14ac:dyDescent="0.35">
      <c r="A776" t="s">
        <v>979</v>
      </c>
      <c r="B776" t="s">
        <v>253</v>
      </c>
      <c r="C776" t="str">
        <f>VLOOKUP(sales_pipeline[[#This Row],[Sales_Agent]],sales_teams[#All],4,FALSE)</f>
        <v>Neubert Team</v>
      </c>
      <c r="D776" t="s">
        <v>3</v>
      </c>
      <c r="E776" t="s">
        <v>160</v>
      </c>
      <c r="F776" t="s">
        <v>174</v>
      </c>
      <c r="G776" s="1">
        <v>42785</v>
      </c>
      <c r="H776" s="1">
        <v>42857</v>
      </c>
      <c r="I776" s="13">
        <f>sales_pipeline[[#This Row],[close_date]]-sales_pipeline[[#This Row],[engage_date]]</f>
        <v>72</v>
      </c>
      <c r="J776" s="3">
        <v>550</v>
      </c>
    </row>
    <row r="777" spans="1:10" x14ac:dyDescent="0.35">
      <c r="A777" t="s">
        <v>980</v>
      </c>
      <c r="B777" t="s">
        <v>239</v>
      </c>
      <c r="C777" t="str">
        <f>VLOOKUP(sales_pipeline[[#This Row],[Sales_Agent]],sales_teams[#All],4,FALSE)</f>
        <v>Neubert Team</v>
      </c>
      <c r="D777" t="s">
        <v>10</v>
      </c>
      <c r="E777" t="s">
        <v>158</v>
      </c>
      <c r="F777" t="s">
        <v>174</v>
      </c>
      <c r="G777" s="1">
        <v>42785</v>
      </c>
      <c r="H777" s="1">
        <v>42796</v>
      </c>
      <c r="I777" s="13">
        <f>sales_pipeline[[#This Row],[close_date]]-sales_pipeline[[#This Row],[engage_date]]</f>
        <v>11</v>
      </c>
      <c r="J777" s="3">
        <v>1011</v>
      </c>
    </row>
    <row r="778" spans="1:10" x14ac:dyDescent="0.35">
      <c r="A778" t="s">
        <v>981</v>
      </c>
      <c r="B778" t="s">
        <v>268</v>
      </c>
      <c r="C778" t="str">
        <f>VLOOKUP(sales_pipeline[[#This Row],[Sales_Agent]],sales_teams[#All],4,FALSE)</f>
        <v>Losch Team</v>
      </c>
      <c r="D778" t="s">
        <v>6</v>
      </c>
      <c r="E778" t="s">
        <v>146</v>
      </c>
      <c r="F778" t="s">
        <v>174</v>
      </c>
      <c r="G778" s="1">
        <v>42785</v>
      </c>
      <c r="H778" s="1">
        <v>42904</v>
      </c>
      <c r="I778" s="13">
        <f>sales_pipeline[[#This Row],[close_date]]-sales_pipeline[[#This Row],[engage_date]]</f>
        <v>119</v>
      </c>
      <c r="J778" s="3">
        <v>56</v>
      </c>
    </row>
    <row r="779" spans="1:10" x14ac:dyDescent="0.35">
      <c r="A779" t="s">
        <v>982</v>
      </c>
      <c r="B779" t="s">
        <v>176</v>
      </c>
      <c r="C779" t="str">
        <f>VLOOKUP(sales_pipeline[[#This Row],[Sales_Agent]],sales_teams[#All],4,FALSE)</f>
        <v>Marxen Team</v>
      </c>
      <c r="D779" t="s">
        <v>10</v>
      </c>
      <c r="E779" t="s">
        <v>49</v>
      </c>
      <c r="F779" t="s">
        <v>174</v>
      </c>
      <c r="G779" s="1">
        <v>42785</v>
      </c>
      <c r="H779" s="1">
        <v>42798</v>
      </c>
      <c r="I779" s="13">
        <f>sales_pipeline[[#This Row],[close_date]]-sales_pipeline[[#This Row],[engage_date]]</f>
        <v>13</v>
      </c>
      <c r="J779" s="3">
        <v>1217</v>
      </c>
    </row>
    <row r="780" spans="1:10" x14ac:dyDescent="0.35">
      <c r="A780" t="s">
        <v>983</v>
      </c>
      <c r="B780" t="s">
        <v>255</v>
      </c>
      <c r="C780" t="str">
        <f>VLOOKUP(sales_pipeline[[#This Row],[Sales_Agent]],sales_teams[#All],4,FALSE)</f>
        <v>Neubert Team</v>
      </c>
      <c r="D780" t="s">
        <v>3</v>
      </c>
      <c r="E780" t="s">
        <v>41</v>
      </c>
      <c r="F780" t="s">
        <v>194</v>
      </c>
      <c r="G780" s="1">
        <v>42785</v>
      </c>
      <c r="H780" s="1">
        <v>42874</v>
      </c>
      <c r="I780" s="13">
        <f>sales_pipeline[[#This Row],[close_date]]-sales_pipeline[[#This Row],[engage_date]]</f>
        <v>89</v>
      </c>
      <c r="J780" s="3">
        <v>0</v>
      </c>
    </row>
    <row r="781" spans="1:10" x14ac:dyDescent="0.35">
      <c r="A781" t="s">
        <v>984</v>
      </c>
      <c r="B781" t="s">
        <v>255</v>
      </c>
      <c r="C781" t="str">
        <f>VLOOKUP(sales_pipeline[[#This Row],[Sales_Agent]],sales_teams[#All],4,FALSE)</f>
        <v>Neubert Team</v>
      </c>
      <c r="D781" t="s">
        <v>8</v>
      </c>
      <c r="E781" t="s">
        <v>109</v>
      </c>
      <c r="F781" t="s">
        <v>174</v>
      </c>
      <c r="G781" s="1">
        <v>42785</v>
      </c>
      <c r="H781" s="1">
        <v>42865</v>
      </c>
      <c r="I781" s="13">
        <f>sales_pipeline[[#This Row],[close_date]]-sales_pipeline[[#This Row],[engage_date]]</f>
        <v>80</v>
      </c>
      <c r="J781" s="3">
        <v>3222</v>
      </c>
    </row>
    <row r="782" spans="1:10" x14ac:dyDescent="0.35">
      <c r="A782" t="s">
        <v>985</v>
      </c>
      <c r="B782" t="s">
        <v>232</v>
      </c>
      <c r="C782" t="str">
        <f>VLOOKUP(sales_pipeline[[#This Row],[Sales_Agent]],sales_teams[#All],4,FALSE)</f>
        <v>Losch Team</v>
      </c>
      <c r="D782" t="s">
        <v>3</v>
      </c>
      <c r="E782" t="s">
        <v>34</v>
      </c>
      <c r="F782" t="s">
        <v>194</v>
      </c>
      <c r="G782" s="1">
        <v>42785</v>
      </c>
      <c r="H782" s="1">
        <v>42869</v>
      </c>
      <c r="I782" s="13">
        <f>sales_pipeline[[#This Row],[close_date]]-sales_pipeline[[#This Row],[engage_date]]</f>
        <v>84</v>
      </c>
      <c r="J782" s="3">
        <v>0</v>
      </c>
    </row>
    <row r="783" spans="1:10" x14ac:dyDescent="0.35">
      <c r="A783" t="s">
        <v>986</v>
      </c>
      <c r="B783" t="s">
        <v>232</v>
      </c>
      <c r="C783" t="str">
        <f>VLOOKUP(sales_pipeline[[#This Row],[Sales_Agent]],sales_teams[#All],4,FALSE)</f>
        <v>Losch Team</v>
      </c>
      <c r="D783" t="s">
        <v>3</v>
      </c>
      <c r="E783" t="s">
        <v>48</v>
      </c>
      <c r="F783" t="s">
        <v>194</v>
      </c>
      <c r="G783" s="1">
        <v>42785</v>
      </c>
      <c r="H783" s="1">
        <v>42860</v>
      </c>
      <c r="I783" s="13">
        <f>sales_pipeline[[#This Row],[close_date]]-sales_pipeline[[#This Row],[engage_date]]</f>
        <v>75</v>
      </c>
      <c r="J783" s="3">
        <v>0</v>
      </c>
    </row>
    <row r="784" spans="1:10" x14ac:dyDescent="0.35">
      <c r="A784" t="s">
        <v>987</v>
      </c>
      <c r="B784" t="s">
        <v>232</v>
      </c>
      <c r="C784" t="str">
        <f>VLOOKUP(sales_pipeline[[#This Row],[Sales_Agent]],sales_teams[#All],4,FALSE)</f>
        <v>Losch Team</v>
      </c>
      <c r="D784" t="s">
        <v>8</v>
      </c>
      <c r="E784" t="s">
        <v>128</v>
      </c>
      <c r="F784" t="s">
        <v>174</v>
      </c>
      <c r="G784" s="1">
        <v>42785</v>
      </c>
      <c r="H784" s="1">
        <v>42795</v>
      </c>
      <c r="I784" s="13">
        <f>sales_pipeline[[#This Row],[close_date]]-sales_pipeline[[#This Row],[engage_date]]</f>
        <v>10</v>
      </c>
      <c r="J784" s="3">
        <v>3348</v>
      </c>
    </row>
    <row r="785" spans="1:10" x14ac:dyDescent="0.35">
      <c r="A785" t="s">
        <v>988</v>
      </c>
      <c r="B785" t="s">
        <v>326</v>
      </c>
      <c r="C785" t="str">
        <f>VLOOKUP(sales_pipeline[[#This Row],[Sales_Agent]],sales_teams[#All],4,FALSE)</f>
        <v>Marxen Team</v>
      </c>
      <c r="D785" t="s">
        <v>3</v>
      </c>
      <c r="E785" t="s">
        <v>53</v>
      </c>
      <c r="F785" t="s">
        <v>194</v>
      </c>
      <c r="G785" s="1">
        <v>42785</v>
      </c>
      <c r="H785" s="1">
        <v>42880</v>
      </c>
      <c r="I785" s="13">
        <f>sales_pipeline[[#This Row],[close_date]]-sales_pipeline[[#This Row],[engage_date]]</f>
        <v>95</v>
      </c>
      <c r="J785" s="3">
        <v>0</v>
      </c>
    </row>
    <row r="786" spans="1:10" x14ac:dyDescent="0.35">
      <c r="A786" t="s">
        <v>989</v>
      </c>
      <c r="B786" t="s">
        <v>215</v>
      </c>
      <c r="C786" t="str">
        <f>VLOOKUP(sales_pipeline[[#This Row],[Sales_Agent]],sales_teams[#All],4,FALSE)</f>
        <v>Sewald Team</v>
      </c>
      <c r="D786" t="s">
        <v>177</v>
      </c>
      <c r="E786" t="s">
        <v>125</v>
      </c>
      <c r="F786" t="s">
        <v>174</v>
      </c>
      <c r="G786" s="1">
        <v>42785</v>
      </c>
      <c r="H786" s="1">
        <v>42799</v>
      </c>
      <c r="I786" s="13">
        <f>sales_pipeline[[#This Row],[close_date]]-sales_pipeline[[#This Row],[engage_date]]</f>
        <v>14</v>
      </c>
      <c r="J786" s="3">
        <v>4216</v>
      </c>
    </row>
    <row r="787" spans="1:10" x14ac:dyDescent="0.35">
      <c r="A787" t="s">
        <v>990</v>
      </c>
      <c r="B787" t="s">
        <v>173</v>
      </c>
      <c r="C787" t="str">
        <f>VLOOKUP(sales_pipeline[[#This Row],[Sales_Agent]],sales_teams[#All],4,FALSE)</f>
        <v>Brinkmann Team</v>
      </c>
      <c r="D787" t="s">
        <v>3</v>
      </c>
      <c r="E787" t="s">
        <v>142</v>
      </c>
      <c r="F787" t="s">
        <v>174</v>
      </c>
      <c r="G787" s="1">
        <v>42785</v>
      </c>
      <c r="H787" s="1">
        <v>42883</v>
      </c>
      <c r="I787" s="13">
        <f>sales_pipeline[[#This Row],[close_date]]-sales_pipeline[[#This Row],[engage_date]]</f>
        <v>98</v>
      </c>
      <c r="J787" s="3">
        <v>404</v>
      </c>
    </row>
    <row r="788" spans="1:10" x14ac:dyDescent="0.35">
      <c r="A788" t="s">
        <v>991</v>
      </c>
      <c r="B788" t="s">
        <v>221</v>
      </c>
      <c r="C788" t="str">
        <f>VLOOKUP(sales_pipeline[[#This Row],[Sales_Agent]],sales_teams[#All],4,FALSE)</f>
        <v>Losch Team</v>
      </c>
      <c r="D788" t="s">
        <v>9</v>
      </c>
      <c r="E788" t="s">
        <v>102</v>
      </c>
      <c r="F788" t="s">
        <v>194</v>
      </c>
      <c r="G788" s="1">
        <v>42785</v>
      </c>
      <c r="H788" s="1">
        <v>42894</v>
      </c>
      <c r="I788" s="13">
        <f>sales_pipeline[[#This Row],[close_date]]-sales_pipeline[[#This Row],[engage_date]]</f>
        <v>109</v>
      </c>
      <c r="J788" s="3">
        <v>0</v>
      </c>
    </row>
    <row r="789" spans="1:10" x14ac:dyDescent="0.35">
      <c r="A789" t="s">
        <v>992</v>
      </c>
      <c r="B789" t="s">
        <v>221</v>
      </c>
      <c r="C789" t="str">
        <f>VLOOKUP(sales_pipeline[[#This Row],[Sales_Agent]],sales_teams[#All],4,FALSE)</f>
        <v>Losch Team</v>
      </c>
      <c r="D789" t="s">
        <v>6</v>
      </c>
      <c r="E789" t="s">
        <v>159</v>
      </c>
      <c r="F789" t="s">
        <v>194</v>
      </c>
      <c r="G789" s="1">
        <v>42785</v>
      </c>
      <c r="H789" s="1">
        <v>42900</v>
      </c>
      <c r="I789" s="13">
        <f>sales_pipeline[[#This Row],[close_date]]-sales_pipeline[[#This Row],[engage_date]]</f>
        <v>115</v>
      </c>
      <c r="J789" s="3">
        <v>0</v>
      </c>
    </row>
    <row r="790" spans="1:10" x14ac:dyDescent="0.35">
      <c r="A790" t="s">
        <v>993</v>
      </c>
      <c r="B790" t="s">
        <v>221</v>
      </c>
      <c r="C790" t="str">
        <f>VLOOKUP(sales_pipeline[[#This Row],[Sales_Agent]],sales_teams[#All],4,FALSE)</f>
        <v>Losch Team</v>
      </c>
      <c r="D790" t="s">
        <v>177</v>
      </c>
      <c r="E790" t="s">
        <v>146</v>
      </c>
      <c r="F790" t="s">
        <v>174</v>
      </c>
      <c r="G790" s="1">
        <v>42785</v>
      </c>
      <c r="H790" s="1">
        <v>42798</v>
      </c>
      <c r="I790" s="13">
        <f>sales_pipeline[[#This Row],[close_date]]-sales_pipeline[[#This Row],[engage_date]]</f>
        <v>13</v>
      </c>
      <c r="J790" s="3">
        <v>5260</v>
      </c>
    </row>
    <row r="791" spans="1:10" x14ac:dyDescent="0.35">
      <c r="A791" t="s">
        <v>994</v>
      </c>
      <c r="B791" t="s">
        <v>185</v>
      </c>
      <c r="C791" t="str">
        <f>VLOOKUP(sales_pipeline[[#This Row],[Sales_Agent]],sales_teams[#All],4,FALSE)</f>
        <v>Rouche Team</v>
      </c>
      <c r="D791" t="s">
        <v>10</v>
      </c>
      <c r="E791" t="s">
        <v>109</v>
      </c>
      <c r="F791" t="s">
        <v>194</v>
      </c>
      <c r="G791" s="1">
        <v>42785</v>
      </c>
      <c r="H791" s="1">
        <v>42801</v>
      </c>
      <c r="I791" s="13">
        <f>sales_pipeline[[#This Row],[close_date]]-sales_pipeline[[#This Row],[engage_date]]</f>
        <v>16</v>
      </c>
      <c r="J791" s="3">
        <v>0</v>
      </c>
    </row>
    <row r="792" spans="1:10" x14ac:dyDescent="0.35">
      <c r="A792" t="s">
        <v>995</v>
      </c>
      <c r="B792" t="s">
        <v>212</v>
      </c>
      <c r="C792" t="str">
        <f>VLOOKUP(sales_pipeline[[#This Row],[Sales_Agent]],sales_teams[#All],4,FALSE)</f>
        <v>Losch Team</v>
      </c>
      <c r="D792" t="s">
        <v>6</v>
      </c>
      <c r="E792" t="s">
        <v>64</v>
      </c>
      <c r="F792" t="s">
        <v>174</v>
      </c>
      <c r="G792" s="1">
        <v>42785</v>
      </c>
      <c r="H792" s="1">
        <v>42861</v>
      </c>
      <c r="I792" s="13">
        <f>sales_pipeline[[#This Row],[close_date]]-sales_pipeline[[#This Row],[engage_date]]</f>
        <v>76</v>
      </c>
      <c r="J792" s="3">
        <v>51</v>
      </c>
    </row>
    <row r="793" spans="1:10" x14ac:dyDescent="0.35">
      <c r="A793" t="s">
        <v>996</v>
      </c>
      <c r="B793" t="s">
        <v>181</v>
      </c>
      <c r="C793" t="str">
        <f>VLOOKUP(sales_pipeline[[#This Row],[Sales_Agent]],sales_teams[#All],4,FALSE)</f>
        <v>Sewald Team</v>
      </c>
      <c r="D793" t="s">
        <v>3</v>
      </c>
      <c r="E793" t="s">
        <v>138</v>
      </c>
      <c r="F793" t="s">
        <v>174</v>
      </c>
      <c r="G793" s="1">
        <v>42785</v>
      </c>
      <c r="H793" s="1">
        <v>42911</v>
      </c>
      <c r="I793" s="13">
        <f>sales_pipeline[[#This Row],[close_date]]-sales_pipeline[[#This Row],[engage_date]]</f>
        <v>126</v>
      </c>
      <c r="J793" s="3">
        <v>598</v>
      </c>
    </row>
    <row r="794" spans="1:10" x14ac:dyDescent="0.35">
      <c r="A794" t="s">
        <v>997</v>
      </c>
      <c r="B794" t="s">
        <v>253</v>
      </c>
      <c r="C794" t="str">
        <f>VLOOKUP(sales_pipeline[[#This Row],[Sales_Agent]],sales_teams[#All],4,FALSE)</f>
        <v>Neubert Team</v>
      </c>
      <c r="D794" t="s">
        <v>10</v>
      </c>
      <c r="E794" t="s">
        <v>112</v>
      </c>
      <c r="F794" t="s">
        <v>194</v>
      </c>
      <c r="G794" s="1">
        <v>42786</v>
      </c>
      <c r="H794" s="1">
        <v>42880</v>
      </c>
      <c r="I794" s="13">
        <f>sales_pipeline[[#This Row],[close_date]]-sales_pipeline[[#This Row],[engage_date]]</f>
        <v>94</v>
      </c>
      <c r="J794" s="3">
        <v>0</v>
      </c>
    </row>
    <row r="795" spans="1:10" x14ac:dyDescent="0.35">
      <c r="A795" t="s">
        <v>998</v>
      </c>
      <c r="B795" t="s">
        <v>253</v>
      </c>
      <c r="C795" t="str">
        <f>VLOOKUP(sales_pipeline[[#This Row],[Sales_Agent]],sales_teams[#All],4,FALSE)</f>
        <v>Neubert Team</v>
      </c>
      <c r="D795" t="s">
        <v>6</v>
      </c>
      <c r="E795" t="s">
        <v>159</v>
      </c>
      <c r="F795" t="s">
        <v>174</v>
      </c>
      <c r="G795" s="1">
        <v>42786</v>
      </c>
      <c r="H795" s="1">
        <v>42879</v>
      </c>
      <c r="I795" s="13">
        <f>sales_pipeline[[#This Row],[close_date]]-sales_pipeline[[#This Row],[engage_date]]</f>
        <v>93</v>
      </c>
      <c r="J795" s="3">
        <v>42</v>
      </c>
    </row>
    <row r="796" spans="1:10" x14ac:dyDescent="0.35">
      <c r="A796" t="s">
        <v>999</v>
      </c>
      <c r="B796" t="s">
        <v>239</v>
      </c>
      <c r="C796" t="str">
        <f>VLOOKUP(sales_pipeline[[#This Row],[Sales_Agent]],sales_teams[#All],4,FALSE)</f>
        <v>Neubert Team</v>
      </c>
      <c r="D796" t="s">
        <v>177</v>
      </c>
      <c r="E796" t="s">
        <v>154</v>
      </c>
      <c r="F796" t="s">
        <v>174</v>
      </c>
      <c r="G796" s="1">
        <v>42786</v>
      </c>
      <c r="H796" s="1">
        <v>42893</v>
      </c>
      <c r="I796" s="13">
        <f>sales_pipeline[[#This Row],[close_date]]-sales_pipeline[[#This Row],[engage_date]]</f>
        <v>107</v>
      </c>
      <c r="J796" s="3">
        <v>4689</v>
      </c>
    </row>
    <row r="797" spans="1:10" x14ac:dyDescent="0.35">
      <c r="A797" t="s">
        <v>1000</v>
      </c>
      <c r="B797" t="s">
        <v>288</v>
      </c>
      <c r="C797" t="str">
        <f>VLOOKUP(sales_pipeline[[#This Row],[Sales_Agent]],sales_teams[#All],4,FALSE)</f>
        <v>Brinkmann Team</v>
      </c>
      <c r="D797" t="s">
        <v>9</v>
      </c>
      <c r="E797" t="s">
        <v>143</v>
      </c>
      <c r="F797" t="s">
        <v>174</v>
      </c>
      <c r="G797" s="1">
        <v>42786</v>
      </c>
      <c r="H797" s="1">
        <v>42912</v>
      </c>
      <c r="I797" s="13">
        <f>sales_pipeline[[#This Row],[close_date]]-sales_pipeline[[#This Row],[engage_date]]</f>
        <v>126</v>
      </c>
      <c r="J797" s="3">
        <v>5154</v>
      </c>
    </row>
    <row r="798" spans="1:10" x14ac:dyDescent="0.35">
      <c r="A798" t="s">
        <v>1001</v>
      </c>
      <c r="B798" t="s">
        <v>176</v>
      </c>
      <c r="C798" t="str">
        <f>VLOOKUP(sales_pipeline[[#This Row],[Sales_Agent]],sales_teams[#All],4,FALSE)</f>
        <v>Marxen Team</v>
      </c>
      <c r="D798" t="s">
        <v>177</v>
      </c>
      <c r="E798" t="s">
        <v>91</v>
      </c>
      <c r="F798" t="s">
        <v>194</v>
      </c>
      <c r="G798" s="1">
        <v>42786</v>
      </c>
      <c r="H798" s="1">
        <v>42871</v>
      </c>
      <c r="I798" s="13">
        <f>sales_pipeline[[#This Row],[close_date]]-sales_pipeline[[#This Row],[engage_date]]</f>
        <v>85</v>
      </c>
      <c r="J798" s="3">
        <v>0</v>
      </c>
    </row>
    <row r="799" spans="1:10" x14ac:dyDescent="0.35">
      <c r="A799" t="s">
        <v>1002</v>
      </c>
      <c r="B799" t="s">
        <v>255</v>
      </c>
      <c r="C799" t="str">
        <f>VLOOKUP(sales_pipeline[[#This Row],[Sales_Agent]],sales_teams[#All],4,FALSE)</f>
        <v>Neubert Team</v>
      </c>
      <c r="D799" t="s">
        <v>177</v>
      </c>
      <c r="E799" t="s">
        <v>160</v>
      </c>
      <c r="F799" t="s">
        <v>174</v>
      </c>
      <c r="G799" s="1">
        <v>42786</v>
      </c>
      <c r="H799" s="1">
        <v>42860</v>
      </c>
      <c r="I799" s="13">
        <f>sales_pipeline[[#This Row],[close_date]]-sales_pipeline[[#This Row],[engage_date]]</f>
        <v>74</v>
      </c>
      <c r="J799" s="3">
        <v>5010</v>
      </c>
    </row>
    <row r="800" spans="1:10" x14ac:dyDescent="0.35">
      <c r="A800" t="s">
        <v>1003</v>
      </c>
      <c r="B800" t="s">
        <v>193</v>
      </c>
      <c r="C800" t="str">
        <f>VLOOKUP(sales_pipeline[[#This Row],[Sales_Agent]],sales_teams[#All],4,FALSE)</f>
        <v>Marxen Team</v>
      </c>
      <c r="D800" t="s">
        <v>8</v>
      </c>
      <c r="E800" t="s">
        <v>74</v>
      </c>
      <c r="F800" t="s">
        <v>174</v>
      </c>
      <c r="G800" s="1">
        <v>42786</v>
      </c>
      <c r="H800" s="1">
        <v>42900</v>
      </c>
      <c r="I800" s="13">
        <f>sales_pipeline[[#This Row],[close_date]]-sales_pipeline[[#This Row],[engage_date]]</f>
        <v>114</v>
      </c>
      <c r="J800" s="3">
        <v>3215</v>
      </c>
    </row>
    <row r="801" spans="1:10" x14ac:dyDescent="0.35">
      <c r="A801" t="s">
        <v>1004</v>
      </c>
      <c r="B801" t="s">
        <v>215</v>
      </c>
      <c r="C801" t="str">
        <f>VLOOKUP(sales_pipeline[[#This Row],[Sales_Agent]],sales_teams[#All],4,FALSE)</f>
        <v>Sewald Team</v>
      </c>
      <c r="D801" t="s">
        <v>3</v>
      </c>
      <c r="E801" t="s">
        <v>121</v>
      </c>
      <c r="F801" t="s">
        <v>194</v>
      </c>
      <c r="G801" s="1">
        <v>42786</v>
      </c>
      <c r="H801" s="1">
        <v>42889</v>
      </c>
      <c r="I801" s="13">
        <f>sales_pipeline[[#This Row],[close_date]]-sales_pipeline[[#This Row],[engage_date]]</f>
        <v>103</v>
      </c>
      <c r="J801" s="3">
        <v>0</v>
      </c>
    </row>
    <row r="802" spans="1:10" x14ac:dyDescent="0.35">
      <c r="A802" t="s">
        <v>1005</v>
      </c>
      <c r="B802" t="s">
        <v>225</v>
      </c>
      <c r="C802" t="str">
        <f>VLOOKUP(sales_pipeline[[#This Row],[Sales_Agent]],sales_teams[#All],4,FALSE)</f>
        <v>Sewald Team</v>
      </c>
      <c r="D802" t="s">
        <v>177</v>
      </c>
      <c r="E802" t="s">
        <v>98</v>
      </c>
      <c r="F802" t="s">
        <v>174</v>
      </c>
      <c r="G802" s="1">
        <v>42786</v>
      </c>
      <c r="H802" s="1">
        <v>42912</v>
      </c>
      <c r="I802" s="13">
        <f>sales_pipeline[[#This Row],[close_date]]-sales_pipeline[[#This Row],[engage_date]]</f>
        <v>126</v>
      </c>
      <c r="J802" s="3">
        <v>3169</v>
      </c>
    </row>
    <row r="803" spans="1:10" x14ac:dyDescent="0.35">
      <c r="A803" t="s">
        <v>1006</v>
      </c>
      <c r="B803" t="s">
        <v>187</v>
      </c>
      <c r="C803" t="str">
        <f>VLOOKUP(sales_pipeline[[#This Row],[Sales_Agent]],sales_teams[#All],4,FALSE)</f>
        <v>Rouche Team</v>
      </c>
      <c r="D803" t="s">
        <v>10</v>
      </c>
      <c r="E803" t="s">
        <v>138</v>
      </c>
      <c r="F803" t="s">
        <v>194</v>
      </c>
      <c r="G803" s="1">
        <v>42786</v>
      </c>
      <c r="H803" s="1">
        <v>42913</v>
      </c>
      <c r="I803" s="13">
        <f>sales_pipeline[[#This Row],[close_date]]-sales_pipeline[[#This Row],[engage_date]]</f>
        <v>127</v>
      </c>
      <c r="J803" s="3">
        <v>0</v>
      </c>
    </row>
    <row r="804" spans="1:10" x14ac:dyDescent="0.35">
      <c r="A804" t="s">
        <v>1007</v>
      </c>
      <c r="B804" t="s">
        <v>238</v>
      </c>
      <c r="C804" t="str">
        <f>VLOOKUP(sales_pipeline[[#This Row],[Sales_Agent]],sales_teams[#All],4,FALSE)</f>
        <v>Marxen Team</v>
      </c>
      <c r="D804" t="s">
        <v>9</v>
      </c>
      <c r="E804" t="s">
        <v>80</v>
      </c>
      <c r="F804" t="s">
        <v>174</v>
      </c>
      <c r="G804" s="1">
        <v>42786</v>
      </c>
      <c r="H804" s="1">
        <v>42889</v>
      </c>
      <c r="I804" s="13">
        <f>sales_pipeline[[#This Row],[close_date]]-sales_pipeline[[#This Row],[engage_date]]</f>
        <v>103</v>
      </c>
      <c r="J804" s="3">
        <v>5015</v>
      </c>
    </row>
    <row r="805" spans="1:10" x14ac:dyDescent="0.35">
      <c r="A805" t="s">
        <v>1008</v>
      </c>
      <c r="B805" t="s">
        <v>197</v>
      </c>
      <c r="C805" t="str">
        <f>VLOOKUP(sales_pipeline[[#This Row],[Sales_Agent]],sales_teams[#All],4,FALSE)</f>
        <v>Sewald Team</v>
      </c>
      <c r="D805" t="s">
        <v>3</v>
      </c>
      <c r="E805" t="s">
        <v>55</v>
      </c>
      <c r="F805" t="s">
        <v>174</v>
      </c>
      <c r="G805" s="1">
        <v>42786</v>
      </c>
      <c r="H805" s="1">
        <v>42795</v>
      </c>
      <c r="I805" s="13">
        <f>sales_pipeline[[#This Row],[close_date]]-sales_pipeline[[#This Row],[engage_date]]</f>
        <v>9</v>
      </c>
      <c r="J805" s="3">
        <v>571</v>
      </c>
    </row>
    <row r="806" spans="1:10" x14ac:dyDescent="0.35">
      <c r="A806" t="s">
        <v>1009</v>
      </c>
      <c r="B806" t="s">
        <v>227</v>
      </c>
      <c r="C806" t="str">
        <f>VLOOKUP(sales_pipeline[[#This Row],[Sales_Agent]],sales_teams[#All],4,FALSE)</f>
        <v>Neubert Team</v>
      </c>
      <c r="D806" t="s">
        <v>177</v>
      </c>
      <c r="E806" t="s">
        <v>41</v>
      </c>
      <c r="F806" t="s">
        <v>174</v>
      </c>
      <c r="G806" s="1">
        <v>42786</v>
      </c>
      <c r="H806" s="1">
        <v>42871</v>
      </c>
      <c r="I806" s="13">
        <f>sales_pipeline[[#This Row],[close_date]]-sales_pipeline[[#This Row],[engage_date]]</f>
        <v>85</v>
      </c>
      <c r="J806" s="3">
        <v>4839</v>
      </c>
    </row>
    <row r="807" spans="1:10" x14ac:dyDescent="0.35">
      <c r="A807" t="s">
        <v>1010</v>
      </c>
      <c r="B807" t="s">
        <v>227</v>
      </c>
      <c r="C807" t="str">
        <f>VLOOKUP(sales_pipeline[[#This Row],[Sales_Agent]],sales_teams[#All],4,FALSE)</f>
        <v>Neubert Team</v>
      </c>
      <c r="D807" t="s">
        <v>8</v>
      </c>
      <c r="E807" t="s">
        <v>48</v>
      </c>
      <c r="F807" t="s">
        <v>174</v>
      </c>
      <c r="G807" s="1">
        <v>42786</v>
      </c>
      <c r="H807" s="1">
        <v>42799</v>
      </c>
      <c r="I807" s="13">
        <f>sales_pipeline[[#This Row],[close_date]]-sales_pipeline[[#This Row],[engage_date]]</f>
        <v>13</v>
      </c>
      <c r="J807" s="3">
        <v>3315</v>
      </c>
    </row>
    <row r="808" spans="1:10" x14ac:dyDescent="0.35">
      <c r="A808" t="s">
        <v>1011</v>
      </c>
      <c r="B808" t="s">
        <v>204</v>
      </c>
      <c r="C808" t="str">
        <f>VLOOKUP(sales_pipeline[[#This Row],[Sales_Agent]],sales_teams[#All],4,FALSE)</f>
        <v>Brinkmann Team</v>
      </c>
      <c r="D808" t="s">
        <v>6</v>
      </c>
      <c r="E808" t="s">
        <v>124</v>
      </c>
      <c r="F808" t="s">
        <v>174</v>
      </c>
      <c r="G808" s="1">
        <v>42786</v>
      </c>
      <c r="H808" s="1">
        <v>42879</v>
      </c>
      <c r="I808" s="13">
        <f>sales_pipeline[[#This Row],[close_date]]-sales_pipeline[[#This Row],[engage_date]]</f>
        <v>93</v>
      </c>
      <c r="J808" s="3">
        <v>60</v>
      </c>
    </row>
    <row r="809" spans="1:10" x14ac:dyDescent="0.35">
      <c r="A809" t="s">
        <v>1012</v>
      </c>
      <c r="B809" t="s">
        <v>183</v>
      </c>
      <c r="C809" t="str">
        <f>VLOOKUP(sales_pipeline[[#This Row],[Sales_Agent]],sales_teams[#All],4,FALSE)</f>
        <v>Brinkmann Team</v>
      </c>
      <c r="D809" t="s">
        <v>10</v>
      </c>
      <c r="E809" t="s">
        <v>152</v>
      </c>
      <c r="F809" t="s">
        <v>174</v>
      </c>
      <c r="G809" s="1">
        <v>42787</v>
      </c>
      <c r="H809" s="1">
        <v>42798</v>
      </c>
      <c r="I809" s="13">
        <f>sales_pipeline[[#This Row],[close_date]]-sales_pipeline[[#This Row],[engage_date]]</f>
        <v>11</v>
      </c>
      <c r="J809" s="3">
        <v>999</v>
      </c>
    </row>
    <row r="810" spans="1:10" x14ac:dyDescent="0.35">
      <c r="A810" t="s">
        <v>1013</v>
      </c>
      <c r="B810" t="s">
        <v>176</v>
      </c>
      <c r="C810" t="str">
        <f>VLOOKUP(sales_pipeline[[#This Row],[Sales_Agent]],sales_teams[#All],4,FALSE)</f>
        <v>Marxen Team</v>
      </c>
      <c r="D810" t="s">
        <v>3</v>
      </c>
      <c r="E810" t="s">
        <v>143</v>
      </c>
      <c r="F810" t="s">
        <v>194</v>
      </c>
      <c r="G810" s="1">
        <v>42787</v>
      </c>
      <c r="H810" s="1">
        <v>42897</v>
      </c>
      <c r="I810" s="13">
        <f>sales_pipeline[[#This Row],[close_date]]-sales_pipeline[[#This Row],[engage_date]]</f>
        <v>110</v>
      </c>
      <c r="J810" s="3">
        <v>0</v>
      </c>
    </row>
    <row r="811" spans="1:10" x14ac:dyDescent="0.35">
      <c r="A811" t="s">
        <v>1014</v>
      </c>
      <c r="B811" t="s">
        <v>249</v>
      </c>
      <c r="C811" t="str">
        <f>VLOOKUP(sales_pipeline[[#This Row],[Sales_Agent]],sales_teams[#All],4,FALSE)</f>
        <v>Brinkmann Team</v>
      </c>
      <c r="D811" t="s">
        <v>9</v>
      </c>
      <c r="E811" t="s">
        <v>74</v>
      </c>
      <c r="F811" t="s">
        <v>174</v>
      </c>
      <c r="G811" s="1">
        <v>42787</v>
      </c>
      <c r="H811" s="1">
        <v>42890</v>
      </c>
      <c r="I811" s="13">
        <f>sales_pipeline[[#This Row],[close_date]]-sales_pipeline[[#This Row],[engage_date]]</f>
        <v>103</v>
      </c>
      <c r="J811" s="3">
        <v>5401</v>
      </c>
    </row>
    <row r="812" spans="1:10" x14ac:dyDescent="0.35">
      <c r="A812" t="s">
        <v>1015</v>
      </c>
      <c r="B812" t="s">
        <v>173</v>
      </c>
      <c r="C812" t="str">
        <f>VLOOKUP(sales_pipeline[[#This Row],[Sales_Agent]],sales_teams[#All],4,FALSE)</f>
        <v>Brinkmann Team</v>
      </c>
      <c r="D812" t="s">
        <v>3</v>
      </c>
      <c r="E812" t="s">
        <v>136</v>
      </c>
      <c r="F812" t="s">
        <v>174</v>
      </c>
      <c r="G812" s="1">
        <v>42787</v>
      </c>
      <c r="H812" s="1">
        <v>42904</v>
      </c>
      <c r="I812" s="13">
        <f>sales_pipeline[[#This Row],[close_date]]-sales_pipeline[[#This Row],[engage_date]]</f>
        <v>117</v>
      </c>
      <c r="J812" s="3">
        <v>551</v>
      </c>
    </row>
    <row r="813" spans="1:10" x14ac:dyDescent="0.35">
      <c r="A813" t="s">
        <v>1016</v>
      </c>
      <c r="B813" t="s">
        <v>227</v>
      </c>
      <c r="C813" t="str">
        <f>VLOOKUP(sales_pipeline[[#This Row],[Sales_Agent]],sales_teams[#All],4,FALSE)</f>
        <v>Neubert Team</v>
      </c>
      <c r="D813" t="s">
        <v>9</v>
      </c>
      <c r="E813" t="s">
        <v>118</v>
      </c>
      <c r="F813" t="s">
        <v>194</v>
      </c>
      <c r="G813" s="1">
        <v>42787</v>
      </c>
      <c r="H813" s="1">
        <v>42878</v>
      </c>
      <c r="I813" s="13">
        <f>sales_pipeline[[#This Row],[close_date]]-sales_pipeline[[#This Row],[engage_date]]</f>
        <v>91</v>
      </c>
      <c r="J813" s="3">
        <v>0</v>
      </c>
    </row>
    <row r="814" spans="1:10" x14ac:dyDescent="0.35">
      <c r="A814" t="s">
        <v>1017</v>
      </c>
      <c r="B814" t="s">
        <v>185</v>
      </c>
      <c r="C814" t="str">
        <f>VLOOKUP(sales_pipeline[[#This Row],[Sales_Agent]],sales_teams[#All],4,FALSE)</f>
        <v>Rouche Team</v>
      </c>
      <c r="D814" t="s">
        <v>3</v>
      </c>
      <c r="E814" t="s">
        <v>71</v>
      </c>
      <c r="F814" t="s">
        <v>174</v>
      </c>
      <c r="G814" s="1">
        <v>42787</v>
      </c>
      <c r="H814" s="1">
        <v>42814</v>
      </c>
      <c r="I814" s="13">
        <f>sales_pipeline[[#This Row],[close_date]]-sales_pipeline[[#This Row],[engage_date]]</f>
        <v>27</v>
      </c>
      <c r="J814" s="3">
        <v>600</v>
      </c>
    </row>
    <row r="815" spans="1:10" x14ac:dyDescent="0.35">
      <c r="A815" t="s">
        <v>1018</v>
      </c>
      <c r="B815" t="s">
        <v>212</v>
      </c>
      <c r="C815" t="str">
        <f>VLOOKUP(sales_pipeline[[#This Row],[Sales_Agent]],sales_teams[#All],4,FALSE)</f>
        <v>Losch Team</v>
      </c>
      <c r="D815" t="s">
        <v>9</v>
      </c>
      <c r="E815" t="s">
        <v>34</v>
      </c>
      <c r="F815" t="s">
        <v>194</v>
      </c>
      <c r="G815" s="1">
        <v>42787</v>
      </c>
      <c r="H815" s="1">
        <v>42860</v>
      </c>
      <c r="I815" s="13">
        <f>sales_pipeline[[#This Row],[close_date]]-sales_pipeline[[#This Row],[engage_date]]</f>
        <v>73</v>
      </c>
      <c r="J815" s="3">
        <v>0</v>
      </c>
    </row>
    <row r="816" spans="1:10" x14ac:dyDescent="0.35">
      <c r="A816" t="s">
        <v>1019</v>
      </c>
      <c r="B816" t="s">
        <v>253</v>
      </c>
      <c r="C816" t="str">
        <f>VLOOKUP(sales_pipeline[[#This Row],[Sales_Agent]],sales_teams[#All],4,FALSE)</f>
        <v>Neubert Team</v>
      </c>
      <c r="D816" t="s">
        <v>6</v>
      </c>
      <c r="E816" t="s">
        <v>150</v>
      </c>
      <c r="F816" t="s">
        <v>194</v>
      </c>
      <c r="G816" s="1">
        <v>42788</v>
      </c>
      <c r="H816" s="1">
        <v>42877</v>
      </c>
      <c r="I816" s="13">
        <f>sales_pipeline[[#This Row],[close_date]]-sales_pipeline[[#This Row],[engage_date]]</f>
        <v>89</v>
      </c>
      <c r="J816" s="3">
        <v>0</v>
      </c>
    </row>
    <row r="817" spans="1:10" x14ac:dyDescent="0.35">
      <c r="A817" t="s">
        <v>1020</v>
      </c>
      <c r="B817" t="s">
        <v>239</v>
      </c>
      <c r="C817" t="str">
        <f>VLOOKUP(sales_pipeline[[#This Row],[Sales_Agent]],sales_teams[#All],4,FALSE)</f>
        <v>Neubert Team</v>
      </c>
      <c r="D817" t="s">
        <v>177</v>
      </c>
      <c r="E817" t="s">
        <v>146</v>
      </c>
      <c r="F817" t="s">
        <v>174</v>
      </c>
      <c r="G817" s="1">
        <v>42788</v>
      </c>
      <c r="H817" s="1">
        <v>42796</v>
      </c>
      <c r="I817" s="13">
        <f>sales_pipeline[[#This Row],[close_date]]-sales_pipeline[[#This Row],[engage_date]]</f>
        <v>8</v>
      </c>
      <c r="J817" s="3">
        <v>4711</v>
      </c>
    </row>
    <row r="818" spans="1:10" x14ac:dyDescent="0.35">
      <c r="A818" t="s">
        <v>1021</v>
      </c>
      <c r="B818" t="s">
        <v>268</v>
      </c>
      <c r="C818" t="str">
        <f>VLOOKUP(sales_pipeline[[#This Row],[Sales_Agent]],sales_teams[#All],4,FALSE)</f>
        <v>Losch Team</v>
      </c>
      <c r="D818" t="s">
        <v>8</v>
      </c>
      <c r="E818" t="s">
        <v>154</v>
      </c>
      <c r="F818" t="s">
        <v>194</v>
      </c>
      <c r="G818" s="1">
        <v>42788</v>
      </c>
      <c r="H818" s="1">
        <v>42894</v>
      </c>
      <c r="I818" s="13">
        <f>sales_pipeline[[#This Row],[close_date]]-sales_pipeline[[#This Row],[engage_date]]</f>
        <v>106</v>
      </c>
      <c r="J818" s="3">
        <v>0</v>
      </c>
    </row>
    <row r="819" spans="1:10" x14ac:dyDescent="0.35">
      <c r="A819" t="s">
        <v>1022</v>
      </c>
      <c r="B819" t="s">
        <v>268</v>
      </c>
      <c r="C819" t="str">
        <f>VLOOKUP(sales_pipeline[[#This Row],[Sales_Agent]],sales_teams[#All],4,FALSE)</f>
        <v>Losch Team</v>
      </c>
      <c r="D819" t="s">
        <v>177</v>
      </c>
      <c r="E819" t="s">
        <v>160</v>
      </c>
      <c r="F819" t="s">
        <v>174</v>
      </c>
      <c r="G819" s="1">
        <v>42788</v>
      </c>
      <c r="H819" s="1">
        <v>42914</v>
      </c>
      <c r="I819" s="13">
        <f>sales_pipeline[[#This Row],[close_date]]-sales_pipeline[[#This Row],[engage_date]]</f>
        <v>126</v>
      </c>
      <c r="J819" s="3">
        <v>5133</v>
      </c>
    </row>
    <row r="820" spans="1:10" x14ac:dyDescent="0.35">
      <c r="A820" t="s">
        <v>1023</v>
      </c>
      <c r="B820" t="s">
        <v>206</v>
      </c>
      <c r="C820" t="str">
        <f>VLOOKUP(sales_pipeline[[#This Row],[Sales_Agent]],sales_teams[#All],4,FALSE)</f>
        <v>Neubert Team</v>
      </c>
      <c r="D820" t="s">
        <v>9</v>
      </c>
      <c r="E820" t="s">
        <v>146</v>
      </c>
      <c r="F820" t="s">
        <v>194</v>
      </c>
      <c r="G820" s="1">
        <v>42788</v>
      </c>
      <c r="H820" s="1">
        <v>42872</v>
      </c>
      <c r="I820" s="13">
        <f>sales_pipeline[[#This Row],[close_date]]-sales_pipeline[[#This Row],[engage_date]]</f>
        <v>84</v>
      </c>
      <c r="J820" s="3">
        <v>0</v>
      </c>
    </row>
    <row r="821" spans="1:10" x14ac:dyDescent="0.35">
      <c r="A821" t="s">
        <v>1024</v>
      </c>
      <c r="B821" t="s">
        <v>206</v>
      </c>
      <c r="C821" t="str">
        <f>VLOOKUP(sales_pipeline[[#This Row],[Sales_Agent]],sales_teams[#All],4,FALSE)</f>
        <v>Neubert Team</v>
      </c>
      <c r="D821" t="s">
        <v>9</v>
      </c>
      <c r="E821" t="s">
        <v>159</v>
      </c>
      <c r="F821" t="s">
        <v>174</v>
      </c>
      <c r="G821" s="1">
        <v>42788</v>
      </c>
      <c r="H821" s="1">
        <v>42870</v>
      </c>
      <c r="I821" s="13">
        <f>sales_pipeline[[#This Row],[close_date]]-sales_pipeline[[#This Row],[engage_date]]</f>
        <v>82</v>
      </c>
      <c r="J821" s="3">
        <v>4848</v>
      </c>
    </row>
    <row r="822" spans="1:10" x14ac:dyDescent="0.35">
      <c r="A822" t="s">
        <v>1025</v>
      </c>
      <c r="B822" t="s">
        <v>206</v>
      </c>
      <c r="C822" t="str">
        <f>VLOOKUP(sales_pipeline[[#This Row],[Sales_Agent]],sales_teams[#All],4,FALSE)</f>
        <v>Neubert Team</v>
      </c>
      <c r="D822" t="s">
        <v>177</v>
      </c>
      <c r="E822" t="s">
        <v>118</v>
      </c>
      <c r="F822" t="s">
        <v>174</v>
      </c>
      <c r="G822" s="1">
        <v>42788</v>
      </c>
      <c r="H822" s="1">
        <v>42797</v>
      </c>
      <c r="I822" s="13">
        <f>sales_pipeline[[#This Row],[close_date]]-sales_pipeline[[#This Row],[engage_date]]</f>
        <v>9</v>
      </c>
      <c r="J822" s="3">
        <v>4475</v>
      </c>
    </row>
    <row r="823" spans="1:10" x14ac:dyDescent="0.35">
      <c r="A823" t="s">
        <v>1026</v>
      </c>
      <c r="B823" t="s">
        <v>176</v>
      </c>
      <c r="C823" t="str">
        <f>VLOOKUP(sales_pipeline[[#This Row],[Sales_Agent]],sales_teams[#All],4,FALSE)</f>
        <v>Marxen Team</v>
      </c>
      <c r="D823" t="s">
        <v>3</v>
      </c>
      <c r="E823" t="s">
        <v>28</v>
      </c>
      <c r="F823" t="s">
        <v>194</v>
      </c>
      <c r="G823" s="1">
        <v>42788</v>
      </c>
      <c r="H823" s="1">
        <v>42799</v>
      </c>
      <c r="I823" s="13">
        <f>sales_pipeline[[#This Row],[close_date]]-sales_pipeline[[#This Row],[engage_date]]</f>
        <v>11</v>
      </c>
      <c r="J823" s="3">
        <v>0</v>
      </c>
    </row>
    <row r="824" spans="1:10" x14ac:dyDescent="0.35">
      <c r="A824" t="s">
        <v>1027</v>
      </c>
      <c r="B824" t="s">
        <v>176</v>
      </c>
      <c r="C824" t="str">
        <f>VLOOKUP(sales_pipeline[[#This Row],[Sales_Agent]],sales_teams[#All],4,FALSE)</f>
        <v>Marxen Team</v>
      </c>
      <c r="D824" t="s">
        <v>177</v>
      </c>
      <c r="E824" t="s">
        <v>85</v>
      </c>
      <c r="F824" t="s">
        <v>174</v>
      </c>
      <c r="G824" s="1">
        <v>42788</v>
      </c>
      <c r="H824" s="1">
        <v>42804</v>
      </c>
      <c r="I824" s="13">
        <f>sales_pipeline[[#This Row],[close_date]]-sales_pipeline[[#This Row],[engage_date]]</f>
        <v>16</v>
      </c>
      <c r="J824" s="3">
        <v>3763</v>
      </c>
    </row>
    <row r="825" spans="1:10" x14ac:dyDescent="0.35">
      <c r="A825" t="s">
        <v>1028</v>
      </c>
      <c r="B825" t="s">
        <v>176</v>
      </c>
      <c r="C825" t="str">
        <f>VLOOKUP(sales_pipeline[[#This Row],[Sales_Agent]],sales_teams[#All],4,FALSE)</f>
        <v>Marxen Team</v>
      </c>
      <c r="D825" t="s">
        <v>177</v>
      </c>
      <c r="E825" t="s">
        <v>135</v>
      </c>
      <c r="F825" t="s">
        <v>174</v>
      </c>
      <c r="G825" s="1">
        <v>42788</v>
      </c>
      <c r="H825" s="1">
        <v>42799</v>
      </c>
      <c r="I825" s="13">
        <f>sales_pipeline[[#This Row],[close_date]]-sales_pipeline[[#This Row],[engage_date]]</f>
        <v>11</v>
      </c>
      <c r="J825" s="3">
        <v>5006</v>
      </c>
    </row>
    <row r="826" spans="1:10" x14ac:dyDescent="0.35">
      <c r="A826" t="s">
        <v>1029</v>
      </c>
      <c r="B826" t="s">
        <v>193</v>
      </c>
      <c r="C826" t="str">
        <f>VLOOKUP(sales_pipeline[[#This Row],[Sales_Agent]],sales_teams[#All],4,FALSE)</f>
        <v>Marxen Team</v>
      </c>
      <c r="D826" t="s">
        <v>177</v>
      </c>
      <c r="E826" t="s">
        <v>151</v>
      </c>
      <c r="F826" t="s">
        <v>174</v>
      </c>
      <c r="G826" s="1">
        <v>42788</v>
      </c>
      <c r="H826" s="1">
        <v>42901</v>
      </c>
      <c r="I826" s="13">
        <f>sales_pipeline[[#This Row],[close_date]]-sales_pipeline[[#This Row],[engage_date]]</f>
        <v>113</v>
      </c>
      <c r="J826" s="3">
        <v>4498</v>
      </c>
    </row>
    <row r="827" spans="1:10" x14ac:dyDescent="0.35">
      <c r="A827" t="s">
        <v>1030</v>
      </c>
      <c r="B827" t="s">
        <v>193</v>
      </c>
      <c r="C827" t="str">
        <f>VLOOKUP(sales_pipeline[[#This Row],[Sales_Agent]],sales_teams[#All],4,FALSE)</f>
        <v>Marxen Team</v>
      </c>
      <c r="D827" t="s">
        <v>177</v>
      </c>
      <c r="E827" t="s">
        <v>124</v>
      </c>
      <c r="F827" t="s">
        <v>174</v>
      </c>
      <c r="G827" s="1">
        <v>42788</v>
      </c>
      <c r="H827" s="1">
        <v>42818</v>
      </c>
      <c r="I827" s="13">
        <f>sales_pipeline[[#This Row],[close_date]]-sales_pipeline[[#This Row],[engage_date]]</f>
        <v>30</v>
      </c>
      <c r="J827" s="3">
        <v>4375</v>
      </c>
    </row>
    <row r="828" spans="1:10" x14ac:dyDescent="0.35">
      <c r="A828" t="s">
        <v>1031</v>
      </c>
      <c r="B828" t="s">
        <v>199</v>
      </c>
      <c r="C828" t="str">
        <f>VLOOKUP(sales_pipeline[[#This Row],[Sales_Agent]],sales_teams[#All],4,FALSE)</f>
        <v>Rouche Team</v>
      </c>
      <c r="D828" t="s">
        <v>10</v>
      </c>
      <c r="E828" t="s">
        <v>107</v>
      </c>
      <c r="F828" t="s">
        <v>194</v>
      </c>
      <c r="G828" s="1">
        <v>42788</v>
      </c>
      <c r="H828" s="1">
        <v>42882</v>
      </c>
      <c r="I828" s="13">
        <f>sales_pipeline[[#This Row],[close_date]]-sales_pipeline[[#This Row],[engage_date]]</f>
        <v>94</v>
      </c>
      <c r="J828" s="3">
        <v>0</v>
      </c>
    </row>
    <row r="829" spans="1:10" x14ac:dyDescent="0.35">
      <c r="A829" t="s">
        <v>1032</v>
      </c>
      <c r="B829" t="s">
        <v>199</v>
      </c>
      <c r="C829" t="str">
        <f>VLOOKUP(sales_pipeline[[#This Row],[Sales_Agent]],sales_teams[#All],4,FALSE)</f>
        <v>Rouche Team</v>
      </c>
      <c r="D829" t="s">
        <v>8</v>
      </c>
      <c r="E829" t="s">
        <v>69</v>
      </c>
      <c r="F829" t="s">
        <v>174</v>
      </c>
      <c r="G829" s="1">
        <v>42788</v>
      </c>
      <c r="H829" s="1">
        <v>42890</v>
      </c>
      <c r="I829" s="13">
        <f>sales_pipeline[[#This Row],[close_date]]-sales_pipeline[[#This Row],[engage_date]]</f>
        <v>102</v>
      </c>
      <c r="J829" s="3">
        <v>3763</v>
      </c>
    </row>
    <row r="830" spans="1:10" x14ac:dyDescent="0.35">
      <c r="A830" t="s">
        <v>1033</v>
      </c>
      <c r="B830" t="s">
        <v>215</v>
      </c>
      <c r="C830" t="str">
        <f>VLOOKUP(sales_pipeline[[#This Row],[Sales_Agent]],sales_teams[#All],4,FALSE)</f>
        <v>Sewald Team</v>
      </c>
      <c r="D830" t="s">
        <v>177</v>
      </c>
      <c r="E830" t="s">
        <v>107</v>
      </c>
      <c r="F830" t="s">
        <v>194</v>
      </c>
      <c r="G830" s="1">
        <v>42788</v>
      </c>
      <c r="H830" s="1">
        <v>42808</v>
      </c>
      <c r="I830" s="13">
        <f>sales_pipeline[[#This Row],[close_date]]-sales_pipeline[[#This Row],[engage_date]]</f>
        <v>20</v>
      </c>
      <c r="J830" s="3">
        <v>0</v>
      </c>
    </row>
    <row r="831" spans="1:10" x14ac:dyDescent="0.35">
      <c r="A831" t="s">
        <v>1034</v>
      </c>
      <c r="B831" t="s">
        <v>215</v>
      </c>
      <c r="C831" t="str">
        <f>VLOOKUP(sales_pipeline[[#This Row],[Sales_Agent]],sales_teams[#All],4,FALSE)</f>
        <v>Sewald Team</v>
      </c>
      <c r="D831" t="s">
        <v>9</v>
      </c>
      <c r="E831" t="s">
        <v>73</v>
      </c>
      <c r="F831" t="s">
        <v>174</v>
      </c>
      <c r="G831" s="1">
        <v>42788</v>
      </c>
      <c r="H831" s="1">
        <v>42865</v>
      </c>
      <c r="I831" s="13">
        <f>sales_pipeline[[#This Row],[close_date]]-sales_pipeline[[#This Row],[engage_date]]</f>
        <v>77</v>
      </c>
      <c r="J831" s="3">
        <v>5491</v>
      </c>
    </row>
    <row r="832" spans="1:10" x14ac:dyDescent="0.35">
      <c r="A832" t="s">
        <v>1035</v>
      </c>
      <c r="B832" t="s">
        <v>249</v>
      </c>
      <c r="C832" t="str">
        <f>VLOOKUP(sales_pipeline[[#This Row],[Sales_Agent]],sales_teams[#All],4,FALSE)</f>
        <v>Brinkmann Team</v>
      </c>
      <c r="D832" t="s">
        <v>3</v>
      </c>
      <c r="E832" t="s">
        <v>31</v>
      </c>
      <c r="F832" t="s">
        <v>194</v>
      </c>
      <c r="G832" s="1">
        <v>42788</v>
      </c>
      <c r="H832" s="1">
        <v>42877</v>
      </c>
      <c r="I832" s="13">
        <f>sales_pipeline[[#This Row],[close_date]]-sales_pipeline[[#This Row],[engage_date]]</f>
        <v>89</v>
      </c>
      <c r="J832" s="3">
        <v>0</v>
      </c>
    </row>
    <row r="833" spans="1:10" x14ac:dyDescent="0.35">
      <c r="A833" t="s">
        <v>1036</v>
      </c>
      <c r="B833" t="s">
        <v>187</v>
      </c>
      <c r="C833" t="str">
        <f>VLOOKUP(sales_pipeline[[#This Row],[Sales_Agent]],sales_teams[#All],4,FALSE)</f>
        <v>Rouche Team</v>
      </c>
      <c r="D833" t="s">
        <v>9</v>
      </c>
      <c r="E833" t="s">
        <v>157</v>
      </c>
      <c r="F833" t="s">
        <v>174</v>
      </c>
      <c r="G833" s="1">
        <v>42788</v>
      </c>
      <c r="H833" s="1">
        <v>42903</v>
      </c>
      <c r="I833" s="13">
        <f>sales_pipeline[[#This Row],[close_date]]-sales_pipeline[[#This Row],[engage_date]]</f>
        <v>115</v>
      </c>
      <c r="J833" s="3">
        <v>5503</v>
      </c>
    </row>
    <row r="834" spans="1:10" x14ac:dyDescent="0.35">
      <c r="A834" t="s">
        <v>1037</v>
      </c>
      <c r="B834" t="s">
        <v>173</v>
      </c>
      <c r="C834" t="str">
        <f>VLOOKUP(sales_pipeline[[#This Row],[Sales_Agent]],sales_teams[#All],4,FALSE)</f>
        <v>Brinkmann Team</v>
      </c>
      <c r="D834" t="s">
        <v>10</v>
      </c>
      <c r="E834" t="s">
        <v>132</v>
      </c>
      <c r="F834" t="s">
        <v>194</v>
      </c>
      <c r="G834" s="1">
        <v>42788</v>
      </c>
      <c r="H834" s="1">
        <v>42885</v>
      </c>
      <c r="I834" s="13">
        <f>sales_pipeline[[#This Row],[close_date]]-sales_pipeline[[#This Row],[engage_date]]</f>
        <v>97</v>
      </c>
      <c r="J834" s="3">
        <v>0</v>
      </c>
    </row>
    <row r="835" spans="1:10" x14ac:dyDescent="0.35">
      <c r="A835" t="s">
        <v>1038</v>
      </c>
      <c r="B835" t="s">
        <v>173</v>
      </c>
      <c r="C835" t="str">
        <f>VLOOKUP(sales_pipeline[[#This Row],[Sales_Agent]],sales_teams[#All],4,FALSE)</f>
        <v>Brinkmann Team</v>
      </c>
      <c r="D835" t="s">
        <v>6</v>
      </c>
      <c r="E835" t="s">
        <v>143</v>
      </c>
      <c r="F835" t="s">
        <v>174</v>
      </c>
      <c r="G835" s="1">
        <v>42788</v>
      </c>
      <c r="H835" s="1">
        <v>42870</v>
      </c>
      <c r="I835" s="13">
        <f>sales_pipeline[[#This Row],[close_date]]-sales_pipeline[[#This Row],[engage_date]]</f>
        <v>82</v>
      </c>
      <c r="J835" s="3">
        <v>58</v>
      </c>
    </row>
    <row r="836" spans="1:10" x14ac:dyDescent="0.35">
      <c r="A836" t="s">
        <v>1039</v>
      </c>
      <c r="B836" t="s">
        <v>189</v>
      </c>
      <c r="C836" t="str">
        <f>VLOOKUP(sales_pipeline[[#This Row],[Sales_Agent]],sales_teams[#All],4,FALSE)</f>
        <v>Marxen Team</v>
      </c>
      <c r="D836" t="s">
        <v>10</v>
      </c>
      <c r="E836" t="s">
        <v>85</v>
      </c>
      <c r="F836" t="s">
        <v>174</v>
      </c>
      <c r="G836" s="1">
        <v>42788</v>
      </c>
      <c r="H836" s="1">
        <v>42882</v>
      </c>
      <c r="I836" s="13">
        <f>sales_pipeline[[#This Row],[close_date]]-sales_pipeline[[#This Row],[engage_date]]</f>
        <v>94</v>
      </c>
      <c r="J836" s="3">
        <v>1051</v>
      </c>
    </row>
    <row r="837" spans="1:10" x14ac:dyDescent="0.35">
      <c r="A837" t="s">
        <v>1040</v>
      </c>
      <c r="B837" t="s">
        <v>189</v>
      </c>
      <c r="C837" t="str">
        <f>VLOOKUP(sales_pipeline[[#This Row],[Sales_Agent]],sales_teams[#All],4,FALSE)</f>
        <v>Marxen Team</v>
      </c>
      <c r="D837" t="s">
        <v>9</v>
      </c>
      <c r="E837" t="s">
        <v>53</v>
      </c>
      <c r="F837" t="s">
        <v>174</v>
      </c>
      <c r="G837" s="1">
        <v>42788</v>
      </c>
      <c r="H837" s="1">
        <v>42801</v>
      </c>
      <c r="I837" s="13">
        <f>sales_pipeline[[#This Row],[close_date]]-sales_pipeline[[#This Row],[engage_date]]</f>
        <v>13</v>
      </c>
      <c r="J837" s="3">
        <v>5604</v>
      </c>
    </row>
    <row r="838" spans="1:10" x14ac:dyDescent="0.35">
      <c r="A838" t="s">
        <v>1041</v>
      </c>
      <c r="B838" t="s">
        <v>227</v>
      </c>
      <c r="C838" t="str">
        <f>VLOOKUP(sales_pipeline[[#This Row],[Sales_Agent]],sales_teams[#All],4,FALSE)</f>
        <v>Neubert Team</v>
      </c>
      <c r="D838" t="s">
        <v>8</v>
      </c>
      <c r="E838" t="s">
        <v>156</v>
      </c>
      <c r="F838" t="s">
        <v>174</v>
      </c>
      <c r="G838" s="1">
        <v>42788</v>
      </c>
      <c r="H838" s="1">
        <v>42870</v>
      </c>
      <c r="I838" s="13">
        <f>sales_pipeline[[#This Row],[close_date]]-sales_pipeline[[#This Row],[engage_date]]</f>
        <v>82</v>
      </c>
      <c r="J838" s="3">
        <v>3273</v>
      </c>
    </row>
    <row r="839" spans="1:10" x14ac:dyDescent="0.35">
      <c r="A839" t="s">
        <v>1042</v>
      </c>
      <c r="B839" t="s">
        <v>185</v>
      </c>
      <c r="C839" t="str">
        <f>VLOOKUP(sales_pipeline[[#This Row],[Sales_Agent]],sales_teams[#All],4,FALSE)</f>
        <v>Rouche Team</v>
      </c>
      <c r="D839" t="s">
        <v>10</v>
      </c>
      <c r="E839" t="s">
        <v>138</v>
      </c>
      <c r="F839" t="s">
        <v>194</v>
      </c>
      <c r="G839" s="1">
        <v>42788</v>
      </c>
      <c r="H839" s="1">
        <v>42866</v>
      </c>
      <c r="I839" s="13">
        <f>sales_pipeline[[#This Row],[close_date]]-sales_pipeline[[#This Row],[engage_date]]</f>
        <v>78</v>
      </c>
      <c r="J839" s="3">
        <v>0</v>
      </c>
    </row>
    <row r="840" spans="1:10" x14ac:dyDescent="0.35">
      <c r="A840" t="s">
        <v>1043</v>
      </c>
      <c r="B840" t="s">
        <v>181</v>
      </c>
      <c r="C840" t="str">
        <f>VLOOKUP(sales_pipeline[[#This Row],[Sales_Agent]],sales_teams[#All],4,FALSE)</f>
        <v>Sewald Team</v>
      </c>
      <c r="D840" t="s">
        <v>10</v>
      </c>
      <c r="E840" t="s">
        <v>138</v>
      </c>
      <c r="F840" t="s">
        <v>174</v>
      </c>
      <c r="G840" s="1">
        <v>42788</v>
      </c>
      <c r="H840" s="1">
        <v>42888</v>
      </c>
      <c r="I840" s="13">
        <f>sales_pipeline[[#This Row],[close_date]]-sales_pipeline[[#This Row],[engage_date]]</f>
        <v>100</v>
      </c>
      <c r="J840" s="3">
        <v>1220</v>
      </c>
    </row>
    <row r="841" spans="1:10" x14ac:dyDescent="0.35">
      <c r="A841" t="s">
        <v>1044</v>
      </c>
      <c r="B841" t="s">
        <v>181</v>
      </c>
      <c r="C841" t="str">
        <f>VLOOKUP(sales_pipeline[[#This Row],[Sales_Agent]],sales_teams[#All],4,FALSE)</f>
        <v>Sewald Team</v>
      </c>
      <c r="D841" t="s">
        <v>9</v>
      </c>
      <c r="E841" t="s">
        <v>141</v>
      </c>
      <c r="F841" t="s">
        <v>174</v>
      </c>
      <c r="G841" s="1">
        <v>42788</v>
      </c>
      <c r="H841" s="1">
        <v>42796</v>
      </c>
      <c r="I841" s="13">
        <f>sales_pipeline[[#This Row],[close_date]]-sales_pipeline[[#This Row],[engage_date]]</f>
        <v>8</v>
      </c>
      <c r="J841" s="3">
        <v>5497</v>
      </c>
    </row>
    <row r="842" spans="1:10" x14ac:dyDescent="0.35">
      <c r="A842" t="s">
        <v>1045</v>
      </c>
      <c r="B842" t="s">
        <v>183</v>
      </c>
      <c r="C842" t="str">
        <f>VLOOKUP(sales_pipeline[[#This Row],[Sales_Agent]],sales_teams[#All],4,FALSE)</f>
        <v>Brinkmann Team</v>
      </c>
      <c r="D842" t="s">
        <v>10</v>
      </c>
      <c r="E842" t="s">
        <v>53</v>
      </c>
      <c r="F842" t="s">
        <v>174</v>
      </c>
      <c r="G842" s="1">
        <v>42789</v>
      </c>
      <c r="H842" s="1">
        <v>42896</v>
      </c>
      <c r="I842" s="13">
        <f>sales_pipeline[[#This Row],[close_date]]-sales_pipeline[[#This Row],[engage_date]]</f>
        <v>107</v>
      </c>
      <c r="J842" s="3">
        <v>1056</v>
      </c>
    </row>
    <row r="843" spans="1:10" x14ac:dyDescent="0.35">
      <c r="A843" t="s">
        <v>1046</v>
      </c>
      <c r="B843" t="s">
        <v>253</v>
      </c>
      <c r="C843" t="str">
        <f>VLOOKUP(sales_pipeline[[#This Row],[Sales_Agent]],sales_teams[#All],4,FALSE)</f>
        <v>Neubert Team</v>
      </c>
      <c r="D843" t="s">
        <v>3</v>
      </c>
      <c r="E843" t="s">
        <v>109</v>
      </c>
      <c r="F843" t="s">
        <v>194</v>
      </c>
      <c r="G843" s="1">
        <v>42789</v>
      </c>
      <c r="H843" s="1">
        <v>42902</v>
      </c>
      <c r="I843" s="13">
        <f>sales_pipeline[[#This Row],[close_date]]-sales_pipeline[[#This Row],[engage_date]]</f>
        <v>113</v>
      </c>
      <c r="J843" s="3">
        <v>0</v>
      </c>
    </row>
    <row r="844" spans="1:10" x14ac:dyDescent="0.35">
      <c r="A844" t="s">
        <v>1047</v>
      </c>
      <c r="B844" t="s">
        <v>239</v>
      </c>
      <c r="C844" t="str">
        <f>VLOOKUP(sales_pipeline[[#This Row],[Sales_Agent]],sales_teams[#All],4,FALSE)</f>
        <v>Neubert Team</v>
      </c>
      <c r="D844" t="s">
        <v>3</v>
      </c>
      <c r="E844" t="s">
        <v>48</v>
      </c>
      <c r="F844" t="s">
        <v>174</v>
      </c>
      <c r="G844" s="1">
        <v>42789</v>
      </c>
      <c r="H844" s="1">
        <v>42806</v>
      </c>
      <c r="I844" s="13">
        <f>sales_pipeline[[#This Row],[close_date]]-sales_pipeline[[#This Row],[engage_date]]</f>
        <v>17</v>
      </c>
      <c r="J844" s="3">
        <v>572</v>
      </c>
    </row>
    <row r="845" spans="1:10" x14ac:dyDescent="0.35">
      <c r="A845" t="s">
        <v>1048</v>
      </c>
      <c r="B845" t="s">
        <v>288</v>
      </c>
      <c r="C845" t="str">
        <f>VLOOKUP(sales_pipeline[[#This Row],[Sales_Agent]],sales_teams[#All],4,FALSE)</f>
        <v>Brinkmann Team</v>
      </c>
      <c r="D845" t="s">
        <v>8</v>
      </c>
      <c r="E845" t="s">
        <v>80</v>
      </c>
      <c r="F845" t="s">
        <v>174</v>
      </c>
      <c r="G845" s="1">
        <v>42789</v>
      </c>
      <c r="H845" s="1">
        <v>42878</v>
      </c>
      <c r="I845" s="13">
        <f>sales_pipeline[[#This Row],[close_date]]-sales_pipeline[[#This Row],[engage_date]]</f>
        <v>89</v>
      </c>
      <c r="J845" s="3">
        <v>3668</v>
      </c>
    </row>
    <row r="846" spans="1:10" x14ac:dyDescent="0.35">
      <c r="A846" t="s">
        <v>1049</v>
      </c>
      <c r="B846" t="s">
        <v>268</v>
      </c>
      <c r="C846" t="str">
        <f>VLOOKUP(sales_pipeline[[#This Row],[Sales_Agent]],sales_teams[#All],4,FALSE)</f>
        <v>Losch Team</v>
      </c>
      <c r="D846" t="s">
        <v>6</v>
      </c>
      <c r="E846" t="s">
        <v>110</v>
      </c>
      <c r="F846" t="s">
        <v>174</v>
      </c>
      <c r="G846" s="1">
        <v>42789</v>
      </c>
      <c r="H846" s="1">
        <v>42796</v>
      </c>
      <c r="I846" s="13">
        <f>sales_pipeline[[#This Row],[close_date]]-sales_pipeline[[#This Row],[engage_date]]</f>
        <v>7</v>
      </c>
      <c r="J846" s="3">
        <v>50</v>
      </c>
    </row>
    <row r="847" spans="1:10" x14ac:dyDescent="0.35">
      <c r="A847" t="s">
        <v>1050</v>
      </c>
      <c r="B847" t="s">
        <v>206</v>
      </c>
      <c r="C847" t="str">
        <f>VLOOKUP(sales_pipeline[[#This Row],[Sales_Agent]],sales_teams[#All],4,FALSE)</f>
        <v>Neubert Team</v>
      </c>
      <c r="D847" t="s">
        <v>8</v>
      </c>
      <c r="E847" t="s">
        <v>140</v>
      </c>
      <c r="F847" t="s">
        <v>174</v>
      </c>
      <c r="G847" s="1">
        <v>42789</v>
      </c>
      <c r="H847" s="1">
        <v>42877</v>
      </c>
      <c r="I847" s="13">
        <f>sales_pipeline[[#This Row],[close_date]]-sales_pipeline[[#This Row],[engage_date]]</f>
        <v>88</v>
      </c>
      <c r="J847" s="3">
        <v>3509</v>
      </c>
    </row>
    <row r="848" spans="1:10" x14ac:dyDescent="0.35">
      <c r="A848" t="s">
        <v>1051</v>
      </c>
      <c r="B848" t="s">
        <v>176</v>
      </c>
      <c r="C848" t="str">
        <f>VLOOKUP(sales_pipeline[[#This Row],[Sales_Agent]],sales_teams[#All],4,FALSE)</f>
        <v>Marxen Team</v>
      </c>
      <c r="D848" t="s">
        <v>177</v>
      </c>
      <c r="E848" t="s">
        <v>91</v>
      </c>
      <c r="F848" t="s">
        <v>174</v>
      </c>
      <c r="G848" s="1">
        <v>42789</v>
      </c>
      <c r="H848" s="1">
        <v>42914</v>
      </c>
      <c r="I848" s="13">
        <f>sales_pipeline[[#This Row],[close_date]]-sales_pipeline[[#This Row],[engage_date]]</f>
        <v>125</v>
      </c>
      <c r="J848" s="3">
        <v>5643</v>
      </c>
    </row>
    <row r="849" spans="1:10" x14ac:dyDescent="0.35">
      <c r="A849" t="s">
        <v>1052</v>
      </c>
      <c r="B849" t="s">
        <v>208</v>
      </c>
      <c r="C849" t="str">
        <f>VLOOKUP(sales_pipeline[[#This Row],[Sales_Agent]],sales_teams[#All],4,FALSE)</f>
        <v>Rouche Team</v>
      </c>
      <c r="D849" t="s">
        <v>6</v>
      </c>
      <c r="E849" t="s">
        <v>55</v>
      </c>
      <c r="F849" t="s">
        <v>174</v>
      </c>
      <c r="G849" s="1">
        <v>42789</v>
      </c>
      <c r="H849" s="1">
        <v>42804</v>
      </c>
      <c r="I849" s="13">
        <f>sales_pipeline[[#This Row],[close_date]]-sales_pipeline[[#This Row],[engage_date]]</f>
        <v>15</v>
      </c>
      <c r="J849" s="3">
        <v>47</v>
      </c>
    </row>
    <row r="850" spans="1:10" x14ac:dyDescent="0.35">
      <c r="A850" t="s">
        <v>1053</v>
      </c>
      <c r="B850" t="s">
        <v>199</v>
      </c>
      <c r="C850" t="str">
        <f>VLOOKUP(sales_pipeline[[#This Row],[Sales_Agent]],sales_teams[#All],4,FALSE)</f>
        <v>Rouche Team</v>
      </c>
      <c r="D850" t="s">
        <v>8</v>
      </c>
      <c r="E850" t="s">
        <v>77</v>
      </c>
      <c r="F850" t="s">
        <v>174</v>
      </c>
      <c r="G850" s="1">
        <v>42789</v>
      </c>
      <c r="H850" s="1">
        <v>42802</v>
      </c>
      <c r="I850" s="13">
        <f>sales_pipeline[[#This Row],[close_date]]-sales_pipeline[[#This Row],[engage_date]]</f>
        <v>13</v>
      </c>
      <c r="J850" s="3">
        <v>3312</v>
      </c>
    </row>
    <row r="851" spans="1:10" x14ac:dyDescent="0.35">
      <c r="A851" t="s">
        <v>1054</v>
      </c>
      <c r="B851" t="s">
        <v>190</v>
      </c>
      <c r="C851" t="str">
        <f>VLOOKUP(sales_pipeline[[#This Row],[Sales_Agent]],sales_teams[#All],4,FALSE)</f>
        <v>Sewald Team</v>
      </c>
      <c r="D851" t="s">
        <v>9</v>
      </c>
      <c r="E851" t="s">
        <v>93</v>
      </c>
      <c r="F851" t="s">
        <v>194</v>
      </c>
      <c r="G851" s="1">
        <v>42789</v>
      </c>
      <c r="H851" s="1">
        <v>42909</v>
      </c>
      <c r="I851" s="13">
        <f>sales_pipeline[[#This Row],[close_date]]-sales_pipeline[[#This Row],[engage_date]]</f>
        <v>120</v>
      </c>
      <c r="J851" s="3">
        <v>0</v>
      </c>
    </row>
    <row r="852" spans="1:10" x14ac:dyDescent="0.35">
      <c r="A852" t="s">
        <v>1055</v>
      </c>
      <c r="B852" t="s">
        <v>215</v>
      </c>
      <c r="C852" t="str">
        <f>VLOOKUP(sales_pipeline[[#This Row],[Sales_Agent]],sales_teams[#All],4,FALSE)</f>
        <v>Sewald Team</v>
      </c>
      <c r="D852" t="s">
        <v>3</v>
      </c>
      <c r="E852" t="s">
        <v>116</v>
      </c>
      <c r="F852" t="s">
        <v>174</v>
      </c>
      <c r="G852" s="1">
        <v>42789</v>
      </c>
      <c r="H852" s="1">
        <v>42805</v>
      </c>
      <c r="I852" s="13">
        <f>sales_pipeline[[#This Row],[close_date]]-sales_pipeline[[#This Row],[engage_date]]</f>
        <v>16</v>
      </c>
      <c r="J852" s="3">
        <v>480</v>
      </c>
    </row>
    <row r="853" spans="1:10" x14ac:dyDescent="0.35">
      <c r="A853" t="s">
        <v>1056</v>
      </c>
      <c r="B853" t="s">
        <v>215</v>
      </c>
      <c r="C853" t="str">
        <f>VLOOKUP(sales_pipeline[[#This Row],[Sales_Agent]],sales_teams[#All],4,FALSE)</f>
        <v>Sewald Team</v>
      </c>
      <c r="D853" t="s">
        <v>8</v>
      </c>
      <c r="E853" t="s">
        <v>121</v>
      </c>
      <c r="F853" t="s">
        <v>174</v>
      </c>
      <c r="G853" s="1">
        <v>42789</v>
      </c>
      <c r="H853" s="1">
        <v>42861</v>
      </c>
      <c r="I853" s="13">
        <f>sales_pipeline[[#This Row],[close_date]]-sales_pipeline[[#This Row],[engage_date]]</f>
        <v>72</v>
      </c>
      <c r="J853" s="3">
        <v>3208</v>
      </c>
    </row>
    <row r="854" spans="1:10" x14ac:dyDescent="0.35">
      <c r="A854" t="s">
        <v>1057</v>
      </c>
      <c r="B854" t="s">
        <v>225</v>
      </c>
      <c r="C854" t="str">
        <f>VLOOKUP(sales_pipeline[[#This Row],[Sales_Agent]],sales_teams[#All],4,FALSE)</f>
        <v>Sewald Team</v>
      </c>
      <c r="D854" t="s">
        <v>3</v>
      </c>
      <c r="E854" t="s">
        <v>157</v>
      </c>
      <c r="F854" t="s">
        <v>194</v>
      </c>
      <c r="G854" s="1">
        <v>42789</v>
      </c>
      <c r="H854" s="1">
        <v>42859</v>
      </c>
      <c r="I854" s="13">
        <f>sales_pipeline[[#This Row],[close_date]]-sales_pipeline[[#This Row],[engage_date]]</f>
        <v>70</v>
      </c>
      <c r="J854" s="3">
        <v>0</v>
      </c>
    </row>
    <row r="855" spans="1:10" x14ac:dyDescent="0.35">
      <c r="A855" t="s">
        <v>1058</v>
      </c>
      <c r="B855" t="s">
        <v>225</v>
      </c>
      <c r="C855" t="str">
        <f>VLOOKUP(sales_pipeline[[#This Row],[Sales_Agent]],sales_teams[#All],4,FALSE)</f>
        <v>Sewald Team</v>
      </c>
      <c r="D855" t="s">
        <v>9</v>
      </c>
      <c r="E855" t="s">
        <v>109</v>
      </c>
      <c r="F855" t="s">
        <v>174</v>
      </c>
      <c r="G855" s="1">
        <v>42789</v>
      </c>
      <c r="H855" s="1">
        <v>42859</v>
      </c>
      <c r="I855" s="13">
        <f>sales_pipeline[[#This Row],[close_date]]-sales_pipeline[[#This Row],[engage_date]]</f>
        <v>70</v>
      </c>
      <c r="J855" s="3">
        <v>5782</v>
      </c>
    </row>
    <row r="856" spans="1:10" x14ac:dyDescent="0.35">
      <c r="A856" t="s">
        <v>1059</v>
      </c>
      <c r="B856" t="s">
        <v>249</v>
      </c>
      <c r="C856" t="str">
        <f>VLOOKUP(sales_pipeline[[#This Row],[Sales_Agent]],sales_teams[#All],4,FALSE)</f>
        <v>Brinkmann Team</v>
      </c>
      <c r="D856" t="s">
        <v>9</v>
      </c>
      <c r="E856" t="s">
        <v>132</v>
      </c>
      <c r="F856" t="s">
        <v>174</v>
      </c>
      <c r="G856" s="1">
        <v>42789</v>
      </c>
      <c r="H856" s="1">
        <v>42878</v>
      </c>
      <c r="I856" s="13">
        <f>sales_pipeline[[#This Row],[close_date]]-sales_pipeline[[#This Row],[engage_date]]</f>
        <v>89</v>
      </c>
      <c r="J856" s="3">
        <v>5827</v>
      </c>
    </row>
    <row r="857" spans="1:10" x14ac:dyDescent="0.35">
      <c r="A857" t="s">
        <v>1060</v>
      </c>
      <c r="B857" t="s">
        <v>197</v>
      </c>
      <c r="C857" t="str">
        <f>VLOOKUP(sales_pipeline[[#This Row],[Sales_Agent]],sales_teams[#All],4,FALSE)</f>
        <v>Sewald Team</v>
      </c>
      <c r="D857" t="s">
        <v>3</v>
      </c>
      <c r="E857" t="s">
        <v>125</v>
      </c>
      <c r="F857" t="s">
        <v>194</v>
      </c>
      <c r="G857" s="1">
        <v>42789</v>
      </c>
      <c r="H857" s="1">
        <v>42903</v>
      </c>
      <c r="I857" s="13">
        <f>sales_pipeline[[#This Row],[close_date]]-sales_pipeline[[#This Row],[engage_date]]</f>
        <v>114</v>
      </c>
      <c r="J857" s="3">
        <v>0</v>
      </c>
    </row>
    <row r="858" spans="1:10" x14ac:dyDescent="0.35">
      <c r="A858" t="s">
        <v>1061</v>
      </c>
      <c r="B858" t="s">
        <v>173</v>
      </c>
      <c r="C858" t="str">
        <f>VLOOKUP(sales_pipeline[[#This Row],[Sales_Agent]],sales_teams[#All],4,FALSE)</f>
        <v>Brinkmann Team</v>
      </c>
      <c r="D858" t="s">
        <v>3</v>
      </c>
      <c r="E858" t="s">
        <v>31</v>
      </c>
      <c r="F858" t="s">
        <v>174</v>
      </c>
      <c r="G858" s="1">
        <v>42789</v>
      </c>
      <c r="H858" s="1">
        <v>42902</v>
      </c>
      <c r="I858" s="13">
        <f>sales_pipeline[[#This Row],[close_date]]-sales_pipeline[[#This Row],[engage_date]]</f>
        <v>113</v>
      </c>
      <c r="J858" s="3">
        <v>516</v>
      </c>
    </row>
    <row r="859" spans="1:10" x14ac:dyDescent="0.35">
      <c r="A859" t="s">
        <v>1062</v>
      </c>
      <c r="B859" t="s">
        <v>173</v>
      </c>
      <c r="C859" t="str">
        <f>VLOOKUP(sales_pipeline[[#This Row],[Sales_Agent]],sales_teams[#All],4,FALSE)</f>
        <v>Brinkmann Team</v>
      </c>
      <c r="D859" t="s">
        <v>10</v>
      </c>
      <c r="E859" t="s">
        <v>51</v>
      </c>
      <c r="F859" t="s">
        <v>174</v>
      </c>
      <c r="G859" s="1">
        <v>42789</v>
      </c>
      <c r="H859" s="1">
        <v>42892</v>
      </c>
      <c r="I859" s="13">
        <f>sales_pipeline[[#This Row],[close_date]]-sales_pipeline[[#This Row],[engage_date]]</f>
        <v>103</v>
      </c>
      <c r="J859" s="3">
        <v>956</v>
      </c>
    </row>
    <row r="860" spans="1:10" x14ac:dyDescent="0.35">
      <c r="A860" t="s">
        <v>1063</v>
      </c>
      <c r="B860" t="s">
        <v>173</v>
      </c>
      <c r="C860" t="str">
        <f>VLOOKUP(sales_pipeline[[#This Row],[Sales_Agent]],sales_teams[#All],4,FALSE)</f>
        <v>Brinkmann Team</v>
      </c>
      <c r="D860" t="s">
        <v>6</v>
      </c>
      <c r="E860" t="s">
        <v>142</v>
      </c>
      <c r="F860" t="s">
        <v>174</v>
      </c>
      <c r="G860" s="1">
        <v>42789</v>
      </c>
      <c r="H860" s="1">
        <v>42809</v>
      </c>
      <c r="I860" s="13">
        <f>sales_pipeline[[#This Row],[close_date]]-sales_pipeline[[#This Row],[engage_date]]</f>
        <v>20</v>
      </c>
      <c r="J860" s="3">
        <v>52</v>
      </c>
    </row>
    <row r="861" spans="1:10" x14ac:dyDescent="0.35">
      <c r="A861" t="s">
        <v>1064</v>
      </c>
      <c r="B861" t="s">
        <v>173</v>
      </c>
      <c r="C861" t="str">
        <f>VLOOKUP(sales_pipeline[[#This Row],[Sales_Agent]],sales_teams[#All],4,FALSE)</f>
        <v>Brinkmann Team</v>
      </c>
      <c r="D861" t="s">
        <v>8</v>
      </c>
      <c r="E861" t="s">
        <v>151</v>
      </c>
      <c r="F861" t="s">
        <v>174</v>
      </c>
      <c r="G861" s="1">
        <v>42789</v>
      </c>
      <c r="H861" s="1">
        <v>42866</v>
      </c>
      <c r="I861" s="13">
        <f>sales_pipeline[[#This Row],[close_date]]-sales_pipeline[[#This Row],[engage_date]]</f>
        <v>77</v>
      </c>
      <c r="J861" s="3">
        <v>3025</v>
      </c>
    </row>
    <row r="862" spans="1:10" x14ac:dyDescent="0.35">
      <c r="A862" t="s">
        <v>1065</v>
      </c>
      <c r="B862" t="s">
        <v>227</v>
      </c>
      <c r="C862" t="str">
        <f>VLOOKUP(sales_pipeline[[#This Row],[Sales_Agent]],sales_teams[#All],4,FALSE)</f>
        <v>Neubert Team</v>
      </c>
      <c r="D862" t="s">
        <v>177</v>
      </c>
      <c r="E862" t="s">
        <v>150</v>
      </c>
      <c r="F862" t="s">
        <v>174</v>
      </c>
      <c r="G862" s="1">
        <v>42789</v>
      </c>
      <c r="H862" s="1">
        <v>42896</v>
      </c>
      <c r="I862" s="13">
        <f>sales_pipeline[[#This Row],[close_date]]-sales_pipeline[[#This Row],[engage_date]]</f>
        <v>107</v>
      </c>
      <c r="J862" s="3">
        <v>5618</v>
      </c>
    </row>
    <row r="863" spans="1:10" x14ac:dyDescent="0.35">
      <c r="A863" t="s">
        <v>1066</v>
      </c>
      <c r="B863" t="s">
        <v>221</v>
      </c>
      <c r="C863" t="str">
        <f>VLOOKUP(sales_pipeline[[#This Row],[Sales_Agent]],sales_teams[#All],4,FALSE)</f>
        <v>Losch Team</v>
      </c>
      <c r="D863" t="s">
        <v>177</v>
      </c>
      <c r="E863" t="s">
        <v>153</v>
      </c>
      <c r="F863" t="s">
        <v>174</v>
      </c>
      <c r="G863" s="1">
        <v>42789</v>
      </c>
      <c r="H863" s="1">
        <v>42864</v>
      </c>
      <c r="I863" s="13">
        <f>sales_pipeline[[#This Row],[close_date]]-sales_pipeline[[#This Row],[engage_date]]</f>
        <v>75</v>
      </c>
      <c r="J863" s="3">
        <v>4867</v>
      </c>
    </row>
    <row r="864" spans="1:10" x14ac:dyDescent="0.35">
      <c r="A864" t="s">
        <v>1067</v>
      </c>
      <c r="B864" t="s">
        <v>181</v>
      </c>
      <c r="C864" t="str">
        <f>VLOOKUP(sales_pipeline[[#This Row],[Sales_Agent]],sales_teams[#All],4,FALSE)</f>
        <v>Sewald Team</v>
      </c>
      <c r="D864" t="s">
        <v>10</v>
      </c>
      <c r="E864" t="s">
        <v>109</v>
      </c>
      <c r="F864" t="s">
        <v>174</v>
      </c>
      <c r="G864" s="1">
        <v>42789</v>
      </c>
      <c r="H864" s="1">
        <v>42808</v>
      </c>
      <c r="I864" s="13">
        <f>sales_pipeline[[#This Row],[close_date]]-sales_pipeline[[#This Row],[engage_date]]</f>
        <v>19</v>
      </c>
      <c r="J864" s="3">
        <v>929</v>
      </c>
    </row>
    <row r="865" spans="1:10" x14ac:dyDescent="0.35">
      <c r="A865" t="s">
        <v>1068</v>
      </c>
      <c r="B865" t="s">
        <v>288</v>
      </c>
      <c r="C865" t="str">
        <f>VLOOKUP(sales_pipeline[[#This Row],[Sales_Agent]],sales_teams[#All],4,FALSE)</f>
        <v>Brinkmann Team</v>
      </c>
      <c r="D865" t="s">
        <v>6</v>
      </c>
      <c r="E865" t="s">
        <v>57</v>
      </c>
      <c r="F865" t="s">
        <v>194</v>
      </c>
      <c r="G865" s="1">
        <v>42790</v>
      </c>
      <c r="H865" s="1">
        <v>42891</v>
      </c>
      <c r="I865" s="13">
        <f>sales_pipeline[[#This Row],[close_date]]-sales_pipeline[[#This Row],[engage_date]]</f>
        <v>101</v>
      </c>
      <c r="J865" s="3">
        <v>0</v>
      </c>
    </row>
    <row r="866" spans="1:10" x14ac:dyDescent="0.35">
      <c r="A866" t="s">
        <v>1069</v>
      </c>
      <c r="B866" t="s">
        <v>268</v>
      </c>
      <c r="C866" t="str">
        <f>VLOOKUP(sales_pipeline[[#This Row],[Sales_Agent]],sales_teams[#All],4,FALSE)</f>
        <v>Losch Team</v>
      </c>
      <c r="D866" t="s">
        <v>8</v>
      </c>
      <c r="E866" t="s">
        <v>156</v>
      </c>
      <c r="F866" t="s">
        <v>194</v>
      </c>
      <c r="G866" s="1">
        <v>42790</v>
      </c>
      <c r="H866" s="1">
        <v>42866</v>
      </c>
      <c r="I866" s="13">
        <f>sales_pipeline[[#This Row],[close_date]]-sales_pipeline[[#This Row],[engage_date]]</f>
        <v>76</v>
      </c>
      <c r="J866" s="3">
        <v>0</v>
      </c>
    </row>
    <row r="867" spans="1:10" x14ac:dyDescent="0.35">
      <c r="A867" t="s">
        <v>1070</v>
      </c>
      <c r="B867" t="s">
        <v>176</v>
      </c>
      <c r="C867" t="str">
        <f>VLOOKUP(sales_pipeline[[#This Row],[Sales_Agent]],sales_teams[#All],4,FALSE)</f>
        <v>Marxen Team</v>
      </c>
      <c r="D867" t="s">
        <v>177</v>
      </c>
      <c r="E867" t="s">
        <v>151</v>
      </c>
      <c r="F867" t="s">
        <v>174</v>
      </c>
      <c r="G867" s="1">
        <v>42790</v>
      </c>
      <c r="H867" s="1">
        <v>42860</v>
      </c>
      <c r="I867" s="13">
        <f>sales_pipeline[[#This Row],[close_date]]-sales_pipeline[[#This Row],[engage_date]]</f>
        <v>70</v>
      </c>
      <c r="J867" s="3">
        <v>5010</v>
      </c>
    </row>
    <row r="868" spans="1:10" x14ac:dyDescent="0.35">
      <c r="A868" t="s">
        <v>1071</v>
      </c>
      <c r="B868" t="s">
        <v>255</v>
      </c>
      <c r="C868" t="str">
        <f>VLOOKUP(sales_pipeline[[#This Row],[Sales_Agent]],sales_teams[#All],4,FALSE)</f>
        <v>Neubert Team</v>
      </c>
      <c r="D868" t="s">
        <v>177</v>
      </c>
      <c r="E868" t="s">
        <v>39</v>
      </c>
      <c r="F868" t="s">
        <v>174</v>
      </c>
      <c r="G868" s="1">
        <v>42790</v>
      </c>
      <c r="H868" s="1">
        <v>42870</v>
      </c>
      <c r="I868" s="13">
        <f>sales_pipeline[[#This Row],[close_date]]-sales_pipeline[[#This Row],[engage_date]]</f>
        <v>80</v>
      </c>
      <c r="J868" s="3">
        <v>5621</v>
      </c>
    </row>
    <row r="869" spans="1:10" x14ac:dyDescent="0.35">
      <c r="A869" t="s">
        <v>1072</v>
      </c>
      <c r="B869" t="s">
        <v>255</v>
      </c>
      <c r="C869" t="str">
        <f>VLOOKUP(sales_pipeline[[#This Row],[Sales_Agent]],sales_teams[#All],4,FALSE)</f>
        <v>Neubert Team</v>
      </c>
      <c r="D869" t="s">
        <v>8</v>
      </c>
      <c r="E869" t="s">
        <v>105</v>
      </c>
      <c r="F869" t="s">
        <v>174</v>
      </c>
      <c r="G869" s="1">
        <v>42790</v>
      </c>
      <c r="H869" s="1">
        <v>42857</v>
      </c>
      <c r="I869" s="13">
        <f>sales_pipeline[[#This Row],[close_date]]-sales_pipeline[[#This Row],[engage_date]]</f>
        <v>67</v>
      </c>
      <c r="J869" s="3">
        <v>3233</v>
      </c>
    </row>
    <row r="870" spans="1:10" x14ac:dyDescent="0.35">
      <c r="A870" t="s">
        <v>1073</v>
      </c>
      <c r="B870" t="s">
        <v>232</v>
      </c>
      <c r="C870" t="str">
        <f>VLOOKUP(sales_pipeline[[#This Row],[Sales_Agent]],sales_teams[#All],4,FALSE)</f>
        <v>Losch Team</v>
      </c>
      <c r="D870" t="s">
        <v>6</v>
      </c>
      <c r="E870" t="s">
        <v>20</v>
      </c>
      <c r="F870" t="s">
        <v>174</v>
      </c>
      <c r="G870" s="1">
        <v>42790</v>
      </c>
      <c r="H870" s="1">
        <v>42883</v>
      </c>
      <c r="I870" s="13">
        <f>sales_pipeline[[#This Row],[close_date]]-sales_pipeline[[#This Row],[engage_date]]</f>
        <v>93</v>
      </c>
      <c r="J870" s="3">
        <v>55</v>
      </c>
    </row>
    <row r="871" spans="1:10" x14ac:dyDescent="0.35">
      <c r="A871" t="s">
        <v>1074</v>
      </c>
      <c r="B871" t="s">
        <v>232</v>
      </c>
      <c r="C871" t="str">
        <f>VLOOKUP(sales_pipeline[[#This Row],[Sales_Agent]],sales_teams[#All],4,FALSE)</f>
        <v>Losch Team</v>
      </c>
      <c r="D871" t="s">
        <v>8</v>
      </c>
      <c r="E871" t="s">
        <v>34</v>
      </c>
      <c r="F871" t="s">
        <v>174</v>
      </c>
      <c r="G871" s="1">
        <v>42790</v>
      </c>
      <c r="H871" s="1">
        <v>42801</v>
      </c>
      <c r="I871" s="13">
        <f>sales_pipeline[[#This Row],[close_date]]-sales_pipeline[[#This Row],[engage_date]]</f>
        <v>11</v>
      </c>
      <c r="J871" s="3">
        <v>3278</v>
      </c>
    </row>
    <row r="872" spans="1:10" x14ac:dyDescent="0.35">
      <c r="A872" t="s">
        <v>1075</v>
      </c>
      <c r="B872" t="s">
        <v>193</v>
      </c>
      <c r="C872" t="str">
        <f>VLOOKUP(sales_pipeline[[#This Row],[Sales_Agent]],sales_teams[#All],4,FALSE)</f>
        <v>Marxen Team</v>
      </c>
      <c r="D872" t="s">
        <v>10</v>
      </c>
      <c r="E872" t="s">
        <v>61</v>
      </c>
      <c r="F872" t="s">
        <v>174</v>
      </c>
      <c r="G872" s="1">
        <v>42790</v>
      </c>
      <c r="H872" s="1">
        <v>42804</v>
      </c>
      <c r="I872" s="13">
        <f>sales_pipeline[[#This Row],[close_date]]-sales_pipeline[[#This Row],[engage_date]]</f>
        <v>14</v>
      </c>
      <c r="J872" s="3">
        <v>1155</v>
      </c>
    </row>
    <row r="873" spans="1:10" x14ac:dyDescent="0.35">
      <c r="A873" t="s">
        <v>1076</v>
      </c>
      <c r="B873" t="s">
        <v>199</v>
      </c>
      <c r="C873" t="str">
        <f>VLOOKUP(sales_pipeline[[#This Row],[Sales_Agent]],sales_teams[#All],4,FALSE)</f>
        <v>Rouche Team</v>
      </c>
      <c r="D873" t="s">
        <v>8</v>
      </c>
      <c r="E873" t="s">
        <v>93</v>
      </c>
      <c r="F873" t="s">
        <v>174</v>
      </c>
      <c r="G873" s="1">
        <v>42790</v>
      </c>
      <c r="H873" s="1">
        <v>42805</v>
      </c>
      <c r="I873" s="13">
        <f>sales_pipeline[[#This Row],[close_date]]-sales_pipeline[[#This Row],[engage_date]]</f>
        <v>15</v>
      </c>
      <c r="J873" s="3">
        <v>3550</v>
      </c>
    </row>
    <row r="874" spans="1:10" x14ac:dyDescent="0.35">
      <c r="A874" t="s">
        <v>1077</v>
      </c>
      <c r="B874" t="s">
        <v>326</v>
      </c>
      <c r="C874" t="str">
        <f>VLOOKUP(sales_pipeline[[#This Row],[Sales_Agent]],sales_teams[#All],4,FALSE)</f>
        <v>Marxen Team</v>
      </c>
      <c r="D874" t="s">
        <v>8</v>
      </c>
      <c r="E874" t="s">
        <v>142</v>
      </c>
      <c r="F874" t="s">
        <v>194</v>
      </c>
      <c r="G874" s="1">
        <v>42790</v>
      </c>
      <c r="H874" s="1">
        <v>42865</v>
      </c>
      <c r="I874" s="13">
        <f>sales_pipeline[[#This Row],[close_date]]-sales_pipeline[[#This Row],[engage_date]]</f>
        <v>75</v>
      </c>
      <c r="J874" s="3">
        <v>0</v>
      </c>
    </row>
    <row r="875" spans="1:10" x14ac:dyDescent="0.35">
      <c r="A875" t="s">
        <v>1078</v>
      </c>
      <c r="B875" t="s">
        <v>326</v>
      </c>
      <c r="C875" t="str">
        <f>VLOOKUP(sales_pipeline[[#This Row],[Sales_Agent]],sales_teams[#All],4,FALSE)</f>
        <v>Marxen Team</v>
      </c>
      <c r="D875" t="s">
        <v>10</v>
      </c>
      <c r="E875" t="s">
        <v>99</v>
      </c>
      <c r="F875" t="s">
        <v>174</v>
      </c>
      <c r="G875" s="1">
        <v>42790</v>
      </c>
      <c r="H875" s="1">
        <v>42902</v>
      </c>
      <c r="I875" s="13">
        <f>sales_pipeline[[#This Row],[close_date]]-sales_pipeline[[#This Row],[engage_date]]</f>
        <v>112</v>
      </c>
      <c r="J875" s="3">
        <v>1055</v>
      </c>
    </row>
    <row r="876" spans="1:10" x14ac:dyDescent="0.35">
      <c r="A876" t="s">
        <v>1079</v>
      </c>
      <c r="B876" t="s">
        <v>187</v>
      </c>
      <c r="C876" t="str">
        <f>VLOOKUP(sales_pipeline[[#This Row],[Sales_Agent]],sales_teams[#All],4,FALSE)</f>
        <v>Rouche Team</v>
      </c>
      <c r="D876" t="s">
        <v>10</v>
      </c>
      <c r="E876" t="s">
        <v>73</v>
      </c>
      <c r="F876" t="s">
        <v>194</v>
      </c>
      <c r="G876" s="1">
        <v>42790</v>
      </c>
      <c r="H876" s="1">
        <v>42906</v>
      </c>
      <c r="I876" s="13">
        <f>sales_pipeline[[#This Row],[close_date]]-sales_pipeline[[#This Row],[engage_date]]</f>
        <v>116</v>
      </c>
      <c r="J876" s="3">
        <v>0</v>
      </c>
    </row>
    <row r="877" spans="1:10" x14ac:dyDescent="0.35">
      <c r="A877" t="s">
        <v>1080</v>
      </c>
      <c r="B877" t="s">
        <v>187</v>
      </c>
      <c r="C877" t="str">
        <f>VLOOKUP(sales_pipeline[[#This Row],[Sales_Agent]],sales_teams[#All],4,FALSE)</f>
        <v>Rouche Team</v>
      </c>
      <c r="D877" t="s">
        <v>3</v>
      </c>
      <c r="E877" t="s">
        <v>157</v>
      </c>
      <c r="F877" t="s">
        <v>174</v>
      </c>
      <c r="G877" s="1">
        <v>42790</v>
      </c>
      <c r="H877" s="1">
        <v>42860</v>
      </c>
      <c r="I877" s="13">
        <f>sales_pipeline[[#This Row],[close_date]]-sales_pipeline[[#This Row],[engage_date]]</f>
        <v>70</v>
      </c>
      <c r="J877" s="3">
        <v>595</v>
      </c>
    </row>
    <row r="878" spans="1:10" x14ac:dyDescent="0.35">
      <c r="A878" t="s">
        <v>1081</v>
      </c>
      <c r="B878" t="s">
        <v>173</v>
      </c>
      <c r="C878" t="str">
        <f>VLOOKUP(sales_pipeline[[#This Row],[Sales_Agent]],sales_teams[#All],4,FALSE)</f>
        <v>Brinkmann Team</v>
      </c>
      <c r="D878" t="s">
        <v>8</v>
      </c>
      <c r="E878" t="s">
        <v>124</v>
      </c>
      <c r="F878" t="s">
        <v>174</v>
      </c>
      <c r="G878" s="1">
        <v>42790</v>
      </c>
      <c r="H878" s="1">
        <v>42861</v>
      </c>
      <c r="I878" s="13">
        <f>sales_pipeline[[#This Row],[close_date]]-sales_pipeline[[#This Row],[engage_date]]</f>
        <v>71</v>
      </c>
      <c r="J878" s="3">
        <v>3063</v>
      </c>
    </row>
    <row r="879" spans="1:10" x14ac:dyDescent="0.35">
      <c r="A879" t="s">
        <v>1082</v>
      </c>
      <c r="B879" t="s">
        <v>185</v>
      </c>
      <c r="C879" t="str">
        <f>VLOOKUP(sales_pipeline[[#This Row],[Sales_Agent]],sales_teams[#All],4,FALSE)</f>
        <v>Rouche Team</v>
      </c>
      <c r="D879" t="s">
        <v>8</v>
      </c>
      <c r="E879" t="s">
        <v>112</v>
      </c>
      <c r="F879" t="s">
        <v>194</v>
      </c>
      <c r="G879" s="1">
        <v>42790</v>
      </c>
      <c r="H879" s="1">
        <v>42868</v>
      </c>
      <c r="I879" s="13">
        <f>sales_pipeline[[#This Row],[close_date]]-sales_pipeline[[#This Row],[engage_date]]</f>
        <v>78</v>
      </c>
      <c r="J879" s="3">
        <v>0</v>
      </c>
    </row>
    <row r="880" spans="1:10" x14ac:dyDescent="0.35">
      <c r="A880" t="s">
        <v>1083</v>
      </c>
      <c r="B880" t="s">
        <v>212</v>
      </c>
      <c r="C880" t="str">
        <f>VLOOKUP(sales_pipeline[[#This Row],[Sales_Agent]],sales_teams[#All],4,FALSE)</f>
        <v>Losch Team</v>
      </c>
      <c r="D880" t="s">
        <v>8</v>
      </c>
      <c r="E880" t="s">
        <v>48</v>
      </c>
      <c r="F880" t="s">
        <v>174</v>
      </c>
      <c r="G880" s="1">
        <v>42790</v>
      </c>
      <c r="H880" s="1">
        <v>42892</v>
      </c>
      <c r="I880" s="13">
        <f>sales_pipeline[[#This Row],[close_date]]-sales_pipeline[[#This Row],[engage_date]]</f>
        <v>102</v>
      </c>
      <c r="J880" s="3">
        <v>3246</v>
      </c>
    </row>
    <row r="881" spans="1:10" x14ac:dyDescent="0.35">
      <c r="A881" t="s">
        <v>1084</v>
      </c>
      <c r="B881" t="s">
        <v>183</v>
      </c>
      <c r="C881" t="str">
        <f>VLOOKUP(sales_pipeline[[#This Row],[Sales_Agent]],sales_teams[#All],4,FALSE)</f>
        <v>Brinkmann Team</v>
      </c>
      <c r="D881" t="s">
        <v>3</v>
      </c>
      <c r="E881" t="s">
        <v>139</v>
      </c>
      <c r="F881" t="s">
        <v>174</v>
      </c>
      <c r="G881" s="1">
        <v>42791</v>
      </c>
      <c r="H881" s="1">
        <v>42796</v>
      </c>
      <c r="I881" s="13">
        <f>sales_pipeline[[#This Row],[close_date]]-sales_pipeline[[#This Row],[engage_date]]</f>
        <v>5</v>
      </c>
      <c r="J881" s="3">
        <v>423</v>
      </c>
    </row>
    <row r="882" spans="1:10" x14ac:dyDescent="0.35">
      <c r="A882" t="s">
        <v>1085</v>
      </c>
      <c r="B882" t="s">
        <v>239</v>
      </c>
      <c r="C882" t="str">
        <f>VLOOKUP(sales_pipeline[[#This Row],[Sales_Agent]],sales_teams[#All],4,FALSE)</f>
        <v>Neubert Team</v>
      </c>
      <c r="D882" t="s">
        <v>3</v>
      </c>
      <c r="E882" t="s">
        <v>102</v>
      </c>
      <c r="F882" t="s">
        <v>174</v>
      </c>
      <c r="G882" s="1">
        <v>42791</v>
      </c>
      <c r="H882" s="1">
        <v>42904</v>
      </c>
      <c r="I882" s="13">
        <f>sales_pipeline[[#This Row],[close_date]]-sales_pipeline[[#This Row],[engage_date]]</f>
        <v>113</v>
      </c>
      <c r="J882" s="3">
        <v>542</v>
      </c>
    </row>
    <row r="883" spans="1:10" x14ac:dyDescent="0.35">
      <c r="A883" t="s">
        <v>1086</v>
      </c>
      <c r="B883" t="s">
        <v>239</v>
      </c>
      <c r="C883" t="str">
        <f>VLOOKUP(sales_pipeline[[#This Row],[Sales_Agent]],sales_teams[#All],4,FALSE)</f>
        <v>Neubert Team</v>
      </c>
      <c r="D883" t="s">
        <v>177</v>
      </c>
      <c r="E883" t="s">
        <v>127</v>
      </c>
      <c r="F883" t="s">
        <v>174</v>
      </c>
      <c r="G883" s="1">
        <v>42791</v>
      </c>
      <c r="H883" s="1">
        <v>42802</v>
      </c>
      <c r="I883" s="13">
        <f>sales_pipeline[[#This Row],[close_date]]-sales_pipeline[[#This Row],[engage_date]]</f>
        <v>11</v>
      </c>
      <c r="J883" s="3">
        <v>5040</v>
      </c>
    </row>
    <row r="884" spans="1:10" x14ac:dyDescent="0.35">
      <c r="A884" t="s">
        <v>1087</v>
      </c>
      <c r="B884" t="s">
        <v>268</v>
      </c>
      <c r="C884" t="str">
        <f>VLOOKUP(sales_pipeline[[#This Row],[Sales_Agent]],sales_teams[#All],4,FALSE)</f>
        <v>Losch Team</v>
      </c>
      <c r="D884" t="s">
        <v>10</v>
      </c>
      <c r="E884" t="s">
        <v>109</v>
      </c>
      <c r="F884" t="s">
        <v>194</v>
      </c>
      <c r="G884" s="1">
        <v>42791</v>
      </c>
      <c r="H884" s="1">
        <v>42876</v>
      </c>
      <c r="I884" s="13">
        <f>sales_pipeline[[#This Row],[close_date]]-sales_pipeline[[#This Row],[engage_date]]</f>
        <v>85</v>
      </c>
      <c r="J884" s="3">
        <v>0</v>
      </c>
    </row>
    <row r="885" spans="1:10" x14ac:dyDescent="0.35">
      <c r="A885" t="s">
        <v>1088</v>
      </c>
      <c r="B885" t="s">
        <v>176</v>
      </c>
      <c r="C885" t="str">
        <f>VLOOKUP(sales_pipeline[[#This Row],[Sales_Agent]],sales_teams[#All],4,FALSE)</f>
        <v>Marxen Team</v>
      </c>
      <c r="D885" t="s">
        <v>9</v>
      </c>
      <c r="E885" t="s">
        <v>132</v>
      </c>
      <c r="F885" t="s">
        <v>194</v>
      </c>
      <c r="G885" s="1">
        <v>42791</v>
      </c>
      <c r="H885" s="1">
        <v>42903</v>
      </c>
      <c r="I885" s="13">
        <f>sales_pipeline[[#This Row],[close_date]]-sales_pipeline[[#This Row],[engage_date]]</f>
        <v>112</v>
      </c>
      <c r="J885" s="3">
        <v>0</v>
      </c>
    </row>
    <row r="886" spans="1:10" x14ac:dyDescent="0.35">
      <c r="A886" t="s">
        <v>1089</v>
      </c>
      <c r="B886" t="s">
        <v>176</v>
      </c>
      <c r="C886" t="str">
        <f>VLOOKUP(sales_pipeline[[#This Row],[Sales_Agent]],sales_teams[#All],4,FALSE)</f>
        <v>Marxen Team</v>
      </c>
      <c r="D886" t="s">
        <v>177</v>
      </c>
      <c r="E886" t="s">
        <v>143</v>
      </c>
      <c r="F886" t="s">
        <v>174</v>
      </c>
      <c r="G886" s="1">
        <v>42791</v>
      </c>
      <c r="H886" s="1">
        <v>42864</v>
      </c>
      <c r="I886" s="13">
        <f>sales_pipeline[[#This Row],[close_date]]-sales_pipeline[[#This Row],[engage_date]]</f>
        <v>73</v>
      </c>
      <c r="J886" s="3">
        <v>5423</v>
      </c>
    </row>
    <row r="887" spans="1:10" x14ac:dyDescent="0.35">
      <c r="A887" t="s">
        <v>1090</v>
      </c>
      <c r="B887" t="s">
        <v>176</v>
      </c>
      <c r="C887" t="str">
        <f>VLOOKUP(sales_pipeline[[#This Row],[Sales_Agent]],sales_teams[#All],4,FALSE)</f>
        <v>Marxen Team</v>
      </c>
      <c r="D887" t="s">
        <v>8</v>
      </c>
      <c r="E887" t="s">
        <v>44</v>
      </c>
      <c r="F887" t="s">
        <v>174</v>
      </c>
      <c r="G887" s="1">
        <v>42791</v>
      </c>
      <c r="H887" s="1">
        <v>42899</v>
      </c>
      <c r="I887" s="13">
        <f>sales_pipeline[[#This Row],[close_date]]-sales_pipeline[[#This Row],[engage_date]]</f>
        <v>108</v>
      </c>
      <c r="J887" s="3">
        <v>3295</v>
      </c>
    </row>
    <row r="888" spans="1:10" x14ac:dyDescent="0.35">
      <c r="A888" t="s">
        <v>1091</v>
      </c>
      <c r="B888" t="s">
        <v>255</v>
      </c>
      <c r="C888" t="str">
        <f>VLOOKUP(sales_pipeline[[#This Row],[Sales_Agent]],sales_teams[#All],4,FALSE)</f>
        <v>Neubert Team</v>
      </c>
      <c r="D888" t="s">
        <v>3</v>
      </c>
      <c r="E888" t="s">
        <v>131</v>
      </c>
      <c r="F888" t="s">
        <v>174</v>
      </c>
      <c r="G888" s="1">
        <v>42791</v>
      </c>
      <c r="H888" s="1">
        <v>42888</v>
      </c>
      <c r="I888" s="13">
        <f>sales_pipeline[[#This Row],[close_date]]-sales_pipeline[[#This Row],[engage_date]]</f>
        <v>97</v>
      </c>
      <c r="J888" s="3">
        <v>568</v>
      </c>
    </row>
    <row r="889" spans="1:10" x14ac:dyDescent="0.35">
      <c r="A889" t="s">
        <v>1092</v>
      </c>
      <c r="B889" t="s">
        <v>255</v>
      </c>
      <c r="C889" t="str">
        <f>VLOOKUP(sales_pipeline[[#This Row],[Sales_Agent]],sales_teams[#All],4,FALSE)</f>
        <v>Neubert Team</v>
      </c>
      <c r="D889" t="s">
        <v>3</v>
      </c>
      <c r="E889" t="s">
        <v>156</v>
      </c>
      <c r="F889" t="s">
        <v>174</v>
      </c>
      <c r="G889" s="1">
        <v>42791</v>
      </c>
      <c r="H889" s="1">
        <v>42881</v>
      </c>
      <c r="I889" s="13">
        <f>sales_pipeline[[#This Row],[close_date]]-sales_pipeline[[#This Row],[engage_date]]</f>
        <v>90</v>
      </c>
      <c r="J889" s="3">
        <v>640</v>
      </c>
    </row>
    <row r="890" spans="1:10" x14ac:dyDescent="0.35">
      <c r="A890" t="s">
        <v>1093</v>
      </c>
      <c r="B890" t="s">
        <v>208</v>
      </c>
      <c r="C890" t="str">
        <f>VLOOKUP(sales_pipeline[[#This Row],[Sales_Agent]],sales_teams[#All],4,FALSE)</f>
        <v>Rouche Team</v>
      </c>
      <c r="D890" t="s">
        <v>177</v>
      </c>
      <c r="E890" t="s">
        <v>130</v>
      </c>
      <c r="F890" t="s">
        <v>174</v>
      </c>
      <c r="G890" s="1">
        <v>42791</v>
      </c>
      <c r="H890" s="1">
        <v>42874</v>
      </c>
      <c r="I890" s="13">
        <f>sales_pipeline[[#This Row],[close_date]]-sales_pipeline[[#This Row],[engage_date]]</f>
        <v>83</v>
      </c>
      <c r="J890" s="3">
        <v>4612</v>
      </c>
    </row>
    <row r="891" spans="1:10" x14ac:dyDescent="0.35">
      <c r="A891" t="s">
        <v>1094</v>
      </c>
      <c r="B891" t="s">
        <v>193</v>
      </c>
      <c r="C891" t="str">
        <f>VLOOKUP(sales_pipeline[[#This Row],[Sales_Agent]],sales_teams[#All],4,FALSE)</f>
        <v>Marxen Team</v>
      </c>
      <c r="D891" t="s">
        <v>177</v>
      </c>
      <c r="E891" t="s">
        <v>61</v>
      </c>
      <c r="F891" t="s">
        <v>194</v>
      </c>
      <c r="G891" s="1">
        <v>42791</v>
      </c>
      <c r="H891" s="1">
        <v>42881</v>
      </c>
      <c r="I891" s="13">
        <f>sales_pipeline[[#This Row],[close_date]]-sales_pipeline[[#This Row],[engage_date]]</f>
        <v>90</v>
      </c>
      <c r="J891" s="3">
        <v>0</v>
      </c>
    </row>
    <row r="892" spans="1:10" x14ac:dyDescent="0.35">
      <c r="A892" t="s">
        <v>1095</v>
      </c>
      <c r="B892" t="s">
        <v>190</v>
      </c>
      <c r="C892" t="str">
        <f>VLOOKUP(sales_pipeline[[#This Row],[Sales_Agent]],sales_teams[#All],4,FALSE)</f>
        <v>Sewald Team</v>
      </c>
      <c r="D892" t="s">
        <v>10</v>
      </c>
      <c r="E892" t="s">
        <v>93</v>
      </c>
      <c r="F892" t="s">
        <v>194</v>
      </c>
      <c r="G892" s="1">
        <v>42791</v>
      </c>
      <c r="H892" s="1">
        <v>42881</v>
      </c>
      <c r="I892" s="13">
        <f>sales_pipeline[[#This Row],[close_date]]-sales_pipeline[[#This Row],[engage_date]]</f>
        <v>90</v>
      </c>
      <c r="J892" s="3">
        <v>0</v>
      </c>
    </row>
    <row r="893" spans="1:10" x14ac:dyDescent="0.35">
      <c r="A893" t="s">
        <v>1096</v>
      </c>
      <c r="B893" t="s">
        <v>326</v>
      </c>
      <c r="C893" t="str">
        <f>VLOOKUP(sales_pipeline[[#This Row],[Sales_Agent]],sales_teams[#All],4,FALSE)</f>
        <v>Marxen Team</v>
      </c>
      <c r="D893" t="s">
        <v>8</v>
      </c>
      <c r="E893" t="s">
        <v>66</v>
      </c>
      <c r="F893" t="s">
        <v>174</v>
      </c>
      <c r="G893" s="1">
        <v>42791</v>
      </c>
      <c r="H893" s="1">
        <v>42861</v>
      </c>
      <c r="I893" s="13">
        <f>sales_pipeline[[#This Row],[close_date]]-sales_pipeline[[#This Row],[engage_date]]</f>
        <v>70</v>
      </c>
      <c r="J893" s="3">
        <v>3281</v>
      </c>
    </row>
    <row r="894" spans="1:10" x14ac:dyDescent="0.35">
      <c r="A894" t="s">
        <v>1097</v>
      </c>
      <c r="B894" t="s">
        <v>215</v>
      </c>
      <c r="C894" t="str">
        <f>VLOOKUP(sales_pipeline[[#This Row],[Sales_Agent]],sales_teams[#All],4,FALSE)</f>
        <v>Sewald Team</v>
      </c>
      <c r="D894" t="s">
        <v>3</v>
      </c>
      <c r="E894" t="s">
        <v>77</v>
      </c>
      <c r="F894" t="s">
        <v>194</v>
      </c>
      <c r="G894" s="1">
        <v>42791</v>
      </c>
      <c r="H894" s="1">
        <v>42806</v>
      </c>
      <c r="I894" s="13">
        <f>sales_pipeline[[#This Row],[close_date]]-sales_pipeline[[#This Row],[engage_date]]</f>
        <v>15</v>
      </c>
      <c r="J894" s="3">
        <v>0</v>
      </c>
    </row>
    <row r="895" spans="1:10" x14ac:dyDescent="0.35">
      <c r="A895" t="s">
        <v>1098</v>
      </c>
      <c r="B895" t="s">
        <v>215</v>
      </c>
      <c r="C895" t="str">
        <f>VLOOKUP(sales_pipeline[[#This Row],[Sales_Agent]],sales_teams[#All],4,FALSE)</f>
        <v>Sewald Team</v>
      </c>
      <c r="D895" t="s">
        <v>10</v>
      </c>
      <c r="E895" t="s">
        <v>116</v>
      </c>
      <c r="F895" t="s">
        <v>194</v>
      </c>
      <c r="G895" s="1">
        <v>42791</v>
      </c>
      <c r="H895" s="1">
        <v>42802</v>
      </c>
      <c r="I895" s="13">
        <f>sales_pipeline[[#This Row],[close_date]]-sales_pipeline[[#This Row],[engage_date]]</f>
        <v>11</v>
      </c>
      <c r="J895" s="3">
        <v>0</v>
      </c>
    </row>
    <row r="896" spans="1:10" x14ac:dyDescent="0.35">
      <c r="A896" t="s">
        <v>1099</v>
      </c>
      <c r="B896" t="s">
        <v>215</v>
      </c>
      <c r="C896" t="str">
        <f>VLOOKUP(sales_pipeline[[#This Row],[Sales_Agent]],sales_teams[#All],4,FALSE)</f>
        <v>Sewald Team</v>
      </c>
      <c r="D896" t="s">
        <v>6</v>
      </c>
      <c r="E896" t="s">
        <v>134</v>
      </c>
      <c r="F896" t="s">
        <v>174</v>
      </c>
      <c r="G896" s="1">
        <v>42791</v>
      </c>
      <c r="H896" s="1">
        <v>42805</v>
      </c>
      <c r="I896" s="13">
        <f>sales_pipeline[[#This Row],[close_date]]-sales_pipeline[[#This Row],[engage_date]]</f>
        <v>14</v>
      </c>
      <c r="J896" s="3">
        <v>59</v>
      </c>
    </row>
    <row r="897" spans="1:10" x14ac:dyDescent="0.35">
      <c r="A897" t="s">
        <v>1100</v>
      </c>
      <c r="B897" t="s">
        <v>238</v>
      </c>
      <c r="C897" t="str">
        <f>VLOOKUP(sales_pipeline[[#This Row],[Sales_Agent]],sales_teams[#All],4,FALSE)</f>
        <v>Marxen Team</v>
      </c>
      <c r="D897" t="s">
        <v>10</v>
      </c>
      <c r="E897" t="s">
        <v>139</v>
      </c>
      <c r="F897" t="s">
        <v>174</v>
      </c>
      <c r="G897" s="1">
        <v>42791</v>
      </c>
      <c r="H897" s="1">
        <v>42916</v>
      </c>
      <c r="I897" s="13">
        <f>sales_pipeline[[#This Row],[close_date]]-sales_pipeline[[#This Row],[engage_date]]</f>
        <v>125</v>
      </c>
      <c r="J897" s="3">
        <v>1081</v>
      </c>
    </row>
    <row r="898" spans="1:10" x14ac:dyDescent="0.35">
      <c r="A898" t="s">
        <v>1101</v>
      </c>
      <c r="B898" t="s">
        <v>238</v>
      </c>
      <c r="C898" t="str">
        <f>VLOOKUP(sales_pipeline[[#This Row],[Sales_Agent]],sales_teams[#All],4,FALSE)</f>
        <v>Marxen Team</v>
      </c>
      <c r="D898" t="s">
        <v>10</v>
      </c>
      <c r="E898" t="s">
        <v>165</v>
      </c>
      <c r="F898" t="s">
        <v>174</v>
      </c>
      <c r="G898" s="1">
        <v>42791</v>
      </c>
      <c r="H898" s="1">
        <v>42864</v>
      </c>
      <c r="I898" s="13">
        <f>sales_pipeline[[#This Row],[close_date]]-sales_pipeline[[#This Row],[engage_date]]</f>
        <v>73</v>
      </c>
      <c r="J898" s="3">
        <v>962</v>
      </c>
    </row>
    <row r="899" spans="1:10" x14ac:dyDescent="0.35">
      <c r="A899" t="s">
        <v>1102</v>
      </c>
      <c r="B899" t="s">
        <v>189</v>
      </c>
      <c r="C899" t="str">
        <f>VLOOKUP(sales_pipeline[[#This Row],[Sales_Agent]],sales_teams[#All],4,FALSE)</f>
        <v>Marxen Team</v>
      </c>
      <c r="D899" t="s">
        <v>10</v>
      </c>
      <c r="E899" t="s">
        <v>49</v>
      </c>
      <c r="F899" t="s">
        <v>174</v>
      </c>
      <c r="G899" s="1">
        <v>42791</v>
      </c>
      <c r="H899" s="1">
        <v>42800</v>
      </c>
      <c r="I899" s="13">
        <f>sales_pipeline[[#This Row],[close_date]]-sales_pipeline[[#This Row],[engage_date]]</f>
        <v>9</v>
      </c>
      <c r="J899" s="3">
        <v>1123</v>
      </c>
    </row>
    <row r="900" spans="1:10" x14ac:dyDescent="0.35">
      <c r="A900" t="s">
        <v>1103</v>
      </c>
      <c r="B900" t="s">
        <v>227</v>
      </c>
      <c r="C900" t="str">
        <f>VLOOKUP(sales_pipeline[[#This Row],[Sales_Agent]],sales_teams[#All],4,FALSE)</f>
        <v>Neubert Team</v>
      </c>
      <c r="D900" t="s">
        <v>8</v>
      </c>
      <c r="E900" t="s">
        <v>156</v>
      </c>
      <c r="F900" t="s">
        <v>174</v>
      </c>
      <c r="G900" s="1">
        <v>42791</v>
      </c>
      <c r="H900" s="1">
        <v>42896</v>
      </c>
      <c r="I900" s="13">
        <f>sales_pipeline[[#This Row],[close_date]]-sales_pipeline[[#This Row],[engage_date]]</f>
        <v>105</v>
      </c>
      <c r="J900" s="3">
        <v>3075</v>
      </c>
    </row>
    <row r="901" spans="1:10" x14ac:dyDescent="0.35">
      <c r="A901" t="s">
        <v>1104</v>
      </c>
      <c r="B901" t="s">
        <v>201</v>
      </c>
      <c r="C901" t="str">
        <f>VLOOKUP(sales_pipeline[[#This Row],[Sales_Agent]],sales_teams[#All],4,FALSE)</f>
        <v>Rouche Team</v>
      </c>
      <c r="D901" t="s">
        <v>6</v>
      </c>
      <c r="E901" t="s">
        <v>51</v>
      </c>
      <c r="F901" t="s">
        <v>174</v>
      </c>
      <c r="G901" s="1">
        <v>42791</v>
      </c>
      <c r="H901" s="1">
        <v>42864</v>
      </c>
      <c r="I901" s="13">
        <f>sales_pipeline[[#This Row],[close_date]]-sales_pipeline[[#This Row],[engage_date]]</f>
        <v>73</v>
      </c>
      <c r="J901" s="3">
        <v>50</v>
      </c>
    </row>
    <row r="902" spans="1:10" x14ac:dyDescent="0.35">
      <c r="A902" t="s">
        <v>1105</v>
      </c>
      <c r="B902" t="s">
        <v>201</v>
      </c>
      <c r="C902" t="str">
        <f>VLOOKUP(sales_pipeline[[#This Row],[Sales_Agent]],sales_teams[#All],4,FALSE)</f>
        <v>Rouche Team</v>
      </c>
      <c r="D902" t="s">
        <v>6</v>
      </c>
      <c r="E902" t="s">
        <v>55</v>
      </c>
      <c r="F902" t="s">
        <v>174</v>
      </c>
      <c r="G902" s="1">
        <v>42791</v>
      </c>
      <c r="H902" s="1">
        <v>42800</v>
      </c>
      <c r="I902" s="13">
        <f>sales_pipeline[[#This Row],[close_date]]-sales_pipeline[[#This Row],[engage_date]]</f>
        <v>9</v>
      </c>
      <c r="J902" s="3">
        <v>47</v>
      </c>
    </row>
    <row r="903" spans="1:10" x14ac:dyDescent="0.35">
      <c r="A903" t="s">
        <v>1106</v>
      </c>
      <c r="B903" t="s">
        <v>204</v>
      </c>
      <c r="C903" t="str">
        <f>VLOOKUP(sales_pipeline[[#This Row],[Sales_Agent]],sales_teams[#All],4,FALSE)</f>
        <v>Brinkmann Team</v>
      </c>
      <c r="D903" t="s">
        <v>6</v>
      </c>
      <c r="E903" t="s">
        <v>88</v>
      </c>
      <c r="F903" t="s">
        <v>194</v>
      </c>
      <c r="G903" s="1">
        <v>42791</v>
      </c>
      <c r="H903" s="1">
        <v>42802</v>
      </c>
      <c r="I903" s="13">
        <f>sales_pipeline[[#This Row],[close_date]]-sales_pipeline[[#This Row],[engage_date]]</f>
        <v>11</v>
      </c>
      <c r="J903" s="3">
        <v>0</v>
      </c>
    </row>
    <row r="904" spans="1:10" x14ac:dyDescent="0.35">
      <c r="A904" t="s">
        <v>1107</v>
      </c>
      <c r="B904" t="s">
        <v>204</v>
      </c>
      <c r="C904" t="str">
        <f>VLOOKUP(sales_pipeline[[#This Row],[Sales_Agent]],sales_teams[#All],4,FALSE)</f>
        <v>Brinkmann Team</v>
      </c>
      <c r="D904" t="s">
        <v>9</v>
      </c>
      <c r="E904" t="s">
        <v>28</v>
      </c>
      <c r="F904" t="s">
        <v>174</v>
      </c>
      <c r="G904" s="1">
        <v>42791</v>
      </c>
      <c r="H904" s="1">
        <v>42872</v>
      </c>
      <c r="I904" s="13">
        <f>sales_pipeline[[#This Row],[close_date]]-sales_pipeline[[#This Row],[engage_date]]</f>
        <v>81</v>
      </c>
      <c r="J904" s="3">
        <v>4494</v>
      </c>
    </row>
    <row r="905" spans="1:10" x14ac:dyDescent="0.35">
      <c r="A905" t="s">
        <v>1108</v>
      </c>
      <c r="B905" t="s">
        <v>185</v>
      </c>
      <c r="C905" t="str">
        <f>VLOOKUP(sales_pipeline[[#This Row],[Sales_Agent]],sales_teams[#All],4,FALSE)</f>
        <v>Rouche Team</v>
      </c>
      <c r="D905" t="s">
        <v>6</v>
      </c>
      <c r="E905" t="s">
        <v>99</v>
      </c>
      <c r="F905" t="s">
        <v>194</v>
      </c>
      <c r="G905" s="1">
        <v>42791</v>
      </c>
      <c r="H905" s="1">
        <v>42861</v>
      </c>
      <c r="I905" s="13">
        <f>sales_pipeline[[#This Row],[close_date]]-sales_pipeline[[#This Row],[engage_date]]</f>
        <v>70</v>
      </c>
      <c r="J905" s="3">
        <v>0</v>
      </c>
    </row>
    <row r="906" spans="1:10" x14ac:dyDescent="0.35">
      <c r="A906" t="s">
        <v>1109</v>
      </c>
      <c r="B906" t="s">
        <v>185</v>
      </c>
      <c r="C906" t="str">
        <f>VLOOKUP(sales_pipeline[[#This Row],[Sales_Agent]],sales_teams[#All],4,FALSE)</f>
        <v>Rouche Team</v>
      </c>
      <c r="D906" t="s">
        <v>6</v>
      </c>
      <c r="E906" t="s">
        <v>141</v>
      </c>
      <c r="F906" t="s">
        <v>174</v>
      </c>
      <c r="G906" s="1">
        <v>42791</v>
      </c>
      <c r="H906" s="1">
        <v>42805</v>
      </c>
      <c r="I906" s="13">
        <f>sales_pipeline[[#This Row],[close_date]]-sales_pipeline[[#This Row],[engage_date]]</f>
        <v>14</v>
      </c>
      <c r="J906" s="3">
        <v>61</v>
      </c>
    </row>
    <row r="907" spans="1:10" x14ac:dyDescent="0.35">
      <c r="A907" t="s">
        <v>1110</v>
      </c>
      <c r="B907" t="s">
        <v>185</v>
      </c>
      <c r="C907" t="str">
        <f>VLOOKUP(sales_pipeline[[#This Row],[Sales_Agent]],sales_teams[#All],4,FALSE)</f>
        <v>Rouche Team</v>
      </c>
      <c r="D907" t="s">
        <v>8</v>
      </c>
      <c r="E907" t="s">
        <v>93</v>
      </c>
      <c r="F907" t="s">
        <v>174</v>
      </c>
      <c r="G907" s="1">
        <v>42791</v>
      </c>
      <c r="H907" s="1">
        <v>42868</v>
      </c>
      <c r="I907" s="13">
        <f>sales_pipeline[[#This Row],[close_date]]-sales_pipeline[[#This Row],[engage_date]]</f>
        <v>77</v>
      </c>
      <c r="J907" s="3">
        <v>3418</v>
      </c>
    </row>
    <row r="908" spans="1:10" x14ac:dyDescent="0.35">
      <c r="A908" t="s">
        <v>1111</v>
      </c>
      <c r="B908" t="s">
        <v>230</v>
      </c>
      <c r="C908" t="str">
        <f>VLOOKUP(sales_pipeline[[#This Row],[Sales_Agent]],sales_teams[#All],4,FALSE)</f>
        <v>Losch Team</v>
      </c>
      <c r="D908" t="s">
        <v>8</v>
      </c>
      <c r="E908" t="s">
        <v>112</v>
      </c>
      <c r="F908" t="s">
        <v>174</v>
      </c>
      <c r="G908" s="1">
        <v>42791</v>
      </c>
      <c r="H908" s="1">
        <v>42888</v>
      </c>
      <c r="I908" s="13">
        <f>sales_pipeline[[#This Row],[close_date]]-sales_pipeline[[#This Row],[engage_date]]</f>
        <v>97</v>
      </c>
      <c r="J908" s="3">
        <v>3336</v>
      </c>
    </row>
    <row r="909" spans="1:10" x14ac:dyDescent="0.35">
      <c r="A909" t="s">
        <v>1112</v>
      </c>
      <c r="B909" t="s">
        <v>183</v>
      </c>
      <c r="C909" t="str">
        <f>VLOOKUP(sales_pipeline[[#This Row],[Sales_Agent]],sales_teams[#All],4,FALSE)</f>
        <v>Brinkmann Team</v>
      </c>
      <c r="D909" t="s">
        <v>3</v>
      </c>
      <c r="E909" t="s">
        <v>28</v>
      </c>
      <c r="F909" t="s">
        <v>194</v>
      </c>
      <c r="G909" s="1">
        <v>42792</v>
      </c>
      <c r="H909" s="1">
        <v>42810</v>
      </c>
      <c r="I909" s="13">
        <f>sales_pipeline[[#This Row],[close_date]]-sales_pipeline[[#This Row],[engage_date]]</f>
        <v>18</v>
      </c>
      <c r="J909" s="3">
        <v>0</v>
      </c>
    </row>
    <row r="910" spans="1:10" x14ac:dyDescent="0.35">
      <c r="A910" t="s">
        <v>1113</v>
      </c>
      <c r="B910" t="s">
        <v>253</v>
      </c>
      <c r="C910" t="str">
        <f>VLOOKUP(sales_pipeline[[#This Row],[Sales_Agent]],sales_teams[#All],4,FALSE)</f>
        <v>Neubert Team</v>
      </c>
      <c r="D910" t="s">
        <v>9</v>
      </c>
      <c r="E910" t="s">
        <v>118</v>
      </c>
      <c r="F910" t="s">
        <v>174</v>
      </c>
      <c r="G910" s="1">
        <v>42792</v>
      </c>
      <c r="H910" s="1">
        <v>42807</v>
      </c>
      <c r="I910" s="13">
        <f>sales_pipeline[[#This Row],[close_date]]-sales_pipeline[[#This Row],[engage_date]]</f>
        <v>15</v>
      </c>
      <c r="J910" s="3">
        <v>4766</v>
      </c>
    </row>
    <row r="911" spans="1:10" x14ac:dyDescent="0.35">
      <c r="A911" t="s">
        <v>1114</v>
      </c>
      <c r="B911" t="s">
        <v>268</v>
      </c>
      <c r="C911" t="str">
        <f>VLOOKUP(sales_pipeline[[#This Row],[Sales_Agent]],sales_teams[#All],4,FALSE)</f>
        <v>Losch Team</v>
      </c>
      <c r="D911" t="s">
        <v>8</v>
      </c>
      <c r="E911" t="s">
        <v>131</v>
      </c>
      <c r="F911" t="s">
        <v>194</v>
      </c>
      <c r="G911" s="1">
        <v>42792</v>
      </c>
      <c r="H911" s="1">
        <v>42896</v>
      </c>
      <c r="I911" s="13">
        <f>sales_pipeline[[#This Row],[close_date]]-sales_pipeline[[#This Row],[engage_date]]</f>
        <v>104</v>
      </c>
      <c r="J911" s="3">
        <v>0</v>
      </c>
    </row>
    <row r="912" spans="1:10" x14ac:dyDescent="0.35">
      <c r="A912" t="s">
        <v>1115</v>
      </c>
      <c r="B912" t="s">
        <v>206</v>
      </c>
      <c r="C912" t="str">
        <f>VLOOKUP(sales_pipeline[[#This Row],[Sales_Agent]],sales_teams[#All],4,FALSE)</f>
        <v>Neubert Team</v>
      </c>
      <c r="D912" t="s">
        <v>3</v>
      </c>
      <c r="E912" t="s">
        <v>82</v>
      </c>
      <c r="F912" t="s">
        <v>174</v>
      </c>
      <c r="G912" s="1">
        <v>42792</v>
      </c>
      <c r="H912" s="1">
        <v>42882</v>
      </c>
      <c r="I912" s="13">
        <f>sales_pipeline[[#This Row],[close_date]]-sales_pipeline[[#This Row],[engage_date]]</f>
        <v>90</v>
      </c>
      <c r="J912" s="3">
        <v>592</v>
      </c>
    </row>
    <row r="913" spans="1:10" x14ac:dyDescent="0.35">
      <c r="A913" t="s">
        <v>1116</v>
      </c>
      <c r="B913" t="s">
        <v>255</v>
      </c>
      <c r="C913" t="str">
        <f>VLOOKUP(sales_pipeline[[#This Row],[Sales_Agent]],sales_teams[#All],4,FALSE)</f>
        <v>Neubert Team</v>
      </c>
      <c r="D913" t="s">
        <v>3</v>
      </c>
      <c r="E913" t="s">
        <v>105</v>
      </c>
      <c r="F913" t="s">
        <v>194</v>
      </c>
      <c r="G913" s="1">
        <v>42792</v>
      </c>
      <c r="H913" s="1">
        <v>42887</v>
      </c>
      <c r="I913" s="13">
        <f>sales_pipeline[[#This Row],[close_date]]-sales_pipeline[[#This Row],[engage_date]]</f>
        <v>95</v>
      </c>
      <c r="J913" s="3">
        <v>0</v>
      </c>
    </row>
    <row r="914" spans="1:10" x14ac:dyDescent="0.35">
      <c r="A914" t="s">
        <v>1117</v>
      </c>
      <c r="B914" t="s">
        <v>208</v>
      </c>
      <c r="C914" t="str">
        <f>VLOOKUP(sales_pipeline[[#This Row],[Sales_Agent]],sales_teams[#All],4,FALSE)</f>
        <v>Rouche Team</v>
      </c>
      <c r="D914" t="s">
        <v>6</v>
      </c>
      <c r="E914" t="s">
        <v>94</v>
      </c>
      <c r="F914" t="s">
        <v>194</v>
      </c>
      <c r="G914" s="1">
        <v>42792</v>
      </c>
      <c r="H914" s="1">
        <v>42879</v>
      </c>
      <c r="I914" s="13">
        <f>sales_pipeline[[#This Row],[close_date]]-sales_pipeline[[#This Row],[engage_date]]</f>
        <v>87</v>
      </c>
      <c r="J914" s="3">
        <v>0</v>
      </c>
    </row>
    <row r="915" spans="1:10" x14ac:dyDescent="0.35">
      <c r="A915" t="s">
        <v>1118</v>
      </c>
      <c r="B915" t="s">
        <v>193</v>
      </c>
      <c r="C915" t="str">
        <f>VLOOKUP(sales_pipeline[[#This Row],[Sales_Agent]],sales_teams[#All],4,FALSE)</f>
        <v>Marxen Team</v>
      </c>
      <c r="D915" t="s">
        <v>177</v>
      </c>
      <c r="E915" t="s">
        <v>152</v>
      </c>
      <c r="F915" t="s">
        <v>194</v>
      </c>
      <c r="G915" s="1">
        <v>42792</v>
      </c>
      <c r="H915" s="1">
        <v>42884</v>
      </c>
      <c r="I915" s="13">
        <f>sales_pipeline[[#This Row],[close_date]]-sales_pipeline[[#This Row],[engage_date]]</f>
        <v>92</v>
      </c>
      <c r="J915" s="3">
        <v>0</v>
      </c>
    </row>
    <row r="916" spans="1:10" x14ac:dyDescent="0.35">
      <c r="A916" t="s">
        <v>1119</v>
      </c>
      <c r="B916" t="s">
        <v>193</v>
      </c>
      <c r="C916" t="str">
        <f>VLOOKUP(sales_pipeline[[#This Row],[Sales_Agent]],sales_teams[#All],4,FALSE)</f>
        <v>Marxen Team</v>
      </c>
      <c r="D916" t="s">
        <v>177</v>
      </c>
      <c r="E916" t="s">
        <v>66</v>
      </c>
      <c r="F916" t="s">
        <v>174</v>
      </c>
      <c r="G916" s="1">
        <v>42792</v>
      </c>
      <c r="H916" s="1">
        <v>42894</v>
      </c>
      <c r="I916" s="13">
        <f>sales_pipeline[[#This Row],[close_date]]-sales_pipeline[[#This Row],[engage_date]]</f>
        <v>102</v>
      </c>
      <c r="J916" s="3">
        <v>5142</v>
      </c>
    </row>
    <row r="917" spans="1:10" x14ac:dyDescent="0.35">
      <c r="A917" t="s">
        <v>1120</v>
      </c>
      <c r="B917" t="s">
        <v>190</v>
      </c>
      <c r="C917" t="str">
        <f>VLOOKUP(sales_pipeline[[#This Row],[Sales_Agent]],sales_teams[#All],4,FALSE)</f>
        <v>Sewald Team</v>
      </c>
      <c r="D917" t="s">
        <v>10</v>
      </c>
      <c r="E917" t="s">
        <v>46</v>
      </c>
      <c r="F917" t="s">
        <v>194</v>
      </c>
      <c r="G917" s="1">
        <v>42792</v>
      </c>
      <c r="H917" s="1">
        <v>42884</v>
      </c>
      <c r="I917" s="13">
        <f>sales_pipeline[[#This Row],[close_date]]-sales_pipeline[[#This Row],[engage_date]]</f>
        <v>92</v>
      </c>
      <c r="J917" s="3">
        <v>0</v>
      </c>
    </row>
    <row r="918" spans="1:10" x14ac:dyDescent="0.35">
      <c r="A918" t="s">
        <v>1121</v>
      </c>
      <c r="B918" t="s">
        <v>249</v>
      </c>
      <c r="C918" t="str">
        <f>VLOOKUP(sales_pipeline[[#This Row],[Sales_Agent]],sales_teams[#All],4,FALSE)</f>
        <v>Brinkmann Team</v>
      </c>
      <c r="D918" t="s">
        <v>8</v>
      </c>
      <c r="E918" t="s">
        <v>91</v>
      </c>
      <c r="F918" t="s">
        <v>194</v>
      </c>
      <c r="G918" s="1">
        <v>42792</v>
      </c>
      <c r="H918" s="1">
        <v>42863</v>
      </c>
      <c r="I918" s="13">
        <f>sales_pipeline[[#This Row],[close_date]]-sales_pipeline[[#This Row],[engage_date]]</f>
        <v>71</v>
      </c>
      <c r="J918" s="3">
        <v>0</v>
      </c>
    </row>
    <row r="919" spans="1:10" x14ac:dyDescent="0.35">
      <c r="A919" t="s">
        <v>1122</v>
      </c>
      <c r="B919" t="s">
        <v>187</v>
      </c>
      <c r="C919" t="str">
        <f>VLOOKUP(sales_pipeline[[#This Row],[Sales_Agent]],sales_teams[#All],4,FALSE)</f>
        <v>Rouche Team</v>
      </c>
      <c r="D919" t="s">
        <v>10</v>
      </c>
      <c r="E919" t="s">
        <v>129</v>
      </c>
      <c r="F919" t="s">
        <v>194</v>
      </c>
      <c r="G919" s="1">
        <v>42792</v>
      </c>
      <c r="H919" s="1">
        <v>42902</v>
      </c>
      <c r="I919" s="13">
        <f>sales_pipeline[[#This Row],[close_date]]-sales_pipeline[[#This Row],[engage_date]]</f>
        <v>110</v>
      </c>
      <c r="J919" s="3">
        <v>0</v>
      </c>
    </row>
    <row r="920" spans="1:10" x14ac:dyDescent="0.35">
      <c r="A920" t="s">
        <v>1123</v>
      </c>
      <c r="B920" t="s">
        <v>197</v>
      </c>
      <c r="C920" t="str">
        <f>VLOOKUP(sales_pipeline[[#This Row],[Sales_Agent]],sales_teams[#All],4,FALSE)</f>
        <v>Sewald Team</v>
      </c>
      <c r="D920" t="s">
        <v>10</v>
      </c>
      <c r="E920" t="s">
        <v>71</v>
      </c>
      <c r="F920" t="s">
        <v>194</v>
      </c>
      <c r="G920" s="1">
        <v>42792</v>
      </c>
      <c r="H920" s="1">
        <v>42912</v>
      </c>
      <c r="I920" s="13">
        <f>sales_pipeline[[#This Row],[close_date]]-sales_pipeline[[#This Row],[engage_date]]</f>
        <v>120</v>
      </c>
      <c r="J920" s="3">
        <v>0</v>
      </c>
    </row>
    <row r="921" spans="1:10" x14ac:dyDescent="0.35">
      <c r="A921" t="s">
        <v>1124</v>
      </c>
      <c r="B921" t="s">
        <v>197</v>
      </c>
      <c r="C921" t="str">
        <f>VLOOKUP(sales_pipeline[[#This Row],[Sales_Agent]],sales_teams[#All],4,FALSE)</f>
        <v>Sewald Team</v>
      </c>
      <c r="D921" t="s">
        <v>6</v>
      </c>
      <c r="E921" t="s">
        <v>121</v>
      </c>
      <c r="F921" t="s">
        <v>194</v>
      </c>
      <c r="G921" s="1">
        <v>42792</v>
      </c>
      <c r="H921" s="1">
        <v>42858</v>
      </c>
      <c r="I921" s="13">
        <f>sales_pipeline[[#This Row],[close_date]]-sales_pipeline[[#This Row],[engage_date]]</f>
        <v>66</v>
      </c>
      <c r="J921" s="3">
        <v>0</v>
      </c>
    </row>
    <row r="922" spans="1:10" x14ac:dyDescent="0.35">
      <c r="A922" t="s">
        <v>1125</v>
      </c>
      <c r="B922" t="s">
        <v>173</v>
      </c>
      <c r="C922" t="str">
        <f>VLOOKUP(sales_pipeline[[#This Row],[Sales_Agent]],sales_teams[#All],4,FALSE)</f>
        <v>Brinkmann Team</v>
      </c>
      <c r="D922" t="s">
        <v>3</v>
      </c>
      <c r="E922" t="s">
        <v>66</v>
      </c>
      <c r="F922" t="s">
        <v>174</v>
      </c>
      <c r="G922" s="1">
        <v>42792</v>
      </c>
      <c r="H922" s="1">
        <v>42809</v>
      </c>
      <c r="I922" s="13">
        <f>sales_pipeline[[#This Row],[close_date]]-sales_pipeline[[#This Row],[engage_date]]</f>
        <v>17</v>
      </c>
      <c r="J922" s="3">
        <v>660</v>
      </c>
    </row>
    <row r="923" spans="1:10" x14ac:dyDescent="0.35">
      <c r="A923" t="s">
        <v>1126</v>
      </c>
      <c r="B923" t="s">
        <v>173</v>
      </c>
      <c r="C923" t="str">
        <f>VLOOKUP(sales_pipeline[[#This Row],[Sales_Agent]],sales_teams[#All],4,FALSE)</f>
        <v>Brinkmann Team</v>
      </c>
      <c r="D923" t="s">
        <v>3</v>
      </c>
      <c r="E923" t="s">
        <v>136</v>
      </c>
      <c r="F923" t="s">
        <v>174</v>
      </c>
      <c r="G923" s="1">
        <v>42792</v>
      </c>
      <c r="H923" s="1">
        <v>42881</v>
      </c>
      <c r="I923" s="13">
        <f>sales_pipeline[[#This Row],[close_date]]-sales_pipeline[[#This Row],[engage_date]]</f>
        <v>89</v>
      </c>
      <c r="J923" s="3">
        <v>443</v>
      </c>
    </row>
    <row r="924" spans="1:10" x14ac:dyDescent="0.35">
      <c r="A924" t="s">
        <v>1127</v>
      </c>
      <c r="B924" t="s">
        <v>189</v>
      </c>
      <c r="C924" t="str">
        <f>VLOOKUP(sales_pipeline[[#This Row],[Sales_Agent]],sales_teams[#All],4,FALSE)</f>
        <v>Marxen Team</v>
      </c>
      <c r="D924" t="s">
        <v>6</v>
      </c>
      <c r="E924" t="s">
        <v>49</v>
      </c>
      <c r="F924" t="s">
        <v>194</v>
      </c>
      <c r="G924" s="1">
        <v>42792</v>
      </c>
      <c r="H924" s="1">
        <v>42875</v>
      </c>
      <c r="I924" s="13">
        <f>sales_pipeline[[#This Row],[close_date]]-sales_pipeline[[#This Row],[engage_date]]</f>
        <v>83</v>
      </c>
      <c r="J924" s="3">
        <v>0</v>
      </c>
    </row>
    <row r="925" spans="1:10" x14ac:dyDescent="0.35">
      <c r="A925" t="s">
        <v>1128</v>
      </c>
      <c r="B925" t="s">
        <v>221</v>
      </c>
      <c r="C925" t="str">
        <f>VLOOKUP(sales_pipeline[[#This Row],[Sales_Agent]],sales_teams[#All],4,FALSE)</f>
        <v>Losch Team</v>
      </c>
      <c r="D925" t="s">
        <v>9</v>
      </c>
      <c r="E925" t="s">
        <v>163</v>
      </c>
      <c r="F925" t="s">
        <v>194</v>
      </c>
      <c r="G925" s="1">
        <v>42792</v>
      </c>
      <c r="H925" s="1">
        <v>42797</v>
      </c>
      <c r="I925" s="13">
        <f>sales_pipeline[[#This Row],[close_date]]-sales_pipeline[[#This Row],[engage_date]]</f>
        <v>5</v>
      </c>
      <c r="J925" s="3">
        <v>0</v>
      </c>
    </row>
    <row r="926" spans="1:10" x14ac:dyDescent="0.35">
      <c r="A926" t="s">
        <v>1129</v>
      </c>
      <c r="B926" t="s">
        <v>221</v>
      </c>
      <c r="C926" t="str">
        <f>VLOOKUP(sales_pipeline[[#This Row],[Sales_Agent]],sales_teams[#All],4,FALSE)</f>
        <v>Losch Team</v>
      </c>
      <c r="D926" t="s">
        <v>6</v>
      </c>
      <c r="E926" t="s">
        <v>150</v>
      </c>
      <c r="F926" t="s">
        <v>194</v>
      </c>
      <c r="G926" s="1">
        <v>42792</v>
      </c>
      <c r="H926" s="1">
        <v>42873</v>
      </c>
      <c r="I926" s="13">
        <f>sales_pipeline[[#This Row],[close_date]]-sales_pipeline[[#This Row],[engage_date]]</f>
        <v>81</v>
      </c>
      <c r="J926" s="3">
        <v>0</v>
      </c>
    </row>
    <row r="927" spans="1:10" x14ac:dyDescent="0.35">
      <c r="A927" t="s">
        <v>1130</v>
      </c>
      <c r="B927" t="s">
        <v>204</v>
      </c>
      <c r="C927" t="str">
        <f>VLOOKUP(sales_pipeline[[#This Row],[Sales_Agent]],sales_teams[#All],4,FALSE)</f>
        <v>Brinkmann Team</v>
      </c>
      <c r="D927" t="s">
        <v>6</v>
      </c>
      <c r="E927" t="s">
        <v>61</v>
      </c>
      <c r="F927" t="s">
        <v>174</v>
      </c>
      <c r="G927" s="1">
        <v>42792</v>
      </c>
      <c r="H927" s="1">
        <v>42904</v>
      </c>
      <c r="I927" s="13">
        <f>sales_pipeline[[#This Row],[close_date]]-sales_pipeline[[#This Row],[engage_date]]</f>
        <v>112</v>
      </c>
      <c r="J927" s="3">
        <v>61</v>
      </c>
    </row>
    <row r="928" spans="1:10" x14ac:dyDescent="0.35">
      <c r="A928" t="s">
        <v>1131</v>
      </c>
      <c r="B928" t="s">
        <v>181</v>
      </c>
      <c r="C928" t="str">
        <f>VLOOKUP(sales_pipeline[[#This Row],[Sales_Agent]],sales_teams[#All],4,FALSE)</f>
        <v>Sewald Team</v>
      </c>
      <c r="D928" t="s">
        <v>9</v>
      </c>
      <c r="E928" t="s">
        <v>157</v>
      </c>
      <c r="F928" t="s">
        <v>174</v>
      </c>
      <c r="G928" s="1">
        <v>42792</v>
      </c>
      <c r="H928" s="1">
        <v>42808</v>
      </c>
      <c r="I928" s="13">
        <f>sales_pipeline[[#This Row],[close_date]]-sales_pipeline[[#This Row],[engage_date]]</f>
        <v>16</v>
      </c>
      <c r="J928" s="3">
        <v>4846</v>
      </c>
    </row>
    <row r="929" spans="1:10" x14ac:dyDescent="0.35">
      <c r="A929" t="s">
        <v>1132</v>
      </c>
      <c r="B929" t="s">
        <v>183</v>
      </c>
      <c r="C929" t="str">
        <f>VLOOKUP(sales_pipeline[[#This Row],[Sales_Agent]],sales_teams[#All],4,FALSE)</f>
        <v>Brinkmann Team</v>
      </c>
      <c r="D929" t="s">
        <v>3</v>
      </c>
      <c r="E929" t="s">
        <v>57</v>
      </c>
      <c r="F929" t="s">
        <v>174</v>
      </c>
      <c r="G929" s="1">
        <v>42793</v>
      </c>
      <c r="H929" s="1">
        <v>42890</v>
      </c>
      <c r="I929" s="13">
        <f>sales_pipeline[[#This Row],[close_date]]-sales_pipeline[[#This Row],[engage_date]]</f>
        <v>97</v>
      </c>
      <c r="J929" s="3">
        <v>574</v>
      </c>
    </row>
    <row r="930" spans="1:10" x14ac:dyDescent="0.35">
      <c r="A930" t="s">
        <v>1133</v>
      </c>
      <c r="B930" t="s">
        <v>239</v>
      </c>
      <c r="C930" t="str">
        <f>VLOOKUP(sales_pipeline[[#This Row],[Sales_Agent]],sales_teams[#All],4,FALSE)</f>
        <v>Neubert Team</v>
      </c>
      <c r="D930" t="s">
        <v>3</v>
      </c>
      <c r="E930" t="s">
        <v>82</v>
      </c>
      <c r="F930" t="s">
        <v>194</v>
      </c>
      <c r="G930" s="1">
        <v>42793</v>
      </c>
      <c r="H930" s="1">
        <v>42904</v>
      </c>
      <c r="I930" s="13">
        <f>sales_pipeline[[#This Row],[close_date]]-sales_pipeline[[#This Row],[engage_date]]</f>
        <v>111</v>
      </c>
      <c r="J930" s="3">
        <v>0</v>
      </c>
    </row>
    <row r="931" spans="1:10" x14ac:dyDescent="0.35">
      <c r="A931" t="s">
        <v>1134</v>
      </c>
      <c r="B931" t="s">
        <v>239</v>
      </c>
      <c r="C931" t="str">
        <f>VLOOKUP(sales_pipeline[[#This Row],[Sales_Agent]],sales_teams[#All],4,FALSE)</f>
        <v>Neubert Team</v>
      </c>
      <c r="D931" t="s">
        <v>177</v>
      </c>
      <c r="E931" t="s">
        <v>146</v>
      </c>
      <c r="F931" t="s">
        <v>194</v>
      </c>
      <c r="G931" s="1">
        <v>42793</v>
      </c>
      <c r="H931" s="1">
        <v>42877</v>
      </c>
      <c r="I931" s="13">
        <f>sales_pipeline[[#This Row],[close_date]]-sales_pipeline[[#This Row],[engage_date]]</f>
        <v>84</v>
      </c>
      <c r="J931" s="3">
        <v>0</v>
      </c>
    </row>
    <row r="932" spans="1:10" x14ac:dyDescent="0.35">
      <c r="A932" t="s">
        <v>1135</v>
      </c>
      <c r="B932" t="s">
        <v>288</v>
      </c>
      <c r="C932" t="str">
        <f>VLOOKUP(sales_pipeline[[#This Row],[Sales_Agent]],sales_teams[#All],4,FALSE)</f>
        <v>Brinkmann Team</v>
      </c>
      <c r="D932" t="s">
        <v>3</v>
      </c>
      <c r="E932" t="s">
        <v>53</v>
      </c>
      <c r="F932" t="s">
        <v>174</v>
      </c>
      <c r="G932" s="1">
        <v>42793</v>
      </c>
      <c r="H932" s="1">
        <v>42858</v>
      </c>
      <c r="I932" s="13">
        <f>sales_pipeline[[#This Row],[close_date]]-sales_pipeline[[#This Row],[engage_date]]</f>
        <v>65</v>
      </c>
      <c r="J932" s="3">
        <v>497</v>
      </c>
    </row>
    <row r="933" spans="1:10" x14ac:dyDescent="0.35">
      <c r="A933" t="s">
        <v>1136</v>
      </c>
      <c r="B933" t="s">
        <v>268</v>
      </c>
      <c r="C933" t="str">
        <f>VLOOKUP(sales_pipeline[[#This Row],[Sales_Agent]],sales_teams[#All],4,FALSE)</f>
        <v>Losch Team</v>
      </c>
      <c r="D933" t="s">
        <v>3</v>
      </c>
      <c r="E933" t="s">
        <v>156</v>
      </c>
      <c r="F933" t="s">
        <v>194</v>
      </c>
      <c r="G933" s="1">
        <v>42793</v>
      </c>
      <c r="H933" s="1">
        <v>42859</v>
      </c>
      <c r="I933" s="13">
        <f>sales_pipeline[[#This Row],[close_date]]-sales_pipeline[[#This Row],[engage_date]]</f>
        <v>66</v>
      </c>
      <c r="J933" s="3">
        <v>0</v>
      </c>
    </row>
    <row r="934" spans="1:10" x14ac:dyDescent="0.35">
      <c r="A934" t="s">
        <v>1137</v>
      </c>
      <c r="B934" t="s">
        <v>268</v>
      </c>
      <c r="C934" t="str">
        <f>VLOOKUP(sales_pipeline[[#This Row],[Sales_Agent]],sales_teams[#All],4,FALSE)</f>
        <v>Losch Team</v>
      </c>
      <c r="D934" t="s">
        <v>9</v>
      </c>
      <c r="E934" t="s">
        <v>112</v>
      </c>
      <c r="F934" t="s">
        <v>174</v>
      </c>
      <c r="G934" s="1">
        <v>42793</v>
      </c>
      <c r="H934" s="1">
        <v>42885</v>
      </c>
      <c r="I934" s="13">
        <f>sales_pipeline[[#This Row],[close_date]]-sales_pipeline[[#This Row],[engage_date]]</f>
        <v>92</v>
      </c>
      <c r="J934" s="3">
        <v>5159</v>
      </c>
    </row>
    <row r="935" spans="1:10" x14ac:dyDescent="0.35">
      <c r="A935" t="s">
        <v>1138</v>
      </c>
      <c r="B935" t="s">
        <v>176</v>
      </c>
      <c r="C935" t="str">
        <f>VLOOKUP(sales_pipeline[[#This Row],[Sales_Agent]],sales_teams[#All],4,FALSE)</f>
        <v>Marxen Team</v>
      </c>
      <c r="D935" t="s">
        <v>6</v>
      </c>
      <c r="E935" t="s">
        <v>49</v>
      </c>
      <c r="F935" t="s">
        <v>194</v>
      </c>
      <c r="G935" s="1">
        <v>42793</v>
      </c>
      <c r="H935" s="1">
        <v>42857</v>
      </c>
      <c r="I935" s="13">
        <f>sales_pipeline[[#This Row],[close_date]]-sales_pipeline[[#This Row],[engage_date]]</f>
        <v>64</v>
      </c>
      <c r="J935" s="3">
        <v>0</v>
      </c>
    </row>
    <row r="936" spans="1:10" x14ac:dyDescent="0.35">
      <c r="A936" t="s">
        <v>1139</v>
      </c>
      <c r="B936" t="s">
        <v>176</v>
      </c>
      <c r="C936" t="str">
        <f>VLOOKUP(sales_pipeline[[#This Row],[Sales_Agent]],sales_teams[#All],4,FALSE)</f>
        <v>Marxen Team</v>
      </c>
      <c r="D936" t="s">
        <v>177</v>
      </c>
      <c r="E936" t="s">
        <v>53</v>
      </c>
      <c r="F936" t="s">
        <v>174</v>
      </c>
      <c r="G936" s="1">
        <v>42793</v>
      </c>
      <c r="H936" s="1">
        <v>42868</v>
      </c>
      <c r="I936" s="13">
        <f>sales_pipeline[[#This Row],[close_date]]-sales_pipeline[[#This Row],[engage_date]]</f>
        <v>75</v>
      </c>
      <c r="J936" s="3">
        <v>4311</v>
      </c>
    </row>
    <row r="937" spans="1:10" x14ac:dyDescent="0.35">
      <c r="A937" t="s">
        <v>1140</v>
      </c>
      <c r="B937" t="s">
        <v>255</v>
      </c>
      <c r="C937" t="str">
        <f>VLOOKUP(sales_pipeline[[#This Row],[Sales_Agent]],sales_teams[#All],4,FALSE)</f>
        <v>Neubert Team</v>
      </c>
      <c r="D937" t="s">
        <v>3</v>
      </c>
      <c r="E937" t="s">
        <v>82</v>
      </c>
      <c r="F937" t="s">
        <v>174</v>
      </c>
      <c r="G937" s="1">
        <v>42793</v>
      </c>
      <c r="H937" s="1">
        <v>42877</v>
      </c>
      <c r="I937" s="13">
        <f>sales_pipeline[[#This Row],[close_date]]-sales_pipeline[[#This Row],[engage_date]]</f>
        <v>84</v>
      </c>
      <c r="J937" s="3">
        <v>609</v>
      </c>
    </row>
    <row r="938" spans="1:10" x14ac:dyDescent="0.35">
      <c r="A938" t="s">
        <v>1141</v>
      </c>
      <c r="B938" t="s">
        <v>193</v>
      </c>
      <c r="C938" t="str">
        <f>VLOOKUP(sales_pipeline[[#This Row],[Sales_Agent]],sales_teams[#All],4,FALSE)</f>
        <v>Marxen Team</v>
      </c>
      <c r="D938" t="s">
        <v>10</v>
      </c>
      <c r="E938" t="s">
        <v>44</v>
      </c>
      <c r="F938" t="s">
        <v>174</v>
      </c>
      <c r="G938" s="1">
        <v>42793</v>
      </c>
      <c r="H938" s="1">
        <v>42910</v>
      </c>
      <c r="I938" s="13">
        <f>sales_pipeline[[#This Row],[close_date]]-sales_pipeline[[#This Row],[engage_date]]</f>
        <v>117</v>
      </c>
      <c r="J938" s="3">
        <v>1008</v>
      </c>
    </row>
    <row r="939" spans="1:10" x14ac:dyDescent="0.35">
      <c r="A939" t="s">
        <v>1142</v>
      </c>
      <c r="B939" t="s">
        <v>193</v>
      </c>
      <c r="C939" t="str">
        <f>VLOOKUP(sales_pipeline[[#This Row],[Sales_Agent]],sales_teams[#All],4,FALSE)</f>
        <v>Marxen Team</v>
      </c>
      <c r="D939" t="s">
        <v>177</v>
      </c>
      <c r="E939" t="s">
        <v>165</v>
      </c>
      <c r="F939" t="s">
        <v>174</v>
      </c>
      <c r="G939" s="1">
        <v>42793</v>
      </c>
      <c r="H939" s="1">
        <v>42908</v>
      </c>
      <c r="I939" s="13">
        <f>sales_pipeline[[#This Row],[close_date]]-sales_pipeline[[#This Row],[engage_date]]</f>
        <v>115</v>
      </c>
      <c r="J939" s="3">
        <v>4458</v>
      </c>
    </row>
    <row r="940" spans="1:10" x14ac:dyDescent="0.35">
      <c r="A940" t="s">
        <v>1143</v>
      </c>
      <c r="B940" t="s">
        <v>199</v>
      </c>
      <c r="C940" t="str">
        <f>VLOOKUP(sales_pipeline[[#This Row],[Sales_Agent]],sales_teams[#All],4,FALSE)</f>
        <v>Rouche Team</v>
      </c>
      <c r="D940" t="s">
        <v>8</v>
      </c>
      <c r="E940" t="s">
        <v>129</v>
      </c>
      <c r="F940" t="s">
        <v>174</v>
      </c>
      <c r="G940" s="1">
        <v>42793</v>
      </c>
      <c r="H940" s="1">
        <v>42881</v>
      </c>
      <c r="I940" s="13">
        <f>sales_pipeline[[#This Row],[close_date]]-sales_pipeline[[#This Row],[engage_date]]</f>
        <v>88</v>
      </c>
      <c r="J940" s="3">
        <v>2964</v>
      </c>
    </row>
    <row r="941" spans="1:10" x14ac:dyDescent="0.35">
      <c r="A941" t="s">
        <v>1144</v>
      </c>
      <c r="B941" t="s">
        <v>190</v>
      </c>
      <c r="C941" t="str">
        <f>VLOOKUP(sales_pipeline[[#This Row],[Sales_Agent]],sales_teams[#All],4,FALSE)</f>
        <v>Sewald Team</v>
      </c>
      <c r="D941" t="s">
        <v>9</v>
      </c>
      <c r="E941" t="s">
        <v>117</v>
      </c>
      <c r="F941" t="s">
        <v>194</v>
      </c>
      <c r="G941" s="1">
        <v>42793</v>
      </c>
      <c r="H941" s="1">
        <v>42890</v>
      </c>
      <c r="I941" s="13">
        <f>sales_pipeline[[#This Row],[close_date]]-sales_pipeline[[#This Row],[engage_date]]</f>
        <v>97</v>
      </c>
      <c r="J941" s="3">
        <v>0</v>
      </c>
    </row>
    <row r="942" spans="1:10" x14ac:dyDescent="0.35">
      <c r="A942" t="s">
        <v>1145</v>
      </c>
      <c r="B942" t="s">
        <v>190</v>
      </c>
      <c r="C942" t="str">
        <f>VLOOKUP(sales_pipeline[[#This Row],[Sales_Agent]],sales_teams[#All],4,FALSE)</f>
        <v>Sewald Team</v>
      </c>
      <c r="D942" t="s">
        <v>8</v>
      </c>
      <c r="E942" t="s">
        <v>55</v>
      </c>
      <c r="F942" t="s">
        <v>174</v>
      </c>
      <c r="G942" s="1">
        <v>42793</v>
      </c>
      <c r="H942" s="1">
        <v>42891</v>
      </c>
      <c r="I942" s="13">
        <f>sales_pipeline[[#This Row],[close_date]]-sales_pipeline[[#This Row],[engage_date]]</f>
        <v>98</v>
      </c>
      <c r="J942" s="3">
        <v>3813</v>
      </c>
    </row>
    <row r="943" spans="1:10" x14ac:dyDescent="0.35">
      <c r="A943" t="s">
        <v>1146</v>
      </c>
      <c r="B943" t="s">
        <v>326</v>
      </c>
      <c r="C943" t="str">
        <f>VLOOKUP(sales_pipeline[[#This Row],[Sales_Agent]],sales_teams[#All],4,FALSE)</f>
        <v>Marxen Team</v>
      </c>
      <c r="D943" t="s">
        <v>3</v>
      </c>
      <c r="E943" t="s">
        <v>136</v>
      </c>
      <c r="F943" t="s">
        <v>174</v>
      </c>
      <c r="G943" s="1">
        <v>42793</v>
      </c>
      <c r="H943" s="1">
        <v>42882</v>
      </c>
      <c r="I943" s="13">
        <f>sales_pipeline[[#This Row],[close_date]]-sales_pipeline[[#This Row],[engage_date]]</f>
        <v>89</v>
      </c>
      <c r="J943" s="3">
        <v>528</v>
      </c>
    </row>
    <row r="944" spans="1:10" x14ac:dyDescent="0.35">
      <c r="A944" t="s">
        <v>1147</v>
      </c>
      <c r="B944" t="s">
        <v>225</v>
      </c>
      <c r="C944" t="str">
        <f>VLOOKUP(sales_pipeline[[#This Row],[Sales_Agent]],sales_teams[#All],4,FALSE)</f>
        <v>Sewald Team</v>
      </c>
      <c r="D944" t="s">
        <v>10</v>
      </c>
      <c r="E944" t="s">
        <v>134</v>
      </c>
      <c r="F944" t="s">
        <v>174</v>
      </c>
      <c r="G944" s="1">
        <v>42793</v>
      </c>
      <c r="H944" s="1">
        <v>42804</v>
      </c>
      <c r="I944" s="13">
        <f>sales_pipeline[[#This Row],[close_date]]-sales_pipeline[[#This Row],[engage_date]]</f>
        <v>11</v>
      </c>
      <c r="J944" s="3">
        <v>1173</v>
      </c>
    </row>
    <row r="945" spans="1:10" x14ac:dyDescent="0.35">
      <c r="A945" t="s">
        <v>1148</v>
      </c>
      <c r="B945" t="s">
        <v>225</v>
      </c>
      <c r="C945" t="str">
        <f>VLOOKUP(sales_pipeline[[#This Row],[Sales_Agent]],sales_teams[#All],4,FALSE)</f>
        <v>Sewald Team</v>
      </c>
      <c r="D945" t="s">
        <v>177</v>
      </c>
      <c r="E945" t="s">
        <v>109</v>
      </c>
      <c r="F945" t="s">
        <v>174</v>
      </c>
      <c r="G945" s="1">
        <v>42793</v>
      </c>
      <c r="H945" s="1">
        <v>42905</v>
      </c>
      <c r="I945" s="13">
        <f>sales_pipeline[[#This Row],[close_date]]-sales_pipeline[[#This Row],[engage_date]]</f>
        <v>112</v>
      </c>
      <c r="J945" s="3">
        <v>3893</v>
      </c>
    </row>
    <row r="946" spans="1:10" x14ac:dyDescent="0.35">
      <c r="A946" t="s">
        <v>1149</v>
      </c>
      <c r="B946" t="s">
        <v>225</v>
      </c>
      <c r="C946" t="str">
        <f>VLOOKUP(sales_pipeline[[#This Row],[Sales_Agent]],sales_teams[#All],4,FALSE)</f>
        <v>Sewald Team</v>
      </c>
      <c r="D946" t="s">
        <v>177</v>
      </c>
      <c r="E946" t="s">
        <v>73</v>
      </c>
      <c r="F946" t="s">
        <v>174</v>
      </c>
      <c r="G946" s="1">
        <v>42793</v>
      </c>
      <c r="H946" s="1">
        <v>42809</v>
      </c>
      <c r="I946" s="13">
        <f>sales_pipeline[[#This Row],[close_date]]-sales_pipeline[[#This Row],[engage_date]]</f>
        <v>16</v>
      </c>
      <c r="J946" s="3">
        <v>4678</v>
      </c>
    </row>
    <row r="947" spans="1:10" x14ac:dyDescent="0.35">
      <c r="A947" t="s">
        <v>1150</v>
      </c>
      <c r="B947" t="s">
        <v>249</v>
      </c>
      <c r="C947" t="str">
        <f>VLOOKUP(sales_pipeline[[#This Row],[Sales_Agent]],sales_teams[#All],4,FALSE)</f>
        <v>Brinkmann Team</v>
      </c>
      <c r="D947" t="s">
        <v>3</v>
      </c>
      <c r="E947" t="s">
        <v>31</v>
      </c>
      <c r="F947" t="s">
        <v>174</v>
      </c>
      <c r="G947" s="1">
        <v>42793</v>
      </c>
      <c r="H947" s="1">
        <v>42887</v>
      </c>
      <c r="I947" s="13">
        <f>sales_pipeline[[#This Row],[close_date]]-sales_pipeline[[#This Row],[engage_date]]</f>
        <v>94</v>
      </c>
      <c r="J947" s="3">
        <v>530</v>
      </c>
    </row>
    <row r="948" spans="1:10" x14ac:dyDescent="0.35">
      <c r="A948" t="s">
        <v>1151</v>
      </c>
      <c r="B948" t="s">
        <v>187</v>
      </c>
      <c r="C948" t="str">
        <f>VLOOKUP(sales_pipeline[[#This Row],[Sales_Agent]],sales_teams[#All],4,FALSE)</f>
        <v>Rouche Team</v>
      </c>
      <c r="D948" t="s">
        <v>6</v>
      </c>
      <c r="E948" t="s">
        <v>148</v>
      </c>
      <c r="F948" t="s">
        <v>194</v>
      </c>
      <c r="G948" s="1">
        <v>42793</v>
      </c>
      <c r="H948" s="1">
        <v>42808</v>
      </c>
      <c r="I948" s="13">
        <f>sales_pipeline[[#This Row],[close_date]]-sales_pipeline[[#This Row],[engage_date]]</f>
        <v>15</v>
      </c>
      <c r="J948" s="3">
        <v>0</v>
      </c>
    </row>
    <row r="949" spans="1:10" x14ac:dyDescent="0.35">
      <c r="A949" t="s">
        <v>1152</v>
      </c>
      <c r="B949" t="s">
        <v>187</v>
      </c>
      <c r="C949" t="str">
        <f>VLOOKUP(sales_pipeline[[#This Row],[Sales_Agent]],sales_teams[#All],4,FALSE)</f>
        <v>Rouche Team</v>
      </c>
      <c r="D949" t="s">
        <v>11</v>
      </c>
      <c r="E949" t="s">
        <v>93</v>
      </c>
      <c r="F949" t="s">
        <v>174</v>
      </c>
      <c r="G949" s="1">
        <v>42793</v>
      </c>
      <c r="H949" s="1">
        <v>42913</v>
      </c>
      <c r="I949" s="13">
        <f>sales_pipeline[[#This Row],[close_date]]-sales_pipeline[[#This Row],[engage_date]]</f>
        <v>120</v>
      </c>
      <c r="J949" s="3">
        <v>29617</v>
      </c>
    </row>
    <row r="950" spans="1:10" x14ac:dyDescent="0.35">
      <c r="A950" t="s">
        <v>1153</v>
      </c>
      <c r="B950" t="s">
        <v>238</v>
      </c>
      <c r="C950" t="str">
        <f>VLOOKUP(sales_pipeline[[#This Row],[Sales_Agent]],sales_teams[#All],4,FALSE)</f>
        <v>Marxen Team</v>
      </c>
      <c r="D950" t="s">
        <v>10</v>
      </c>
      <c r="E950" t="s">
        <v>104</v>
      </c>
      <c r="F950" t="s">
        <v>174</v>
      </c>
      <c r="G950" s="1">
        <v>42793</v>
      </c>
      <c r="H950" s="1">
        <v>42864</v>
      </c>
      <c r="I950" s="13">
        <f>sales_pipeline[[#This Row],[close_date]]-sales_pipeline[[#This Row],[engage_date]]</f>
        <v>71</v>
      </c>
      <c r="J950" s="3">
        <v>1028</v>
      </c>
    </row>
    <row r="951" spans="1:10" x14ac:dyDescent="0.35">
      <c r="A951" t="s">
        <v>1154</v>
      </c>
      <c r="B951" t="s">
        <v>238</v>
      </c>
      <c r="C951" t="str">
        <f>VLOOKUP(sales_pipeline[[#This Row],[Sales_Agent]],sales_teams[#All],4,FALSE)</f>
        <v>Marxen Team</v>
      </c>
      <c r="D951" t="s">
        <v>8</v>
      </c>
      <c r="E951" t="s">
        <v>61</v>
      </c>
      <c r="F951" t="s">
        <v>174</v>
      </c>
      <c r="G951" s="1">
        <v>42793</v>
      </c>
      <c r="H951" s="1">
        <v>42914</v>
      </c>
      <c r="I951" s="13">
        <f>sales_pipeline[[#This Row],[close_date]]-sales_pipeline[[#This Row],[engage_date]]</f>
        <v>121</v>
      </c>
      <c r="J951" s="3">
        <v>2863</v>
      </c>
    </row>
    <row r="952" spans="1:10" x14ac:dyDescent="0.35">
      <c r="A952" t="s">
        <v>1155</v>
      </c>
      <c r="B952" t="s">
        <v>173</v>
      </c>
      <c r="C952" t="str">
        <f>VLOOKUP(sales_pipeline[[#This Row],[Sales_Agent]],sales_teams[#All],4,FALSE)</f>
        <v>Brinkmann Team</v>
      </c>
      <c r="D952" t="s">
        <v>8</v>
      </c>
      <c r="E952" t="s">
        <v>49</v>
      </c>
      <c r="F952" t="s">
        <v>174</v>
      </c>
      <c r="G952" s="1">
        <v>42793</v>
      </c>
      <c r="H952" s="1">
        <v>42914</v>
      </c>
      <c r="I952" s="13">
        <f>sales_pipeline[[#This Row],[close_date]]-sales_pipeline[[#This Row],[engage_date]]</f>
        <v>121</v>
      </c>
      <c r="J952" s="3">
        <v>4109</v>
      </c>
    </row>
    <row r="953" spans="1:10" x14ac:dyDescent="0.35">
      <c r="A953" t="s">
        <v>1156</v>
      </c>
      <c r="B953" t="s">
        <v>189</v>
      </c>
      <c r="C953" t="str">
        <f>VLOOKUP(sales_pipeline[[#This Row],[Sales_Agent]],sales_teams[#All],4,FALSE)</f>
        <v>Marxen Team</v>
      </c>
      <c r="D953" t="s">
        <v>3</v>
      </c>
      <c r="E953" t="s">
        <v>28</v>
      </c>
      <c r="F953" t="s">
        <v>194</v>
      </c>
      <c r="G953" s="1">
        <v>42793</v>
      </c>
      <c r="H953" s="1">
        <v>42863</v>
      </c>
      <c r="I953" s="13">
        <f>sales_pipeline[[#This Row],[close_date]]-sales_pipeline[[#This Row],[engage_date]]</f>
        <v>70</v>
      </c>
      <c r="J953" s="3">
        <v>0</v>
      </c>
    </row>
    <row r="954" spans="1:10" x14ac:dyDescent="0.35">
      <c r="A954" t="s">
        <v>1157</v>
      </c>
      <c r="B954" t="s">
        <v>227</v>
      </c>
      <c r="C954" t="str">
        <f>VLOOKUP(sales_pipeline[[#This Row],[Sales_Agent]],sales_teams[#All],4,FALSE)</f>
        <v>Neubert Team</v>
      </c>
      <c r="D954" t="s">
        <v>10</v>
      </c>
      <c r="E954" t="s">
        <v>109</v>
      </c>
      <c r="F954" t="s">
        <v>174</v>
      </c>
      <c r="G954" s="1">
        <v>42793</v>
      </c>
      <c r="H954" s="1">
        <v>42807</v>
      </c>
      <c r="I954" s="13">
        <f>sales_pipeline[[#This Row],[close_date]]-sales_pipeline[[#This Row],[engage_date]]</f>
        <v>14</v>
      </c>
      <c r="J954" s="3">
        <v>1106</v>
      </c>
    </row>
    <row r="955" spans="1:10" x14ac:dyDescent="0.35">
      <c r="A955" t="s">
        <v>1158</v>
      </c>
      <c r="B955" t="s">
        <v>221</v>
      </c>
      <c r="C955" t="str">
        <f>VLOOKUP(sales_pipeline[[#This Row],[Sales_Agent]],sales_teams[#All],4,FALSE)</f>
        <v>Losch Team</v>
      </c>
      <c r="D955" t="s">
        <v>6</v>
      </c>
      <c r="E955" t="s">
        <v>41</v>
      </c>
      <c r="F955" t="s">
        <v>174</v>
      </c>
      <c r="G955" s="1">
        <v>42793</v>
      </c>
      <c r="H955" s="1">
        <v>42916</v>
      </c>
      <c r="I955" s="13">
        <f>sales_pipeline[[#This Row],[close_date]]-sales_pipeline[[#This Row],[engage_date]]</f>
        <v>123</v>
      </c>
      <c r="J955" s="3">
        <v>53</v>
      </c>
    </row>
    <row r="956" spans="1:10" x14ac:dyDescent="0.35">
      <c r="A956" t="s">
        <v>1159</v>
      </c>
      <c r="B956" t="s">
        <v>204</v>
      </c>
      <c r="C956" t="str">
        <f>VLOOKUP(sales_pipeline[[#This Row],[Sales_Agent]],sales_teams[#All],4,FALSE)</f>
        <v>Brinkmann Team</v>
      </c>
      <c r="D956" t="s">
        <v>6</v>
      </c>
      <c r="E956" t="s">
        <v>88</v>
      </c>
      <c r="F956" t="s">
        <v>174</v>
      </c>
      <c r="G956" s="1">
        <v>42793</v>
      </c>
      <c r="H956" s="1">
        <v>42869</v>
      </c>
      <c r="I956" s="13">
        <f>sales_pipeline[[#This Row],[close_date]]-sales_pipeline[[#This Row],[engage_date]]</f>
        <v>76</v>
      </c>
      <c r="J956" s="3">
        <v>47</v>
      </c>
    </row>
    <row r="957" spans="1:10" x14ac:dyDescent="0.35">
      <c r="A957" t="s">
        <v>1160</v>
      </c>
      <c r="B957" t="s">
        <v>212</v>
      </c>
      <c r="C957" t="str">
        <f>VLOOKUP(sales_pipeline[[#This Row],[Sales_Agent]],sales_teams[#All],4,FALSE)</f>
        <v>Losch Team</v>
      </c>
      <c r="D957" t="s">
        <v>8</v>
      </c>
      <c r="E957" t="s">
        <v>109</v>
      </c>
      <c r="F957" t="s">
        <v>174</v>
      </c>
      <c r="G957" s="1">
        <v>42793</v>
      </c>
      <c r="H957" s="1">
        <v>42878</v>
      </c>
      <c r="I957" s="13">
        <f>sales_pipeline[[#This Row],[close_date]]-sales_pipeline[[#This Row],[engage_date]]</f>
        <v>85</v>
      </c>
      <c r="J957" s="3">
        <v>3749</v>
      </c>
    </row>
    <row r="958" spans="1:10" x14ac:dyDescent="0.35">
      <c r="A958" t="s">
        <v>1161</v>
      </c>
      <c r="B958" t="s">
        <v>212</v>
      </c>
      <c r="C958" t="str">
        <f>VLOOKUP(sales_pipeline[[#This Row],[Sales_Agent]],sales_teams[#All],4,FALSE)</f>
        <v>Losch Team</v>
      </c>
      <c r="D958" t="s">
        <v>8</v>
      </c>
      <c r="E958" t="s">
        <v>127</v>
      </c>
      <c r="F958" t="s">
        <v>174</v>
      </c>
      <c r="G958" s="1">
        <v>42793</v>
      </c>
      <c r="H958" s="1">
        <v>42882</v>
      </c>
      <c r="I958" s="13">
        <f>sales_pipeline[[#This Row],[close_date]]-sales_pipeline[[#This Row],[engage_date]]</f>
        <v>89</v>
      </c>
      <c r="J958" s="3">
        <v>4204</v>
      </c>
    </row>
    <row r="959" spans="1:10" x14ac:dyDescent="0.35">
      <c r="A959" t="s">
        <v>1162</v>
      </c>
      <c r="B959" t="s">
        <v>239</v>
      </c>
      <c r="C959" t="str">
        <f>VLOOKUP(sales_pipeline[[#This Row],[Sales_Agent]],sales_teams[#All],4,FALSE)</f>
        <v>Neubert Team</v>
      </c>
      <c r="D959" t="s">
        <v>8</v>
      </c>
      <c r="E959" t="s">
        <v>153</v>
      </c>
      <c r="F959" t="s">
        <v>174</v>
      </c>
      <c r="G959" s="1">
        <v>42794</v>
      </c>
      <c r="H959" s="1">
        <v>42901</v>
      </c>
      <c r="I959" s="13">
        <f>sales_pipeline[[#This Row],[close_date]]-sales_pipeline[[#This Row],[engage_date]]</f>
        <v>107</v>
      </c>
      <c r="J959" s="3">
        <v>3986</v>
      </c>
    </row>
    <row r="960" spans="1:10" x14ac:dyDescent="0.35">
      <c r="A960" t="s">
        <v>1163</v>
      </c>
      <c r="B960" t="s">
        <v>206</v>
      </c>
      <c r="C960" t="str">
        <f>VLOOKUP(sales_pipeline[[#This Row],[Sales_Agent]],sales_teams[#All],4,FALSE)</f>
        <v>Neubert Team</v>
      </c>
      <c r="D960" t="s">
        <v>177</v>
      </c>
      <c r="E960" t="s">
        <v>64</v>
      </c>
      <c r="F960" t="s">
        <v>174</v>
      </c>
      <c r="G960" s="1">
        <v>42794</v>
      </c>
      <c r="H960" s="1">
        <v>42891</v>
      </c>
      <c r="I960" s="13">
        <f>sales_pipeline[[#This Row],[close_date]]-sales_pipeline[[#This Row],[engage_date]]</f>
        <v>97</v>
      </c>
      <c r="J960" s="3">
        <v>5105</v>
      </c>
    </row>
    <row r="961" spans="1:10" x14ac:dyDescent="0.35">
      <c r="A961" t="s">
        <v>1164</v>
      </c>
      <c r="B961" t="s">
        <v>176</v>
      </c>
      <c r="C961" t="str">
        <f>VLOOKUP(sales_pipeline[[#This Row],[Sales_Agent]],sales_teams[#All],4,FALSE)</f>
        <v>Marxen Team</v>
      </c>
      <c r="D961" t="s">
        <v>3</v>
      </c>
      <c r="E961" t="s">
        <v>85</v>
      </c>
      <c r="F961" t="s">
        <v>174</v>
      </c>
      <c r="G961" s="1">
        <v>42794</v>
      </c>
      <c r="H961" s="1">
        <v>42908</v>
      </c>
      <c r="I961" s="13">
        <f>sales_pipeline[[#This Row],[close_date]]-sales_pipeline[[#This Row],[engage_date]]</f>
        <v>114</v>
      </c>
      <c r="J961" s="3">
        <v>516</v>
      </c>
    </row>
    <row r="962" spans="1:10" x14ac:dyDescent="0.35">
      <c r="A962" t="s">
        <v>1165</v>
      </c>
      <c r="B962" t="s">
        <v>176</v>
      </c>
      <c r="C962" t="str">
        <f>VLOOKUP(sales_pipeline[[#This Row],[Sales_Agent]],sales_teams[#All],4,FALSE)</f>
        <v>Marxen Team</v>
      </c>
      <c r="D962" t="s">
        <v>177</v>
      </c>
      <c r="E962" t="s">
        <v>136</v>
      </c>
      <c r="F962" t="s">
        <v>174</v>
      </c>
      <c r="G962" s="1">
        <v>42794</v>
      </c>
      <c r="H962" s="1">
        <v>42888</v>
      </c>
      <c r="I962" s="13">
        <f>sales_pipeline[[#This Row],[close_date]]-sales_pipeline[[#This Row],[engage_date]]</f>
        <v>94</v>
      </c>
      <c r="J962" s="3">
        <v>4407</v>
      </c>
    </row>
    <row r="963" spans="1:10" x14ac:dyDescent="0.35">
      <c r="A963" t="s">
        <v>1166</v>
      </c>
      <c r="B963" t="s">
        <v>255</v>
      </c>
      <c r="C963" t="str">
        <f>VLOOKUP(sales_pipeline[[#This Row],[Sales_Agent]],sales_teams[#All],4,FALSE)</f>
        <v>Neubert Team</v>
      </c>
      <c r="D963" t="s">
        <v>8</v>
      </c>
      <c r="E963" t="s">
        <v>159</v>
      </c>
      <c r="F963" t="s">
        <v>174</v>
      </c>
      <c r="G963" s="1">
        <v>42794</v>
      </c>
      <c r="H963" s="1">
        <v>42905</v>
      </c>
      <c r="I963" s="13">
        <f>sales_pipeline[[#This Row],[close_date]]-sales_pipeline[[#This Row],[engage_date]]</f>
        <v>111</v>
      </c>
      <c r="J963" s="3">
        <v>3087</v>
      </c>
    </row>
    <row r="964" spans="1:10" x14ac:dyDescent="0.35">
      <c r="A964" t="s">
        <v>1167</v>
      </c>
      <c r="B964" t="s">
        <v>193</v>
      </c>
      <c r="C964" t="str">
        <f>VLOOKUP(sales_pipeline[[#This Row],[Sales_Agent]],sales_teams[#All],4,FALSE)</f>
        <v>Marxen Team</v>
      </c>
      <c r="D964" t="s">
        <v>9</v>
      </c>
      <c r="E964" t="s">
        <v>60</v>
      </c>
      <c r="F964" t="s">
        <v>174</v>
      </c>
      <c r="G964" s="1">
        <v>42794</v>
      </c>
      <c r="H964" s="1">
        <v>42870</v>
      </c>
      <c r="I964" s="13">
        <f>sales_pipeline[[#This Row],[close_date]]-sales_pipeline[[#This Row],[engage_date]]</f>
        <v>76</v>
      </c>
      <c r="J964" s="3">
        <v>5331</v>
      </c>
    </row>
    <row r="965" spans="1:10" x14ac:dyDescent="0.35">
      <c r="A965" t="s">
        <v>1168</v>
      </c>
      <c r="B965" t="s">
        <v>199</v>
      </c>
      <c r="C965" t="str">
        <f>VLOOKUP(sales_pipeline[[#This Row],[Sales_Agent]],sales_teams[#All],4,FALSE)</f>
        <v>Rouche Team</v>
      </c>
      <c r="D965" t="s">
        <v>8</v>
      </c>
      <c r="E965" t="s">
        <v>51</v>
      </c>
      <c r="F965" t="s">
        <v>174</v>
      </c>
      <c r="G965" s="1">
        <v>42794</v>
      </c>
      <c r="H965" s="1">
        <v>42860</v>
      </c>
      <c r="I965" s="13">
        <f>sales_pipeline[[#This Row],[close_date]]-sales_pipeline[[#This Row],[engage_date]]</f>
        <v>66</v>
      </c>
      <c r="J965" s="3">
        <v>4069</v>
      </c>
    </row>
    <row r="966" spans="1:10" x14ac:dyDescent="0.35">
      <c r="A966" t="s">
        <v>1169</v>
      </c>
      <c r="B966" t="s">
        <v>190</v>
      </c>
      <c r="C966" t="str">
        <f>VLOOKUP(sales_pipeline[[#This Row],[Sales_Agent]],sales_teams[#All],4,FALSE)</f>
        <v>Sewald Team</v>
      </c>
      <c r="D966" t="s">
        <v>3</v>
      </c>
      <c r="E966" t="s">
        <v>98</v>
      </c>
      <c r="F966" t="s">
        <v>174</v>
      </c>
      <c r="G966" s="1">
        <v>42794</v>
      </c>
      <c r="H966" s="1">
        <v>42915</v>
      </c>
      <c r="I966" s="13">
        <f>sales_pipeline[[#This Row],[close_date]]-sales_pipeline[[#This Row],[engage_date]]</f>
        <v>121</v>
      </c>
      <c r="J966" s="3">
        <v>463</v>
      </c>
    </row>
    <row r="967" spans="1:10" x14ac:dyDescent="0.35">
      <c r="A967" t="s">
        <v>1170</v>
      </c>
      <c r="B967" t="s">
        <v>190</v>
      </c>
      <c r="C967" t="str">
        <f>VLOOKUP(sales_pipeline[[#This Row],[Sales_Agent]],sales_teams[#All],4,FALSE)</f>
        <v>Sewald Team</v>
      </c>
      <c r="D967" t="s">
        <v>9</v>
      </c>
      <c r="E967" t="s">
        <v>71</v>
      </c>
      <c r="F967" t="s">
        <v>174</v>
      </c>
      <c r="G967" s="1">
        <v>42794</v>
      </c>
      <c r="H967" s="1">
        <v>42881</v>
      </c>
      <c r="I967" s="13">
        <f>sales_pipeline[[#This Row],[close_date]]-sales_pipeline[[#This Row],[engage_date]]</f>
        <v>87</v>
      </c>
      <c r="J967" s="3">
        <v>5625</v>
      </c>
    </row>
    <row r="968" spans="1:10" x14ac:dyDescent="0.35">
      <c r="A968" t="s">
        <v>1171</v>
      </c>
      <c r="B968" t="s">
        <v>249</v>
      </c>
      <c r="C968" t="str">
        <f>VLOOKUP(sales_pipeline[[#This Row],[Sales_Agent]],sales_teams[#All],4,FALSE)</f>
        <v>Brinkmann Team</v>
      </c>
      <c r="D968" t="s">
        <v>3</v>
      </c>
      <c r="E968" t="s">
        <v>136</v>
      </c>
      <c r="F968" t="s">
        <v>174</v>
      </c>
      <c r="G968" s="1">
        <v>42794</v>
      </c>
      <c r="H968" s="1">
        <v>42901</v>
      </c>
      <c r="I968" s="13">
        <f>sales_pipeline[[#This Row],[close_date]]-sales_pipeline[[#This Row],[engage_date]]</f>
        <v>107</v>
      </c>
      <c r="J968" s="3">
        <v>524</v>
      </c>
    </row>
    <row r="969" spans="1:10" x14ac:dyDescent="0.35">
      <c r="A969" t="s">
        <v>1172</v>
      </c>
      <c r="B969" t="s">
        <v>187</v>
      </c>
      <c r="C969" t="str">
        <f>VLOOKUP(sales_pipeline[[#This Row],[Sales_Agent]],sales_teams[#All],4,FALSE)</f>
        <v>Rouche Team</v>
      </c>
      <c r="D969" t="s">
        <v>3</v>
      </c>
      <c r="E969" t="s">
        <v>46</v>
      </c>
      <c r="F969" t="s">
        <v>194</v>
      </c>
      <c r="G969" s="1">
        <v>42794</v>
      </c>
      <c r="H969" s="1">
        <v>42867</v>
      </c>
      <c r="I969" s="13">
        <f>sales_pipeline[[#This Row],[close_date]]-sales_pipeline[[#This Row],[engage_date]]</f>
        <v>73</v>
      </c>
      <c r="J969" s="3">
        <v>0</v>
      </c>
    </row>
    <row r="970" spans="1:10" x14ac:dyDescent="0.35">
      <c r="A970" t="s">
        <v>1173</v>
      </c>
      <c r="B970" t="s">
        <v>173</v>
      </c>
      <c r="C970" t="str">
        <f>VLOOKUP(sales_pipeline[[#This Row],[Sales_Agent]],sales_teams[#All],4,FALSE)</f>
        <v>Brinkmann Team</v>
      </c>
      <c r="D970" t="s">
        <v>6</v>
      </c>
      <c r="E970" t="s">
        <v>85</v>
      </c>
      <c r="F970" t="s">
        <v>194</v>
      </c>
      <c r="G970" s="1">
        <v>42794</v>
      </c>
      <c r="H970" s="1">
        <v>42883</v>
      </c>
      <c r="I970" s="13">
        <f>sales_pipeline[[#This Row],[close_date]]-sales_pipeline[[#This Row],[engage_date]]</f>
        <v>89</v>
      </c>
      <c r="J970" s="3">
        <v>0</v>
      </c>
    </row>
    <row r="971" spans="1:10" x14ac:dyDescent="0.35">
      <c r="A971" t="s">
        <v>1174</v>
      </c>
      <c r="B971" t="s">
        <v>227</v>
      </c>
      <c r="C971" t="str">
        <f>VLOOKUP(sales_pipeline[[#This Row],[Sales_Agent]],sales_teams[#All],4,FALSE)</f>
        <v>Neubert Team</v>
      </c>
      <c r="D971" t="s">
        <v>10</v>
      </c>
      <c r="E971" t="s">
        <v>160</v>
      </c>
      <c r="F971" t="s">
        <v>174</v>
      </c>
      <c r="G971" s="1">
        <v>42794</v>
      </c>
      <c r="H971" s="1">
        <v>42887</v>
      </c>
      <c r="I971" s="13">
        <f>sales_pipeline[[#This Row],[close_date]]-sales_pipeline[[#This Row],[engage_date]]</f>
        <v>93</v>
      </c>
      <c r="J971" s="3">
        <v>1161</v>
      </c>
    </row>
    <row r="972" spans="1:10" x14ac:dyDescent="0.35">
      <c r="A972" t="s">
        <v>1175</v>
      </c>
      <c r="B972" t="s">
        <v>227</v>
      </c>
      <c r="C972" t="str">
        <f>VLOOKUP(sales_pipeline[[#This Row],[Sales_Agent]],sales_teams[#All],4,FALSE)</f>
        <v>Neubert Team</v>
      </c>
      <c r="D972" t="s">
        <v>9</v>
      </c>
      <c r="E972" t="s">
        <v>118</v>
      </c>
      <c r="F972" t="s">
        <v>174</v>
      </c>
      <c r="G972" s="1">
        <v>42794</v>
      </c>
      <c r="H972" s="1">
        <v>42889</v>
      </c>
      <c r="I972" s="13">
        <f>sales_pipeline[[#This Row],[close_date]]-sales_pipeline[[#This Row],[engage_date]]</f>
        <v>95</v>
      </c>
      <c r="J972" s="3">
        <v>6046</v>
      </c>
    </row>
    <row r="973" spans="1:10" x14ac:dyDescent="0.35">
      <c r="A973" t="s">
        <v>1176</v>
      </c>
      <c r="B973" t="s">
        <v>204</v>
      </c>
      <c r="C973" t="str">
        <f>VLOOKUP(sales_pipeline[[#This Row],[Sales_Agent]],sales_teams[#All],4,FALSE)</f>
        <v>Brinkmann Team</v>
      </c>
      <c r="D973" t="s">
        <v>6</v>
      </c>
      <c r="E973" t="s">
        <v>66</v>
      </c>
      <c r="F973" t="s">
        <v>174</v>
      </c>
      <c r="G973" s="1">
        <v>42794</v>
      </c>
      <c r="H973" s="1">
        <v>42873</v>
      </c>
      <c r="I973" s="13">
        <f>sales_pipeline[[#This Row],[close_date]]-sales_pipeline[[#This Row],[engage_date]]</f>
        <v>79</v>
      </c>
      <c r="J973" s="3">
        <v>49</v>
      </c>
    </row>
    <row r="974" spans="1:10" x14ac:dyDescent="0.35">
      <c r="A974" t="s">
        <v>1177</v>
      </c>
      <c r="B974" t="s">
        <v>183</v>
      </c>
      <c r="C974" t="str">
        <f>VLOOKUP(sales_pipeline[[#This Row],[Sales_Agent]],sales_teams[#All],4,FALSE)</f>
        <v>Brinkmann Team</v>
      </c>
      <c r="D974" t="s">
        <v>6</v>
      </c>
      <c r="E974" t="s">
        <v>53</v>
      </c>
      <c r="F974" t="s">
        <v>174</v>
      </c>
      <c r="G974" s="1">
        <v>42795</v>
      </c>
      <c r="H974" s="1">
        <v>42883</v>
      </c>
      <c r="I974" s="13">
        <f>sales_pipeline[[#This Row],[close_date]]-sales_pipeline[[#This Row],[engage_date]]</f>
        <v>88</v>
      </c>
      <c r="J974" s="3">
        <v>51</v>
      </c>
    </row>
    <row r="975" spans="1:10" x14ac:dyDescent="0.35">
      <c r="A975" t="s">
        <v>1178</v>
      </c>
      <c r="B975" t="s">
        <v>183</v>
      </c>
      <c r="C975" t="str">
        <f>VLOOKUP(sales_pipeline[[#This Row],[Sales_Agent]],sales_teams[#All],4,FALSE)</f>
        <v>Brinkmann Team</v>
      </c>
      <c r="D975" t="s">
        <v>8</v>
      </c>
      <c r="E975" t="s">
        <v>99</v>
      </c>
      <c r="F975" t="s">
        <v>174</v>
      </c>
      <c r="G975" s="1">
        <v>42795</v>
      </c>
      <c r="H975" s="1">
        <v>42912</v>
      </c>
      <c r="I975" s="13">
        <f>sales_pipeline[[#This Row],[close_date]]-sales_pipeline[[#This Row],[engage_date]]</f>
        <v>117</v>
      </c>
      <c r="J975" s="3">
        <v>3415</v>
      </c>
    </row>
    <row r="976" spans="1:10" x14ac:dyDescent="0.35">
      <c r="A976" t="s">
        <v>1179</v>
      </c>
      <c r="B976" t="s">
        <v>253</v>
      </c>
      <c r="C976" t="str">
        <f>VLOOKUP(sales_pipeline[[#This Row],[Sales_Agent]],sales_teams[#All],4,FALSE)</f>
        <v>Neubert Team</v>
      </c>
      <c r="D976" t="s">
        <v>10</v>
      </c>
      <c r="E976" t="s">
        <v>109</v>
      </c>
      <c r="F976" t="s">
        <v>174</v>
      </c>
      <c r="G976" s="1">
        <v>42795</v>
      </c>
      <c r="H976" s="1">
        <v>42804</v>
      </c>
      <c r="I976" s="13">
        <f>sales_pipeline[[#This Row],[close_date]]-sales_pipeline[[#This Row],[engage_date]]</f>
        <v>9</v>
      </c>
      <c r="J976" s="3">
        <v>1053</v>
      </c>
    </row>
    <row r="977" spans="1:10" x14ac:dyDescent="0.35">
      <c r="A977" t="s">
        <v>1180</v>
      </c>
      <c r="B977" t="s">
        <v>239</v>
      </c>
      <c r="C977" t="str">
        <f>VLOOKUP(sales_pipeline[[#This Row],[Sales_Agent]],sales_teams[#All],4,FALSE)</f>
        <v>Neubert Team</v>
      </c>
      <c r="D977" t="s">
        <v>10</v>
      </c>
      <c r="E977" t="s">
        <v>25</v>
      </c>
      <c r="F977" t="s">
        <v>194</v>
      </c>
      <c r="G977" s="1">
        <v>42795</v>
      </c>
      <c r="H977" s="1">
        <v>42880</v>
      </c>
      <c r="I977" s="13">
        <f>sales_pipeline[[#This Row],[close_date]]-sales_pipeline[[#This Row],[engage_date]]</f>
        <v>85</v>
      </c>
      <c r="J977" s="3">
        <v>0</v>
      </c>
    </row>
    <row r="978" spans="1:10" x14ac:dyDescent="0.35">
      <c r="A978" t="s">
        <v>1181</v>
      </c>
      <c r="B978" t="s">
        <v>239</v>
      </c>
      <c r="C978" t="str">
        <f>VLOOKUP(sales_pipeline[[#This Row],[Sales_Agent]],sales_teams[#All],4,FALSE)</f>
        <v>Neubert Team</v>
      </c>
      <c r="D978" t="s">
        <v>177</v>
      </c>
      <c r="E978" t="s">
        <v>64</v>
      </c>
      <c r="F978" t="s">
        <v>174</v>
      </c>
      <c r="G978" s="1">
        <v>42795</v>
      </c>
      <c r="H978" s="1">
        <v>42809</v>
      </c>
      <c r="I978" s="13">
        <f>sales_pipeline[[#This Row],[close_date]]-sales_pipeline[[#This Row],[engage_date]]</f>
        <v>14</v>
      </c>
      <c r="J978" s="3">
        <v>5068</v>
      </c>
    </row>
    <row r="979" spans="1:10" x14ac:dyDescent="0.35">
      <c r="A979" t="s">
        <v>1182</v>
      </c>
      <c r="B979" t="s">
        <v>239</v>
      </c>
      <c r="C979" t="str">
        <f>VLOOKUP(sales_pipeline[[#This Row],[Sales_Agent]],sales_teams[#All],4,FALSE)</f>
        <v>Neubert Team</v>
      </c>
      <c r="D979" t="s">
        <v>177</v>
      </c>
      <c r="E979" t="s">
        <v>48</v>
      </c>
      <c r="F979" t="s">
        <v>174</v>
      </c>
      <c r="G979" s="1">
        <v>42795</v>
      </c>
      <c r="H979" s="1">
        <v>42916</v>
      </c>
      <c r="I979" s="13">
        <f>sales_pipeline[[#This Row],[close_date]]-sales_pipeline[[#This Row],[engage_date]]</f>
        <v>121</v>
      </c>
      <c r="J979" s="3">
        <v>4256</v>
      </c>
    </row>
    <row r="980" spans="1:10" x14ac:dyDescent="0.35">
      <c r="A980" t="s">
        <v>1183</v>
      </c>
      <c r="B980" t="s">
        <v>176</v>
      </c>
      <c r="C980" t="str">
        <f>VLOOKUP(sales_pipeline[[#This Row],[Sales_Agent]],sales_teams[#All],4,FALSE)</f>
        <v>Marxen Team</v>
      </c>
      <c r="D980" t="s">
        <v>8</v>
      </c>
      <c r="E980" t="s">
        <v>152</v>
      </c>
      <c r="F980" t="s">
        <v>194</v>
      </c>
      <c r="G980" s="1">
        <v>42795</v>
      </c>
      <c r="H980" s="1">
        <v>42863</v>
      </c>
      <c r="I980" s="13">
        <f>sales_pipeline[[#This Row],[close_date]]-sales_pipeline[[#This Row],[engage_date]]</f>
        <v>68</v>
      </c>
      <c r="J980" s="3">
        <v>0</v>
      </c>
    </row>
    <row r="981" spans="1:10" x14ac:dyDescent="0.35">
      <c r="A981" t="s">
        <v>1184</v>
      </c>
      <c r="B981" t="s">
        <v>176</v>
      </c>
      <c r="C981" t="str">
        <f>VLOOKUP(sales_pipeline[[#This Row],[Sales_Agent]],sales_teams[#All],4,FALSE)</f>
        <v>Marxen Team</v>
      </c>
      <c r="D981" t="s">
        <v>3</v>
      </c>
      <c r="E981" t="s">
        <v>85</v>
      </c>
      <c r="F981" t="s">
        <v>174</v>
      </c>
      <c r="G981" s="1">
        <v>42795</v>
      </c>
      <c r="H981" s="1">
        <v>42806</v>
      </c>
      <c r="I981" s="13">
        <f>sales_pipeline[[#This Row],[close_date]]-sales_pipeline[[#This Row],[engage_date]]</f>
        <v>11</v>
      </c>
      <c r="J981" s="3">
        <v>657</v>
      </c>
    </row>
    <row r="982" spans="1:10" x14ac:dyDescent="0.35">
      <c r="A982" t="s">
        <v>1185</v>
      </c>
      <c r="B982" t="s">
        <v>176</v>
      </c>
      <c r="C982" t="str">
        <f>VLOOKUP(sales_pipeline[[#This Row],[Sales_Agent]],sales_teams[#All],4,FALSE)</f>
        <v>Marxen Team</v>
      </c>
      <c r="D982" t="s">
        <v>6</v>
      </c>
      <c r="E982" t="s">
        <v>142</v>
      </c>
      <c r="F982" t="s">
        <v>174</v>
      </c>
      <c r="G982" s="1">
        <v>42795</v>
      </c>
      <c r="H982" s="1">
        <v>42802</v>
      </c>
      <c r="I982" s="13">
        <f>sales_pipeline[[#This Row],[close_date]]-sales_pipeline[[#This Row],[engage_date]]</f>
        <v>7</v>
      </c>
      <c r="J982" s="3">
        <v>60</v>
      </c>
    </row>
    <row r="983" spans="1:10" x14ac:dyDescent="0.35">
      <c r="A983" t="s">
        <v>1186</v>
      </c>
      <c r="B983" t="s">
        <v>255</v>
      </c>
      <c r="C983" t="str">
        <f>VLOOKUP(sales_pipeline[[#This Row],[Sales_Agent]],sales_teams[#All],4,FALSE)</f>
        <v>Neubert Team</v>
      </c>
      <c r="D983" t="s">
        <v>3</v>
      </c>
      <c r="E983" t="s">
        <v>128</v>
      </c>
      <c r="F983" t="s">
        <v>194</v>
      </c>
      <c r="G983" s="1">
        <v>42795</v>
      </c>
      <c r="H983" s="1">
        <v>42884</v>
      </c>
      <c r="I983" s="13">
        <f>sales_pipeline[[#This Row],[close_date]]-sales_pipeline[[#This Row],[engage_date]]</f>
        <v>89</v>
      </c>
      <c r="J983" s="3">
        <v>0</v>
      </c>
    </row>
    <row r="984" spans="1:10" x14ac:dyDescent="0.35">
      <c r="A984" t="s">
        <v>1187</v>
      </c>
      <c r="B984" t="s">
        <v>208</v>
      </c>
      <c r="C984" t="str">
        <f>VLOOKUP(sales_pipeline[[#This Row],[Sales_Agent]],sales_teams[#All],4,FALSE)</f>
        <v>Rouche Team</v>
      </c>
      <c r="D984" t="s">
        <v>9</v>
      </c>
      <c r="E984" t="s">
        <v>99</v>
      </c>
      <c r="F984" t="s">
        <v>194</v>
      </c>
      <c r="G984" s="1">
        <v>42795</v>
      </c>
      <c r="H984" s="1">
        <v>42865</v>
      </c>
      <c r="I984" s="13">
        <f>sales_pipeline[[#This Row],[close_date]]-sales_pipeline[[#This Row],[engage_date]]</f>
        <v>70</v>
      </c>
      <c r="J984" s="3">
        <v>0</v>
      </c>
    </row>
    <row r="985" spans="1:10" x14ac:dyDescent="0.35">
      <c r="A985" t="s">
        <v>1188</v>
      </c>
      <c r="B985" t="s">
        <v>232</v>
      </c>
      <c r="C985" t="str">
        <f>VLOOKUP(sales_pipeline[[#This Row],[Sales_Agent]],sales_teams[#All],4,FALSE)</f>
        <v>Losch Team</v>
      </c>
      <c r="D985" t="s">
        <v>3</v>
      </c>
      <c r="E985" t="s">
        <v>140</v>
      </c>
      <c r="F985" t="s">
        <v>194</v>
      </c>
      <c r="G985" s="1">
        <v>42795</v>
      </c>
      <c r="H985" s="1">
        <v>42860</v>
      </c>
      <c r="I985" s="13">
        <f>sales_pipeline[[#This Row],[close_date]]-sales_pipeline[[#This Row],[engage_date]]</f>
        <v>65</v>
      </c>
      <c r="J985" s="3">
        <v>0</v>
      </c>
    </row>
    <row r="986" spans="1:10" x14ac:dyDescent="0.35">
      <c r="A986" t="s">
        <v>1189</v>
      </c>
      <c r="B986" t="s">
        <v>232</v>
      </c>
      <c r="C986" t="str">
        <f>VLOOKUP(sales_pipeline[[#This Row],[Sales_Agent]],sales_teams[#All],4,FALSE)</f>
        <v>Losch Team</v>
      </c>
      <c r="D986" t="s">
        <v>3</v>
      </c>
      <c r="E986" t="s">
        <v>131</v>
      </c>
      <c r="F986" t="s">
        <v>174</v>
      </c>
      <c r="G986" s="1">
        <v>42795</v>
      </c>
      <c r="H986" s="1">
        <v>42856</v>
      </c>
      <c r="I986" s="13">
        <f>sales_pipeline[[#This Row],[close_date]]-sales_pipeline[[#This Row],[engage_date]]</f>
        <v>61</v>
      </c>
      <c r="J986" s="3">
        <v>629</v>
      </c>
    </row>
    <row r="987" spans="1:10" x14ac:dyDescent="0.35">
      <c r="A987" t="s">
        <v>1190</v>
      </c>
      <c r="B987" t="s">
        <v>193</v>
      </c>
      <c r="C987" t="str">
        <f>VLOOKUP(sales_pipeline[[#This Row],[Sales_Agent]],sales_teams[#All],4,FALSE)</f>
        <v>Marxen Team</v>
      </c>
      <c r="D987" t="s">
        <v>8</v>
      </c>
      <c r="E987" t="s">
        <v>99</v>
      </c>
      <c r="F987" t="s">
        <v>194</v>
      </c>
      <c r="G987" s="1">
        <v>42795</v>
      </c>
      <c r="H987" s="1">
        <v>42878</v>
      </c>
      <c r="I987" s="13">
        <f>sales_pipeline[[#This Row],[close_date]]-sales_pipeline[[#This Row],[engage_date]]</f>
        <v>83</v>
      </c>
      <c r="J987" s="3">
        <v>0</v>
      </c>
    </row>
    <row r="988" spans="1:10" x14ac:dyDescent="0.35">
      <c r="A988" t="s">
        <v>1191</v>
      </c>
      <c r="B988" t="s">
        <v>193</v>
      </c>
      <c r="C988" t="str">
        <f>VLOOKUP(sales_pipeline[[#This Row],[Sales_Agent]],sales_teams[#All],4,FALSE)</f>
        <v>Marxen Team</v>
      </c>
      <c r="D988" t="s">
        <v>8</v>
      </c>
      <c r="E988" t="s">
        <v>152</v>
      </c>
      <c r="F988" t="s">
        <v>174</v>
      </c>
      <c r="G988" s="1">
        <v>42795</v>
      </c>
      <c r="H988" s="1">
        <v>42888</v>
      </c>
      <c r="I988" s="13">
        <f>sales_pipeline[[#This Row],[close_date]]-sales_pipeline[[#This Row],[engage_date]]</f>
        <v>93</v>
      </c>
      <c r="J988" s="3">
        <v>4082</v>
      </c>
    </row>
    <row r="989" spans="1:10" x14ac:dyDescent="0.35">
      <c r="A989" t="s">
        <v>1192</v>
      </c>
      <c r="B989" t="s">
        <v>249</v>
      </c>
      <c r="C989" t="str">
        <f>VLOOKUP(sales_pipeline[[#This Row],[Sales_Agent]],sales_teams[#All],4,FALSE)</f>
        <v>Brinkmann Team</v>
      </c>
      <c r="D989" t="s">
        <v>10</v>
      </c>
      <c r="E989" t="s">
        <v>136</v>
      </c>
      <c r="F989" t="s">
        <v>174</v>
      </c>
      <c r="G989" s="1">
        <v>42795</v>
      </c>
      <c r="H989" s="1">
        <v>42886</v>
      </c>
      <c r="I989" s="13">
        <f>sales_pipeline[[#This Row],[close_date]]-sales_pipeline[[#This Row],[engage_date]]</f>
        <v>91</v>
      </c>
      <c r="J989" s="3">
        <v>1044</v>
      </c>
    </row>
    <row r="990" spans="1:10" x14ac:dyDescent="0.35">
      <c r="A990" t="s">
        <v>1193</v>
      </c>
      <c r="B990" t="s">
        <v>238</v>
      </c>
      <c r="C990" t="str">
        <f>VLOOKUP(sales_pipeline[[#This Row],[Sales_Agent]],sales_teams[#All],4,FALSE)</f>
        <v>Marxen Team</v>
      </c>
      <c r="D990" t="s">
        <v>8</v>
      </c>
      <c r="E990" t="s">
        <v>60</v>
      </c>
      <c r="F990" t="s">
        <v>194</v>
      </c>
      <c r="G990" s="1">
        <v>42795</v>
      </c>
      <c r="H990" s="1">
        <v>42897</v>
      </c>
      <c r="I990" s="13">
        <f>sales_pipeline[[#This Row],[close_date]]-sales_pipeline[[#This Row],[engage_date]]</f>
        <v>102</v>
      </c>
      <c r="J990" s="3">
        <v>0</v>
      </c>
    </row>
    <row r="991" spans="1:10" x14ac:dyDescent="0.35">
      <c r="A991" t="s">
        <v>1194</v>
      </c>
      <c r="B991" t="s">
        <v>197</v>
      </c>
      <c r="C991" t="str">
        <f>VLOOKUP(sales_pipeline[[#This Row],[Sales_Agent]],sales_teams[#All],4,FALSE)</f>
        <v>Sewald Team</v>
      </c>
      <c r="D991" t="s">
        <v>10</v>
      </c>
      <c r="E991" t="s">
        <v>134</v>
      </c>
      <c r="F991" t="s">
        <v>174</v>
      </c>
      <c r="G991" s="1">
        <v>42795</v>
      </c>
      <c r="H991" s="1">
        <v>42815</v>
      </c>
      <c r="I991" s="13">
        <f>sales_pipeline[[#This Row],[close_date]]-sales_pipeline[[#This Row],[engage_date]]</f>
        <v>20</v>
      </c>
      <c r="J991" s="3">
        <v>1025</v>
      </c>
    </row>
    <row r="992" spans="1:10" x14ac:dyDescent="0.35">
      <c r="A992" t="s">
        <v>1195</v>
      </c>
      <c r="B992" t="s">
        <v>173</v>
      </c>
      <c r="C992" t="str">
        <f>VLOOKUP(sales_pipeline[[#This Row],[Sales_Agent]],sales_teams[#All],4,FALSE)</f>
        <v>Brinkmann Team</v>
      </c>
      <c r="D992" t="s">
        <v>3</v>
      </c>
      <c r="E992" t="s">
        <v>144</v>
      </c>
      <c r="F992" t="s">
        <v>174</v>
      </c>
      <c r="G992" s="1">
        <v>42795</v>
      </c>
      <c r="H992" s="1">
        <v>42903</v>
      </c>
      <c r="I992" s="13">
        <f>sales_pipeline[[#This Row],[close_date]]-sales_pipeline[[#This Row],[engage_date]]</f>
        <v>108</v>
      </c>
      <c r="J992" s="3">
        <v>465</v>
      </c>
    </row>
    <row r="993" spans="1:10" x14ac:dyDescent="0.35">
      <c r="A993" t="s">
        <v>1196</v>
      </c>
      <c r="B993" t="s">
        <v>173</v>
      </c>
      <c r="C993" t="str">
        <f>VLOOKUP(sales_pipeline[[#This Row],[Sales_Agent]],sales_teams[#All],4,FALSE)</f>
        <v>Brinkmann Team</v>
      </c>
      <c r="D993" t="s">
        <v>6</v>
      </c>
      <c r="E993" t="s">
        <v>114</v>
      </c>
      <c r="F993" t="s">
        <v>174</v>
      </c>
      <c r="G993" s="1">
        <v>42795</v>
      </c>
      <c r="H993" s="1">
        <v>42900</v>
      </c>
      <c r="I993" s="13">
        <f>sales_pipeline[[#This Row],[close_date]]-sales_pipeline[[#This Row],[engage_date]]</f>
        <v>105</v>
      </c>
      <c r="J993" s="3">
        <v>50</v>
      </c>
    </row>
    <row r="994" spans="1:10" x14ac:dyDescent="0.35">
      <c r="A994" t="s">
        <v>1197</v>
      </c>
      <c r="B994" t="s">
        <v>227</v>
      </c>
      <c r="C994" t="str">
        <f>VLOOKUP(sales_pipeline[[#This Row],[Sales_Agent]],sales_teams[#All],4,FALSE)</f>
        <v>Neubert Team</v>
      </c>
      <c r="D994" t="s">
        <v>9</v>
      </c>
      <c r="E994" t="s">
        <v>154</v>
      </c>
      <c r="F994" t="s">
        <v>174</v>
      </c>
      <c r="G994" s="1">
        <v>42795</v>
      </c>
      <c r="H994" s="1">
        <v>42803</v>
      </c>
      <c r="I994" s="13">
        <f>sales_pipeline[[#This Row],[close_date]]-sales_pipeline[[#This Row],[engage_date]]</f>
        <v>8</v>
      </c>
      <c r="J994" s="3">
        <v>5548</v>
      </c>
    </row>
    <row r="995" spans="1:10" x14ac:dyDescent="0.35">
      <c r="A995" t="s">
        <v>1198</v>
      </c>
      <c r="B995" t="s">
        <v>227</v>
      </c>
      <c r="C995" t="str">
        <f>VLOOKUP(sales_pipeline[[#This Row],[Sales_Agent]],sales_teams[#All],4,FALSE)</f>
        <v>Neubert Team</v>
      </c>
      <c r="D995" t="s">
        <v>8</v>
      </c>
      <c r="E995" t="s">
        <v>109</v>
      </c>
      <c r="F995" t="s">
        <v>174</v>
      </c>
      <c r="G995" s="1">
        <v>42795</v>
      </c>
      <c r="H995" s="1">
        <v>42889</v>
      </c>
      <c r="I995" s="13">
        <f>sales_pipeline[[#This Row],[close_date]]-sales_pipeline[[#This Row],[engage_date]]</f>
        <v>94</v>
      </c>
      <c r="J995" s="3">
        <v>3558</v>
      </c>
    </row>
    <row r="996" spans="1:10" x14ac:dyDescent="0.35">
      <c r="A996" t="s">
        <v>1199</v>
      </c>
      <c r="B996" t="s">
        <v>201</v>
      </c>
      <c r="C996" t="str">
        <f>VLOOKUP(sales_pipeline[[#This Row],[Sales_Agent]],sales_teams[#All],4,FALSE)</f>
        <v>Rouche Team</v>
      </c>
      <c r="D996" t="s">
        <v>8</v>
      </c>
      <c r="E996" t="s">
        <v>141</v>
      </c>
      <c r="F996" t="s">
        <v>174</v>
      </c>
      <c r="G996" s="1">
        <v>42795</v>
      </c>
      <c r="H996" s="1">
        <v>42801</v>
      </c>
      <c r="I996" s="13">
        <f>sales_pipeline[[#This Row],[close_date]]-sales_pipeline[[#This Row],[engage_date]]</f>
        <v>6</v>
      </c>
      <c r="J996" s="3">
        <v>3959</v>
      </c>
    </row>
    <row r="997" spans="1:10" x14ac:dyDescent="0.35">
      <c r="A997" t="s">
        <v>1200</v>
      </c>
      <c r="B997" t="s">
        <v>204</v>
      </c>
      <c r="C997" t="str">
        <f>VLOOKUP(sales_pipeline[[#This Row],[Sales_Agent]],sales_teams[#All],4,FALSE)</f>
        <v>Brinkmann Team</v>
      </c>
      <c r="D997" t="s">
        <v>6</v>
      </c>
      <c r="E997" t="s">
        <v>135</v>
      </c>
      <c r="F997" t="s">
        <v>174</v>
      </c>
      <c r="G997" s="1">
        <v>42795</v>
      </c>
      <c r="H997" s="1">
        <v>42811</v>
      </c>
      <c r="I997" s="13">
        <f>sales_pipeline[[#This Row],[close_date]]-sales_pipeline[[#This Row],[engage_date]]</f>
        <v>16</v>
      </c>
      <c r="J997" s="3">
        <v>49</v>
      </c>
    </row>
    <row r="998" spans="1:10" x14ac:dyDescent="0.35">
      <c r="A998" t="s">
        <v>1201</v>
      </c>
      <c r="B998" t="s">
        <v>204</v>
      </c>
      <c r="C998" t="str">
        <f>VLOOKUP(sales_pipeline[[#This Row],[Sales_Agent]],sales_teams[#All],4,FALSE)</f>
        <v>Brinkmann Team</v>
      </c>
      <c r="D998" t="s">
        <v>6</v>
      </c>
      <c r="E998" t="s">
        <v>124</v>
      </c>
      <c r="F998" t="s">
        <v>174</v>
      </c>
      <c r="G998" s="1">
        <v>42795</v>
      </c>
      <c r="H998" s="1">
        <v>42902</v>
      </c>
      <c r="I998" s="13">
        <f>sales_pipeline[[#This Row],[close_date]]-sales_pipeline[[#This Row],[engage_date]]</f>
        <v>107</v>
      </c>
      <c r="J998" s="3">
        <v>50</v>
      </c>
    </row>
    <row r="999" spans="1:10" x14ac:dyDescent="0.35">
      <c r="A999" t="s">
        <v>1202</v>
      </c>
      <c r="B999" t="s">
        <v>185</v>
      </c>
      <c r="C999" t="str">
        <f>VLOOKUP(sales_pipeline[[#This Row],[Sales_Agent]],sales_teams[#All],4,FALSE)</f>
        <v>Rouche Team</v>
      </c>
      <c r="D999" t="s">
        <v>3</v>
      </c>
      <c r="E999" t="s">
        <v>155</v>
      </c>
      <c r="F999" t="s">
        <v>174</v>
      </c>
      <c r="G999" s="1">
        <v>42795</v>
      </c>
      <c r="H999" s="1">
        <v>42802</v>
      </c>
      <c r="I999" s="13">
        <f>sales_pipeline[[#This Row],[close_date]]-sales_pipeline[[#This Row],[engage_date]]</f>
        <v>7</v>
      </c>
      <c r="J999" s="3">
        <v>523</v>
      </c>
    </row>
    <row r="1000" spans="1:10" x14ac:dyDescent="0.35">
      <c r="A1000" t="s">
        <v>1203</v>
      </c>
      <c r="B1000" t="s">
        <v>185</v>
      </c>
      <c r="C1000" t="str">
        <f>VLOOKUP(sales_pipeline[[#This Row],[Sales_Agent]],sales_teams[#All],4,FALSE)</f>
        <v>Rouche Team</v>
      </c>
      <c r="D1000" t="s">
        <v>10</v>
      </c>
      <c r="E1000" t="s">
        <v>162</v>
      </c>
      <c r="F1000" t="s">
        <v>174</v>
      </c>
      <c r="G1000" s="1">
        <v>42795</v>
      </c>
      <c r="H1000" s="1">
        <v>42887</v>
      </c>
      <c r="I1000" s="13">
        <f>sales_pipeline[[#This Row],[close_date]]-sales_pipeline[[#This Row],[engage_date]]</f>
        <v>92</v>
      </c>
      <c r="J1000" s="3">
        <v>1086</v>
      </c>
    </row>
    <row r="1001" spans="1:10" x14ac:dyDescent="0.35">
      <c r="A1001" t="s">
        <v>1204</v>
      </c>
      <c r="B1001" t="s">
        <v>185</v>
      </c>
      <c r="C1001" t="str">
        <f>VLOOKUP(sales_pipeline[[#This Row],[Sales_Agent]],sales_teams[#All],4,FALSE)</f>
        <v>Rouche Team</v>
      </c>
      <c r="D1001" t="s">
        <v>177</v>
      </c>
      <c r="E1001" t="s">
        <v>93</v>
      </c>
      <c r="F1001" t="s">
        <v>174</v>
      </c>
      <c r="G1001" s="1">
        <v>42795</v>
      </c>
      <c r="H1001" s="1">
        <v>42803</v>
      </c>
      <c r="I1001" s="13">
        <f>sales_pipeline[[#This Row],[close_date]]-sales_pipeline[[#This Row],[engage_date]]</f>
        <v>8</v>
      </c>
      <c r="J1001" s="3">
        <v>4445</v>
      </c>
    </row>
    <row r="1002" spans="1:10" x14ac:dyDescent="0.35">
      <c r="A1002" t="s">
        <v>1205</v>
      </c>
      <c r="B1002" t="s">
        <v>212</v>
      </c>
      <c r="C1002" t="str">
        <f>VLOOKUP(sales_pipeline[[#This Row],[Sales_Agent]],sales_teams[#All],4,FALSE)</f>
        <v>Losch Team</v>
      </c>
      <c r="D1002" t="s">
        <v>177</v>
      </c>
      <c r="E1002" t="s">
        <v>153</v>
      </c>
      <c r="F1002" t="s">
        <v>174</v>
      </c>
      <c r="G1002" s="1">
        <v>42795</v>
      </c>
      <c r="H1002" s="1">
        <v>42910</v>
      </c>
      <c r="I1002" s="13">
        <f>sales_pipeline[[#This Row],[close_date]]-sales_pipeline[[#This Row],[engage_date]]</f>
        <v>115</v>
      </c>
      <c r="J1002" s="3">
        <v>4756</v>
      </c>
    </row>
    <row r="1003" spans="1:10" x14ac:dyDescent="0.35">
      <c r="A1003" t="s">
        <v>1206</v>
      </c>
      <c r="B1003" t="s">
        <v>212</v>
      </c>
      <c r="C1003" t="str">
        <f>VLOOKUP(sales_pipeline[[#This Row],[Sales_Agent]],sales_teams[#All],4,FALSE)</f>
        <v>Losch Team</v>
      </c>
      <c r="D1003" t="s">
        <v>6</v>
      </c>
      <c r="E1003" t="s">
        <v>84</v>
      </c>
      <c r="F1003" t="s">
        <v>174</v>
      </c>
      <c r="G1003" s="1">
        <v>42795</v>
      </c>
      <c r="H1003" s="1">
        <v>42905</v>
      </c>
      <c r="I1003" s="13">
        <f>sales_pipeline[[#This Row],[close_date]]-sales_pipeline[[#This Row],[engage_date]]</f>
        <v>110</v>
      </c>
      <c r="J1003" s="3">
        <v>67</v>
      </c>
    </row>
    <row r="1004" spans="1:10" x14ac:dyDescent="0.35">
      <c r="A1004" t="s">
        <v>1207</v>
      </c>
      <c r="B1004" t="s">
        <v>230</v>
      </c>
      <c r="C1004" t="str">
        <f>VLOOKUP(sales_pipeline[[#This Row],[Sales_Agent]],sales_teams[#All],4,FALSE)</f>
        <v>Losch Team</v>
      </c>
      <c r="D1004" t="s">
        <v>8</v>
      </c>
      <c r="E1004" t="s">
        <v>105</v>
      </c>
      <c r="F1004" t="s">
        <v>174</v>
      </c>
      <c r="G1004" s="1">
        <v>42795</v>
      </c>
      <c r="H1004" s="1">
        <v>42895</v>
      </c>
      <c r="I1004" s="13">
        <f>sales_pipeline[[#This Row],[close_date]]-sales_pipeline[[#This Row],[engage_date]]</f>
        <v>100</v>
      </c>
      <c r="J1004" s="3">
        <v>3783</v>
      </c>
    </row>
    <row r="1005" spans="1:10" x14ac:dyDescent="0.35">
      <c r="A1005" t="s">
        <v>1208</v>
      </c>
      <c r="B1005" t="s">
        <v>181</v>
      </c>
      <c r="C1005" t="str">
        <f>VLOOKUP(sales_pipeline[[#This Row],[Sales_Agent]],sales_teams[#All],4,FALSE)</f>
        <v>Sewald Team</v>
      </c>
      <c r="D1005" t="s">
        <v>3</v>
      </c>
      <c r="E1005" t="s">
        <v>62</v>
      </c>
      <c r="F1005" t="s">
        <v>194</v>
      </c>
      <c r="G1005" s="1">
        <v>42795</v>
      </c>
      <c r="H1005" s="1">
        <v>42886</v>
      </c>
      <c r="I1005" s="13">
        <f>sales_pipeline[[#This Row],[close_date]]-sales_pipeline[[#This Row],[engage_date]]</f>
        <v>91</v>
      </c>
      <c r="J1005" s="3">
        <v>0</v>
      </c>
    </row>
    <row r="1006" spans="1:10" x14ac:dyDescent="0.35">
      <c r="A1006" t="s">
        <v>1209</v>
      </c>
      <c r="B1006" t="s">
        <v>181</v>
      </c>
      <c r="C1006" t="str">
        <f>VLOOKUP(sales_pipeline[[#This Row],[Sales_Agent]],sales_teams[#All],4,FALSE)</f>
        <v>Sewald Team</v>
      </c>
      <c r="D1006" t="s">
        <v>9</v>
      </c>
      <c r="E1006" t="s">
        <v>134</v>
      </c>
      <c r="F1006" t="s">
        <v>194</v>
      </c>
      <c r="G1006" s="1">
        <v>42795</v>
      </c>
      <c r="H1006" s="1">
        <v>42913</v>
      </c>
      <c r="I1006" s="13">
        <f>sales_pipeline[[#This Row],[close_date]]-sales_pipeline[[#This Row],[engage_date]]</f>
        <v>118</v>
      </c>
      <c r="J1006" s="3">
        <v>0</v>
      </c>
    </row>
    <row r="1007" spans="1:10" x14ac:dyDescent="0.35">
      <c r="A1007" t="s">
        <v>1210</v>
      </c>
      <c r="B1007" t="s">
        <v>183</v>
      </c>
      <c r="C1007" t="str">
        <f>VLOOKUP(sales_pipeline[[#This Row],[Sales_Agent]],sales_teams[#All],4,FALSE)</f>
        <v>Brinkmann Team</v>
      </c>
      <c r="D1007" t="s">
        <v>8</v>
      </c>
      <c r="E1007" t="s">
        <v>66</v>
      </c>
      <c r="F1007" t="s">
        <v>194</v>
      </c>
      <c r="G1007" s="1">
        <v>42796</v>
      </c>
      <c r="H1007" s="1">
        <v>42886</v>
      </c>
      <c r="I1007" s="13">
        <f>sales_pipeline[[#This Row],[close_date]]-sales_pipeline[[#This Row],[engage_date]]</f>
        <v>90</v>
      </c>
      <c r="J1007" s="3">
        <v>0</v>
      </c>
    </row>
    <row r="1008" spans="1:10" x14ac:dyDescent="0.35">
      <c r="A1008" t="s">
        <v>1211</v>
      </c>
      <c r="B1008" t="s">
        <v>183</v>
      </c>
      <c r="C1008" t="str">
        <f>VLOOKUP(sales_pipeline[[#This Row],[Sales_Agent]],sales_teams[#All],4,FALSE)</f>
        <v>Brinkmann Team</v>
      </c>
      <c r="D1008" t="s">
        <v>3</v>
      </c>
      <c r="E1008" t="s">
        <v>53</v>
      </c>
      <c r="F1008" t="s">
        <v>174</v>
      </c>
      <c r="G1008" s="1">
        <v>42796</v>
      </c>
      <c r="H1008" s="1">
        <v>42806</v>
      </c>
      <c r="I1008" s="13">
        <f>sales_pipeline[[#This Row],[close_date]]-sales_pipeline[[#This Row],[engage_date]]</f>
        <v>10</v>
      </c>
      <c r="J1008" s="3">
        <v>522</v>
      </c>
    </row>
    <row r="1009" spans="1:10" x14ac:dyDescent="0.35">
      <c r="A1009" t="s">
        <v>1212</v>
      </c>
      <c r="B1009" t="s">
        <v>253</v>
      </c>
      <c r="C1009" t="str">
        <f>VLOOKUP(sales_pipeline[[#This Row],[Sales_Agent]],sales_teams[#All],4,FALSE)</f>
        <v>Neubert Team</v>
      </c>
      <c r="D1009" t="s">
        <v>10</v>
      </c>
      <c r="E1009" t="s">
        <v>110</v>
      </c>
      <c r="F1009" t="s">
        <v>174</v>
      </c>
      <c r="G1009" s="1">
        <v>42796</v>
      </c>
      <c r="H1009" s="1">
        <v>42812</v>
      </c>
      <c r="I1009" s="13">
        <f>sales_pipeline[[#This Row],[close_date]]-sales_pipeline[[#This Row],[engage_date]]</f>
        <v>16</v>
      </c>
      <c r="J1009" s="3">
        <v>1001</v>
      </c>
    </row>
    <row r="1010" spans="1:10" x14ac:dyDescent="0.35">
      <c r="A1010" t="s">
        <v>1213</v>
      </c>
      <c r="B1010" t="s">
        <v>288</v>
      </c>
      <c r="C1010" t="str">
        <f>VLOOKUP(sales_pipeline[[#This Row],[Sales_Agent]],sales_teams[#All],4,FALSE)</f>
        <v>Brinkmann Team</v>
      </c>
      <c r="D1010" t="s">
        <v>9</v>
      </c>
      <c r="E1010" t="s">
        <v>28</v>
      </c>
      <c r="F1010" t="s">
        <v>174</v>
      </c>
      <c r="G1010" s="1">
        <v>42796</v>
      </c>
      <c r="H1010" s="1">
        <v>42880</v>
      </c>
      <c r="I1010" s="13">
        <f>sales_pipeline[[#This Row],[close_date]]-sales_pipeline[[#This Row],[engage_date]]</f>
        <v>84</v>
      </c>
      <c r="J1010" s="3">
        <v>5728</v>
      </c>
    </row>
    <row r="1011" spans="1:10" x14ac:dyDescent="0.35">
      <c r="A1011" t="s">
        <v>1214</v>
      </c>
      <c r="B1011" t="s">
        <v>176</v>
      </c>
      <c r="C1011" t="str">
        <f>VLOOKUP(sales_pipeline[[#This Row],[Sales_Agent]],sales_teams[#All],4,FALSE)</f>
        <v>Marxen Team</v>
      </c>
      <c r="D1011" t="s">
        <v>9</v>
      </c>
      <c r="E1011" t="s">
        <v>49</v>
      </c>
      <c r="F1011" t="s">
        <v>174</v>
      </c>
      <c r="G1011" s="1">
        <v>42796</v>
      </c>
      <c r="H1011" s="1">
        <v>42905</v>
      </c>
      <c r="I1011" s="13">
        <f>sales_pipeline[[#This Row],[close_date]]-sales_pipeline[[#This Row],[engage_date]]</f>
        <v>109</v>
      </c>
      <c r="J1011" s="3">
        <v>4856</v>
      </c>
    </row>
    <row r="1012" spans="1:10" x14ac:dyDescent="0.35">
      <c r="A1012" t="s">
        <v>1215</v>
      </c>
      <c r="B1012" t="s">
        <v>176</v>
      </c>
      <c r="C1012" t="str">
        <f>VLOOKUP(sales_pipeline[[#This Row],[Sales_Agent]],sales_teams[#All],4,FALSE)</f>
        <v>Marxen Team</v>
      </c>
      <c r="D1012" t="s">
        <v>177</v>
      </c>
      <c r="E1012" t="s">
        <v>44</v>
      </c>
      <c r="F1012" t="s">
        <v>174</v>
      </c>
      <c r="G1012" s="1">
        <v>42796</v>
      </c>
      <c r="H1012" s="1">
        <v>42881</v>
      </c>
      <c r="I1012" s="13">
        <f>sales_pipeline[[#This Row],[close_date]]-sales_pipeline[[#This Row],[engage_date]]</f>
        <v>85</v>
      </c>
      <c r="J1012" s="3">
        <v>5570</v>
      </c>
    </row>
    <row r="1013" spans="1:10" x14ac:dyDescent="0.35">
      <c r="A1013" t="s">
        <v>1216</v>
      </c>
      <c r="B1013" t="s">
        <v>176</v>
      </c>
      <c r="C1013" t="str">
        <f>VLOOKUP(sales_pipeline[[#This Row],[Sales_Agent]],sales_teams[#All],4,FALSE)</f>
        <v>Marxen Team</v>
      </c>
      <c r="D1013" t="s">
        <v>8</v>
      </c>
      <c r="E1013" t="s">
        <v>53</v>
      </c>
      <c r="F1013" t="s">
        <v>174</v>
      </c>
      <c r="G1013" s="1">
        <v>42796</v>
      </c>
      <c r="H1013" s="1">
        <v>42881</v>
      </c>
      <c r="I1013" s="13">
        <f>sales_pipeline[[#This Row],[close_date]]-sales_pipeline[[#This Row],[engage_date]]</f>
        <v>85</v>
      </c>
      <c r="J1013" s="3">
        <v>3647</v>
      </c>
    </row>
    <row r="1014" spans="1:10" x14ac:dyDescent="0.35">
      <c r="A1014" t="s">
        <v>1217</v>
      </c>
      <c r="B1014" t="s">
        <v>255</v>
      </c>
      <c r="C1014" t="str">
        <f>VLOOKUP(sales_pipeline[[#This Row],[Sales_Agent]],sales_teams[#All],4,FALSE)</f>
        <v>Neubert Team</v>
      </c>
      <c r="D1014" t="s">
        <v>3</v>
      </c>
      <c r="E1014" t="s">
        <v>118</v>
      </c>
      <c r="F1014" t="s">
        <v>174</v>
      </c>
      <c r="G1014" s="1">
        <v>42796</v>
      </c>
      <c r="H1014" s="1">
        <v>42897</v>
      </c>
      <c r="I1014" s="13">
        <f>sales_pipeline[[#This Row],[close_date]]-sales_pipeline[[#This Row],[engage_date]]</f>
        <v>101</v>
      </c>
      <c r="J1014" s="3">
        <v>487</v>
      </c>
    </row>
    <row r="1015" spans="1:10" x14ac:dyDescent="0.35">
      <c r="A1015" t="s">
        <v>1218</v>
      </c>
      <c r="B1015" t="s">
        <v>255</v>
      </c>
      <c r="C1015" t="str">
        <f>VLOOKUP(sales_pipeline[[#This Row],[Sales_Agent]],sales_teams[#All],4,FALSE)</f>
        <v>Neubert Team</v>
      </c>
      <c r="D1015" t="s">
        <v>10</v>
      </c>
      <c r="E1015" t="s">
        <v>64</v>
      </c>
      <c r="F1015" t="s">
        <v>174</v>
      </c>
      <c r="G1015" s="1">
        <v>42796</v>
      </c>
      <c r="H1015" s="1">
        <v>42898</v>
      </c>
      <c r="I1015" s="13">
        <f>sales_pipeline[[#This Row],[close_date]]-sales_pipeline[[#This Row],[engage_date]]</f>
        <v>102</v>
      </c>
      <c r="J1015" s="3">
        <v>1166</v>
      </c>
    </row>
    <row r="1016" spans="1:10" x14ac:dyDescent="0.35">
      <c r="A1016" t="s">
        <v>1219</v>
      </c>
      <c r="B1016" t="s">
        <v>326</v>
      </c>
      <c r="C1016" t="str">
        <f>VLOOKUP(sales_pipeline[[#This Row],[Sales_Agent]],sales_teams[#All],4,FALSE)</f>
        <v>Marxen Team</v>
      </c>
      <c r="D1016" t="s">
        <v>3</v>
      </c>
      <c r="E1016" t="s">
        <v>139</v>
      </c>
      <c r="F1016" t="s">
        <v>174</v>
      </c>
      <c r="G1016" s="1">
        <v>42796</v>
      </c>
      <c r="H1016" s="1">
        <v>42892</v>
      </c>
      <c r="I1016" s="13">
        <f>sales_pipeline[[#This Row],[close_date]]-sales_pipeline[[#This Row],[engage_date]]</f>
        <v>96</v>
      </c>
      <c r="J1016" s="3">
        <v>595</v>
      </c>
    </row>
    <row r="1017" spans="1:10" x14ac:dyDescent="0.35">
      <c r="A1017" t="s">
        <v>1220</v>
      </c>
      <c r="B1017" t="s">
        <v>215</v>
      </c>
      <c r="C1017" t="str">
        <f>VLOOKUP(sales_pipeline[[#This Row],[Sales_Agent]],sales_teams[#All],4,FALSE)</f>
        <v>Sewald Team</v>
      </c>
      <c r="D1017" t="s">
        <v>6</v>
      </c>
      <c r="E1017" t="s">
        <v>51</v>
      </c>
      <c r="F1017" t="s">
        <v>174</v>
      </c>
      <c r="G1017" s="1">
        <v>42796</v>
      </c>
      <c r="H1017" s="1">
        <v>42890</v>
      </c>
      <c r="I1017" s="13">
        <f>sales_pipeline[[#This Row],[close_date]]-sales_pipeline[[#This Row],[engage_date]]</f>
        <v>94</v>
      </c>
      <c r="J1017" s="3">
        <v>49</v>
      </c>
    </row>
    <row r="1018" spans="1:10" x14ac:dyDescent="0.35">
      <c r="A1018" t="s">
        <v>1221</v>
      </c>
      <c r="B1018" t="s">
        <v>225</v>
      </c>
      <c r="C1018" t="str">
        <f>VLOOKUP(sales_pipeline[[#This Row],[Sales_Agent]],sales_teams[#All],4,FALSE)</f>
        <v>Sewald Team</v>
      </c>
      <c r="D1018" t="s">
        <v>3</v>
      </c>
      <c r="E1018" t="s">
        <v>155</v>
      </c>
      <c r="F1018" t="s">
        <v>174</v>
      </c>
      <c r="G1018" s="1">
        <v>42796</v>
      </c>
      <c r="H1018" s="1">
        <v>42813</v>
      </c>
      <c r="I1018" s="13">
        <f>sales_pipeline[[#This Row],[close_date]]-sales_pipeline[[#This Row],[engage_date]]</f>
        <v>17</v>
      </c>
      <c r="J1018" s="3">
        <v>599</v>
      </c>
    </row>
    <row r="1019" spans="1:10" x14ac:dyDescent="0.35">
      <c r="A1019" t="s">
        <v>1222</v>
      </c>
      <c r="B1019" t="s">
        <v>225</v>
      </c>
      <c r="C1019" t="str">
        <f>VLOOKUP(sales_pipeline[[#This Row],[Sales_Agent]],sales_teams[#All],4,FALSE)</f>
        <v>Sewald Team</v>
      </c>
      <c r="D1019" t="s">
        <v>177</v>
      </c>
      <c r="E1019" t="s">
        <v>109</v>
      </c>
      <c r="F1019" t="s">
        <v>174</v>
      </c>
      <c r="G1019" s="1">
        <v>42796</v>
      </c>
      <c r="H1019" s="1">
        <v>42870</v>
      </c>
      <c r="I1019" s="13">
        <f>sales_pipeline[[#This Row],[close_date]]-sales_pipeline[[#This Row],[engage_date]]</f>
        <v>74</v>
      </c>
      <c r="J1019" s="3">
        <v>4506</v>
      </c>
    </row>
    <row r="1020" spans="1:10" x14ac:dyDescent="0.35">
      <c r="A1020" t="s">
        <v>1223</v>
      </c>
      <c r="B1020" t="s">
        <v>225</v>
      </c>
      <c r="C1020" t="str">
        <f>VLOOKUP(sales_pipeline[[#This Row],[Sales_Agent]],sales_teams[#All],4,FALSE)</f>
        <v>Sewald Team</v>
      </c>
      <c r="D1020" t="s">
        <v>177</v>
      </c>
      <c r="E1020" t="s">
        <v>148</v>
      </c>
      <c r="F1020" t="s">
        <v>174</v>
      </c>
      <c r="G1020" s="1">
        <v>42796</v>
      </c>
      <c r="H1020" s="1">
        <v>42861</v>
      </c>
      <c r="I1020" s="13">
        <f>sales_pipeline[[#This Row],[close_date]]-sales_pipeline[[#This Row],[engage_date]]</f>
        <v>65</v>
      </c>
      <c r="J1020" s="3">
        <v>4512</v>
      </c>
    </row>
    <row r="1021" spans="1:10" x14ac:dyDescent="0.35">
      <c r="A1021" t="s">
        <v>1224</v>
      </c>
      <c r="B1021" t="s">
        <v>249</v>
      </c>
      <c r="C1021" t="str">
        <f>VLOOKUP(sales_pipeline[[#This Row],[Sales_Agent]],sales_teams[#All],4,FALSE)</f>
        <v>Brinkmann Team</v>
      </c>
      <c r="D1021" t="s">
        <v>3</v>
      </c>
      <c r="E1021" t="s">
        <v>91</v>
      </c>
      <c r="F1021" t="s">
        <v>194</v>
      </c>
      <c r="G1021" s="1">
        <v>42796</v>
      </c>
      <c r="H1021" s="1">
        <v>42856</v>
      </c>
      <c r="I1021" s="13">
        <f>sales_pipeline[[#This Row],[close_date]]-sales_pipeline[[#This Row],[engage_date]]</f>
        <v>60</v>
      </c>
      <c r="J1021" s="3">
        <v>0</v>
      </c>
    </row>
    <row r="1022" spans="1:10" x14ac:dyDescent="0.35">
      <c r="A1022" t="s">
        <v>1225</v>
      </c>
      <c r="B1022" t="s">
        <v>197</v>
      </c>
      <c r="C1022" t="str">
        <f>VLOOKUP(sales_pipeline[[#This Row],[Sales_Agent]],sales_teams[#All],4,FALSE)</f>
        <v>Sewald Team</v>
      </c>
      <c r="D1022" t="s">
        <v>10</v>
      </c>
      <c r="E1022" t="s">
        <v>121</v>
      </c>
      <c r="F1022" t="s">
        <v>174</v>
      </c>
      <c r="G1022" s="1">
        <v>42796</v>
      </c>
      <c r="H1022" s="1">
        <v>42861</v>
      </c>
      <c r="I1022" s="13">
        <f>sales_pipeline[[#This Row],[close_date]]-sales_pipeline[[#This Row],[engage_date]]</f>
        <v>65</v>
      </c>
      <c r="J1022" s="3">
        <v>1102</v>
      </c>
    </row>
    <row r="1023" spans="1:10" x14ac:dyDescent="0.35">
      <c r="A1023" t="s">
        <v>1226</v>
      </c>
      <c r="B1023" t="s">
        <v>201</v>
      </c>
      <c r="C1023" t="str">
        <f>VLOOKUP(sales_pipeline[[#This Row],[Sales_Agent]],sales_teams[#All],4,FALSE)</f>
        <v>Rouche Team</v>
      </c>
      <c r="D1023" t="s">
        <v>3</v>
      </c>
      <c r="E1023" t="s">
        <v>134</v>
      </c>
      <c r="F1023" t="s">
        <v>194</v>
      </c>
      <c r="G1023" s="1">
        <v>42796</v>
      </c>
      <c r="H1023" s="1">
        <v>42896</v>
      </c>
      <c r="I1023" s="13">
        <f>sales_pipeline[[#This Row],[close_date]]-sales_pipeline[[#This Row],[engage_date]]</f>
        <v>100</v>
      </c>
      <c r="J1023" s="3">
        <v>0</v>
      </c>
    </row>
    <row r="1024" spans="1:10" x14ac:dyDescent="0.35">
      <c r="A1024" t="s">
        <v>1227</v>
      </c>
      <c r="B1024" t="s">
        <v>204</v>
      </c>
      <c r="C1024" t="str">
        <f>VLOOKUP(sales_pipeline[[#This Row],[Sales_Agent]],sales_teams[#All],4,FALSE)</f>
        <v>Brinkmann Team</v>
      </c>
      <c r="D1024" t="s">
        <v>6</v>
      </c>
      <c r="E1024" t="s">
        <v>51</v>
      </c>
      <c r="F1024" t="s">
        <v>174</v>
      </c>
      <c r="G1024" s="1">
        <v>42796</v>
      </c>
      <c r="H1024" s="1">
        <v>42867</v>
      </c>
      <c r="I1024" s="13">
        <f>sales_pipeline[[#This Row],[close_date]]-sales_pipeline[[#This Row],[engage_date]]</f>
        <v>71</v>
      </c>
      <c r="J1024" s="3">
        <v>54</v>
      </c>
    </row>
    <row r="1025" spans="1:10" x14ac:dyDescent="0.35">
      <c r="A1025" t="s">
        <v>1228</v>
      </c>
      <c r="B1025" t="s">
        <v>204</v>
      </c>
      <c r="C1025" t="str">
        <f>VLOOKUP(sales_pipeline[[#This Row],[Sales_Agent]],sales_teams[#All],4,FALSE)</f>
        <v>Brinkmann Team</v>
      </c>
      <c r="D1025" t="s">
        <v>6</v>
      </c>
      <c r="E1025" t="s">
        <v>99</v>
      </c>
      <c r="F1025" t="s">
        <v>174</v>
      </c>
      <c r="G1025" s="1">
        <v>42796</v>
      </c>
      <c r="H1025" s="1">
        <v>42811</v>
      </c>
      <c r="I1025" s="13">
        <f>sales_pipeline[[#This Row],[close_date]]-sales_pipeline[[#This Row],[engage_date]]</f>
        <v>15</v>
      </c>
      <c r="J1025" s="3">
        <v>62</v>
      </c>
    </row>
    <row r="1026" spans="1:10" x14ac:dyDescent="0.35">
      <c r="A1026" t="s">
        <v>1229</v>
      </c>
      <c r="B1026" t="s">
        <v>212</v>
      </c>
      <c r="C1026" t="str">
        <f>VLOOKUP(sales_pipeline[[#This Row],[Sales_Agent]],sales_teams[#All],4,FALSE)</f>
        <v>Losch Team</v>
      </c>
      <c r="D1026" t="s">
        <v>6</v>
      </c>
      <c r="E1026" t="s">
        <v>150</v>
      </c>
      <c r="F1026" t="s">
        <v>174</v>
      </c>
      <c r="G1026" s="1">
        <v>42796</v>
      </c>
      <c r="H1026" s="1">
        <v>42803</v>
      </c>
      <c r="I1026" s="13">
        <f>sales_pipeline[[#This Row],[close_date]]-sales_pipeline[[#This Row],[engage_date]]</f>
        <v>7</v>
      </c>
      <c r="J1026" s="3">
        <v>61</v>
      </c>
    </row>
    <row r="1027" spans="1:10" x14ac:dyDescent="0.35">
      <c r="A1027" t="s">
        <v>1230</v>
      </c>
      <c r="B1027" t="s">
        <v>181</v>
      </c>
      <c r="C1027" t="str">
        <f>VLOOKUP(sales_pipeline[[#This Row],[Sales_Agent]],sales_teams[#All],4,FALSE)</f>
        <v>Sewald Team</v>
      </c>
      <c r="D1027" t="s">
        <v>177</v>
      </c>
      <c r="E1027" t="s">
        <v>141</v>
      </c>
      <c r="F1027" t="s">
        <v>194</v>
      </c>
      <c r="G1027" s="1">
        <v>42796</v>
      </c>
      <c r="H1027" s="1">
        <v>42878</v>
      </c>
      <c r="I1027" s="13">
        <f>sales_pipeline[[#This Row],[close_date]]-sales_pipeline[[#This Row],[engage_date]]</f>
        <v>82</v>
      </c>
      <c r="J1027" s="3">
        <v>0</v>
      </c>
    </row>
    <row r="1028" spans="1:10" x14ac:dyDescent="0.35">
      <c r="A1028" t="s">
        <v>1231</v>
      </c>
      <c r="B1028" t="s">
        <v>181</v>
      </c>
      <c r="C1028" t="str">
        <f>VLOOKUP(sales_pipeline[[#This Row],[Sales_Agent]],sales_teams[#All],4,FALSE)</f>
        <v>Sewald Team</v>
      </c>
      <c r="D1028" t="s">
        <v>177</v>
      </c>
      <c r="E1028" t="s">
        <v>116</v>
      </c>
      <c r="F1028" t="s">
        <v>174</v>
      </c>
      <c r="G1028" s="1">
        <v>42796</v>
      </c>
      <c r="H1028" s="1">
        <v>42810</v>
      </c>
      <c r="I1028" s="13">
        <f>sales_pipeline[[#This Row],[close_date]]-sales_pipeline[[#This Row],[engage_date]]</f>
        <v>14</v>
      </c>
      <c r="J1028" s="3">
        <v>4277</v>
      </c>
    </row>
    <row r="1029" spans="1:10" x14ac:dyDescent="0.35">
      <c r="A1029" t="s">
        <v>1232</v>
      </c>
      <c r="B1029" t="s">
        <v>183</v>
      </c>
      <c r="C1029" t="str">
        <f>VLOOKUP(sales_pipeline[[#This Row],[Sales_Agent]],sales_teams[#All],4,FALSE)</f>
        <v>Brinkmann Team</v>
      </c>
      <c r="D1029" t="s">
        <v>6</v>
      </c>
      <c r="E1029" t="s">
        <v>88</v>
      </c>
      <c r="F1029" t="s">
        <v>174</v>
      </c>
      <c r="G1029" s="1">
        <v>42797</v>
      </c>
      <c r="H1029" s="1">
        <v>42878</v>
      </c>
      <c r="I1029" s="13">
        <f>sales_pipeline[[#This Row],[close_date]]-sales_pipeline[[#This Row],[engage_date]]</f>
        <v>81</v>
      </c>
      <c r="J1029" s="3">
        <v>46</v>
      </c>
    </row>
    <row r="1030" spans="1:10" x14ac:dyDescent="0.35">
      <c r="A1030" t="s">
        <v>1233</v>
      </c>
      <c r="B1030" t="s">
        <v>183</v>
      </c>
      <c r="C1030" t="str">
        <f>VLOOKUP(sales_pipeline[[#This Row],[Sales_Agent]],sales_teams[#All],4,FALSE)</f>
        <v>Brinkmann Team</v>
      </c>
      <c r="D1030" t="s">
        <v>6</v>
      </c>
      <c r="E1030" t="s">
        <v>136</v>
      </c>
      <c r="F1030" t="s">
        <v>174</v>
      </c>
      <c r="G1030" s="1">
        <v>42797</v>
      </c>
      <c r="H1030" s="1">
        <v>42908</v>
      </c>
      <c r="I1030" s="13">
        <f>sales_pipeline[[#This Row],[close_date]]-sales_pipeline[[#This Row],[engage_date]]</f>
        <v>111</v>
      </c>
      <c r="J1030" s="3">
        <v>54</v>
      </c>
    </row>
    <row r="1031" spans="1:10" x14ac:dyDescent="0.35">
      <c r="A1031" t="s">
        <v>1234</v>
      </c>
      <c r="B1031" t="s">
        <v>253</v>
      </c>
      <c r="C1031" t="str">
        <f>VLOOKUP(sales_pipeline[[#This Row],[Sales_Agent]],sales_teams[#All],4,FALSE)</f>
        <v>Neubert Team</v>
      </c>
      <c r="D1031" t="s">
        <v>9</v>
      </c>
      <c r="E1031" t="s">
        <v>64</v>
      </c>
      <c r="F1031" t="s">
        <v>174</v>
      </c>
      <c r="G1031" s="1">
        <v>42797</v>
      </c>
      <c r="H1031" s="1">
        <v>42894</v>
      </c>
      <c r="I1031" s="13">
        <f>sales_pipeline[[#This Row],[close_date]]-sales_pipeline[[#This Row],[engage_date]]</f>
        <v>97</v>
      </c>
      <c r="J1031" s="3">
        <v>6173</v>
      </c>
    </row>
    <row r="1032" spans="1:10" x14ac:dyDescent="0.35">
      <c r="A1032" t="s">
        <v>1235</v>
      </c>
      <c r="B1032" t="s">
        <v>239</v>
      </c>
      <c r="C1032" t="str">
        <f>VLOOKUP(sales_pipeline[[#This Row],[Sales_Agent]],sales_teams[#All],4,FALSE)</f>
        <v>Neubert Team</v>
      </c>
      <c r="D1032" t="s">
        <v>8</v>
      </c>
      <c r="E1032" t="s">
        <v>82</v>
      </c>
      <c r="F1032" t="s">
        <v>194</v>
      </c>
      <c r="G1032" s="1">
        <v>42797</v>
      </c>
      <c r="H1032" s="1">
        <v>42815</v>
      </c>
      <c r="I1032" s="13">
        <f>sales_pipeline[[#This Row],[close_date]]-sales_pipeline[[#This Row],[engage_date]]</f>
        <v>18</v>
      </c>
      <c r="J1032" s="3">
        <v>0</v>
      </c>
    </row>
    <row r="1033" spans="1:10" x14ac:dyDescent="0.35">
      <c r="A1033" t="s">
        <v>1236</v>
      </c>
      <c r="B1033" t="s">
        <v>206</v>
      </c>
      <c r="C1033" t="str">
        <f>VLOOKUP(sales_pipeline[[#This Row],[Sales_Agent]],sales_teams[#All],4,FALSE)</f>
        <v>Neubert Team</v>
      </c>
      <c r="D1033" t="s">
        <v>177</v>
      </c>
      <c r="E1033" t="s">
        <v>146</v>
      </c>
      <c r="F1033" t="s">
        <v>194</v>
      </c>
      <c r="G1033" s="1">
        <v>42797</v>
      </c>
      <c r="H1033" s="1">
        <v>42897</v>
      </c>
      <c r="I1033" s="13">
        <f>sales_pipeline[[#This Row],[close_date]]-sales_pipeline[[#This Row],[engage_date]]</f>
        <v>100</v>
      </c>
      <c r="J1033" s="3">
        <v>0</v>
      </c>
    </row>
    <row r="1034" spans="1:10" x14ac:dyDescent="0.35">
      <c r="A1034" t="s">
        <v>1237</v>
      </c>
      <c r="B1034" t="s">
        <v>176</v>
      </c>
      <c r="C1034" t="str">
        <f>VLOOKUP(sales_pipeline[[#This Row],[Sales_Agent]],sales_teams[#All],4,FALSE)</f>
        <v>Marxen Team</v>
      </c>
      <c r="D1034" t="s">
        <v>177</v>
      </c>
      <c r="E1034" t="s">
        <v>151</v>
      </c>
      <c r="F1034" t="s">
        <v>194</v>
      </c>
      <c r="G1034" s="1">
        <v>42797</v>
      </c>
      <c r="H1034" s="1">
        <v>42871</v>
      </c>
      <c r="I1034" s="13">
        <f>sales_pipeline[[#This Row],[close_date]]-sales_pipeline[[#This Row],[engage_date]]</f>
        <v>74</v>
      </c>
      <c r="J1034" s="3">
        <v>0</v>
      </c>
    </row>
    <row r="1035" spans="1:10" x14ac:dyDescent="0.35">
      <c r="A1035" t="s">
        <v>1238</v>
      </c>
      <c r="B1035" t="s">
        <v>176</v>
      </c>
      <c r="C1035" t="str">
        <f>VLOOKUP(sales_pipeline[[#This Row],[Sales_Agent]],sales_teams[#All],4,FALSE)</f>
        <v>Marxen Team</v>
      </c>
      <c r="D1035" t="s">
        <v>10</v>
      </c>
      <c r="E1035" t="s">
        <v>114</v>
      </c>
      <c r="F1035" t="s">
        <v>174</v>
      </c>
      <c r="G1035" s="1">
        <v>42797</v>
      </c>
      <c r="H1035" s="1">
        <v>42883</v>
      </c>
      <c r="I1035" s="13">
        <f>sales_pipeline[[#This Row],[close_date]]-sales_pipeline[[#This Row],[engage_date]]</f>
        <v>86</v>
      </c>
      <c r="J1035" s="3">
        <v>1149</v>
      </c>
    </row>
    <row r="1036" spans="1:10" x14ac:dyDescent="0.35">
      <c r="A1036" t="s">
        <v>1239</v>
      </c>
      <c r="B1036" t="s">
        <v>232</v>
      </c>
      <c r="C1036" t="str">
        <f>VLOOKUP(sales_pipeline[[#This Row],[Sales_Agent]],sales_teams[#All],4,FALSE)</f>
        <v>Losch Team</v>
      </c>
      <c r="D1036" t="s">
        <v>3</v>
      </c>
      <c r="E1036" t="s">
        <v>140</v>
      </c>
      <c r="F1036" t="s">
        <v>194</v>
      </c>
      <c r="G1036" s="1">
        <v>42797</v>
      </c>
      <c r="H1036" s="1">
        <v>42859</v>
      </c>
      <c r="I1036" s="13">
        <f>sales_pipeline[[#This Row],[close_date]]-sales_pipeline[[#This Row],[engage_date]]</f>
        <v>62</v>
      </c>
      <c r="J1036" s="3">
        <v>0</v>
      </c>
    </row>
    <row r="1037" spans="1:10" x14ac:dyDescent="0.35">
      <c r="A1037" t="s">
        <v>1240</v>
      </c>
      <c r="B1037" t="s">
        <v>326</v>
      </c>
      <c r="C1037" t="str">
        <f>VLOOKUP(sales_pipeline[[#This Row],[Sales_Agent]],sales_teams[#All],4,FALSE)</f>
        <v>Marxen Team</v>
      </c>
      <c r="D1037" t="s">
        <v>10</v>
      </c>
      <c r="E1037" t="s">
        <v>66</v>
      </c>
      <c r="F1037" t="s">
        <v>194</v>
      </c>
      <c r="G1037" s="1">
        <v>42797</v>
      </c>
      <c r="H1037" s="1">
        <v>42810</v>
      </c>
      <c r="I1037" s="13">
        <f>sales_pipeline[[#This Row],[close_date]]-sales_pipeline[[#This Row],[engage_date]]</f>
        <v>13</v>
      </c>
      <c r="J1037" s="3">
        <v>0</v>
      </c>
    </row>
    <row r="1038" spans="1:10" x14ac:dyDescent="0.35">
      <c r="A1038" t="s">
        <v>1241</v>
      </c>
      <c r="B1038" t="s">
        <v>225</v>
      </c>
      <c r="C1038" t="str">
        <f>VLOOKUP(sales_pipeline[[#This Row],[Sales_Agent]],sales_teams[#All],4,FALSE)</f>
        <v>Sewald Team</v>
      </c>
      <c r="D1038" t="s">
        <v>3</v>
      </c>
      <c r="E1038" t="s">
        <v>93</v>
      </c>
      <c r="F1038" t="s">
        <v>174</v>
      </c>
      <c r="G1038" s="1">
        <v>42797</v>
      </c>
      <c r="H1038" s="1">
        <v>42877</v>
      </c>
      <c r="I1038" s="13">
        <f>sales_pipeline[[#This Row],[close_date]]-sales_pipeline[[#This Row],[engage_date]]</f>
        <v>80</v>
      </c>
      <c r="J1038" s="3">
        <v>568</v>
      </c>
    </row>
    <row r="1039" spans="1:10" x14ac:dyDescent="0.35">
      <c r="A1039" t="s">
        <v>1242</v>
      </c>
      <c r="B1039" t="s">
        <v>225</v>
      </c>
      <c r="C1039" t="str">
        <f>VLOOKUP(sales_pipeline[[#This Row],[Sales_Agent]],sales_teams[#All],4,FALSE)</f>
        <v>Sewald Team</v>
      </c>
      <c r="D1039" t="s">
        <v>3</v>
      </c>
      <c r="E1039" t="s">
        <v>107</v>
      </c>
      <c r="F1039" t="s">
        <v>174</v>
      </c>
      <c r="G1039" s="1">
        <v>42797</v>
      </c>
      <c r="H1039" s="1">
        <v>42885</v>
      </c>
      <c r="I1039" s="13">
        <f>sales_pipeline[[#This Row],[close_date]]-sales_pipeline[[#This Row],[engage_date]]</f>
        <v>88</v>
      </c>
      <c r="J1039" s="3">
        <v>567</v>
      </c>
    </row>
    <row r="1040" spans="1:10" x14ac:dyDescent="0.35">
      <c r="A1040" t="s">
        <v>1243</v>
      </c>
      <c r="B1040" t="s">
        <v>249</v>
      </c>
      <c r="C1040" t="str">
        <f>VLOOKUP(sales_pipeline[[#This Row],[Sales_Agent]],sales_teams[#All],4,FALSE)</f>
        <v>Brinkmann Team</v>
      </c>
      <c r="D1040" t="s">
        <v>3</v>
      </c>
      <c r="E1040" t="s">
        <v>85</v>
      </c>
      <c r="F1040" t="s">
        <v>174</v>
      </c>
      <c r="G1040" s="1">
        <v>42797</v>
      </c>
      <c r="H1040" s="1">
        <v>42803</v>
      </c>
      <c r="I1040" s="13">
        <f>sales_pipeline[[#This Row],[close_date]]-sales_pipeline[[#This Row],[engage_date]]</f>
        <v>6</v>
      </c>
      <c r="J1040" s="3">
        <v>542</v>
      </c>
    </row>
    <row r="1041" spans="1:10" x14ac:dyDescent="0.35">
      <c r="A1041" t="s">
        <v>1244</v>
      </c>
      <c r="B1041" t="s">
        <v>238</v>
      </c>
      <c r="C1041" t="str">
        <f>VLOOKUP(sales_pipeline[[#This Row],[Sales_Agent]],sales_teams[#All],4,FALSE)</f>
        <v>Marxen Team</v>
      </c>
      <c r="D1041" t="s">
        <v>3</v>
      </c>
      <c r="E1041" t="s">
        <v>53</v>
      </c>
      <c r="F1041" t="s">
        <v>194</v>
      </c>
      <c r="G1041" s="1">
        <v>42797</v>
      </c>
      <c r="H1041" s="1">
        <v>42883</v>
      </c>
      <c r="I1041" s="13">
        <f>sales_pipeline[[#This Row],[close_date]]-sales_pipeline[[#This Row],[engage_date]]</f>
        <v>86</v>
      </c>
      <c r="J1041" s="3">
        <v>0</v>
      </c>
    </row>
    <row r="1042" spans="1:10" x14ac:dyDescent="0.35">
      <c r="A1042" t="s">
        <v>1245</v>
      </c>
      <c r="B1042" t="s">
        <v>238</v>
      </c>
      <c r="C1042" t="str">
        <f>VLOOKUP(sales_pipeline[[#This Row],[Sales_Agent]],sales_teams[#All],4,FALSE)</f>
        <v>Marxen Team</v>
      </c>
      <c r="D1042" t="s">
        <v>10</v>
      </c>
      <c r="E1042" t="s">
        <v>80</v>
      </c>
      <c r="F1042" t="s">
        <v>174</v>
      </c>
      <c r="G1042" s="1">
        <v>42797</v>
      </c>
      <c r="H1042" s="1">
        <v>42810</v>
      </c>
      <c r="I1042" s="13">
        <f>sales_pipeline[[#This Row],[close_date]]-sales_pipeline[[#This Row],[engage_date]]</f>
        <v>13</v>
      </c>
      <c r="J1042" s="3">
        <v>1062</v>
      </c>
    </row>
    <row r="1043" spans="1:10" x14ac:dyDescent="0.35">
      <c r="A1043" t="s">
        <v>1246</v>
      </c>
      <c r="B1043" t="s">
        <v>197</v>
      </c>
      <c r="C1043" t="str">
        <f>VLOOKUP(sales_pipeline[[#This Row],[Sales_Agent]],sales_teams[#All],4,FALSE)</f>
        <v>Sewald Team</v>
      </c>
      <c r="D1043" t="s">
        <v>10</v>
      </c>
      <c r="E1043" t="s">
        <v>69</v>
      </c>
      <c r="F1043" t="s">
        <v>174</v>
      </c>
      <c r="G1043" s="1">
        <v>42797</v>
      </c>
      <c r="H1043" s="1">
        <v>42807</v>
      </c>
      <c r="I1043" s="13">
        <f>sales_pipeline[[#This Row],[close_date]]-sales_pipeline[[#This Row],[engage_date]]</f>
        <v>10</v>
      </c>
      <c r="J1043" s="3">
        <v>1057</v>
      </c>
    </row>
    <row r="1044" spans="1:10" x14ac:dyDescent="0.35">
      <c r="A1044" t="s">
        <v>1247</v>
      </c>
      <c r="B1044" t="s">
        <v>173</v>
      </c>
      <c r="C1044" t="str">
        <f>VLOOKUP(sales_pipeline[[#This Row],[Sales_Agent]],sales_teams[#All],4,FALSE)</f>
        <v>Brinkmann Team</v>
      </c>
      <c r="D1044" t="s">
        <v>10</v>
      </c>
      <c r="E1044" t="s">
        <v>88</v>
      </c>
      <c r="F1044" t="s">
        <v>174</v>
      </c>
      <c r="G1044" s="1">
        <v>42797</v>
      </c>
      <c r="H1044" s="1">
        <v>42887</v>
      </c>
      <c r="I1044" s="13">
        <f>sales_pipeline[[#This Row],[close_date]]-sales_pipeline[[#This Row],[engage_date]]</f>
        <v>90</v>
      </c>
      <c r="J1044" s="3">
        <v>1020</v>
      </c>
    </row>
    <row r="1045" spans="1:10" x14ac:dyDescent="0.35">
      <c r="A1045" t="s">
        <v>1248</v>
      </c>
      <c r="B1045" t="s">
        <v>181</v>
      </c>
      <c r="C1045" t="str">
        <f>VLOOKUP(sales_pipeline[[#This Row],[Sales_Agent]],sales_teams[#All],4,FALSE)</f>
        <v>Sewald Team</v>
      </c>
      <c r="D1045" t="s">
        <v>3</v>
      </c>
      <c r="E1045" t="s">
        <v>94</v>
      </c>
      <c r="F1045" t="s">
        <v>174</v>
      </c>
      <c r="G1045" s="1">
        <v>42797</v>
      </c>
      <c r="H1045" s="1">
        <v>42866</v>
      </c>
      <c r="I1045" s="13">
        <f>sales_pipeline[[#This Row],[close_date]]-sales_pipeline[[#This Row],[engage_date]]</f>
        <v>69</v>
      </c>
      <c r="J1045" s="3">
        <v>535</v>
      </c>
    </row>
    <row r="1046" spans="1:10" x14ac:dyDescent="0.35">
      <c r="A1046" t="s">
        <v>1249</v>
      </c>
      <c r="B1046" t="s">
        <v>183</v>
      </c>
      <c r="C1046" t="str">
        <f>VLOOKUP(sales_pipeline[[#This Row],[Sales_Agent]],sales_teams[#All],4,FALSE)</f>
        <v>Brinkmann Team</v>
      </c>
      <c r="D1046" t="s">
        <v>3</v>
      </c>
      <c r="E1046" t="s">
        <v>49</v>
      </c>
      <c r="F1046" t="s">
        <v>174</v>
      </c>
      <c r="G1046" s="1">
        <v>42798</v>
      </c>
      <c r="H1046" s="1">
        <v>42899</v>
      </c>
      <c r="I1046" s="13">
        <f>sales_pipeline[[#This Row],[close_date]]-sales_pipeline[[#This Row],[engage_date]]</f>
        <v>101</v>
      </c>
      <c r="J1046" s="3">
        <v>522</v>
      </c>
    </row>
    <row r="1047" spans="1:10" x14ac:dyDescent="0.35">
      <c r="A1047" t="s">
        <v>1250</v>
      </c>
      <c r="B1047" t="s">
        <v>183</v>
      </c>
      <c r="C1047" t="str">
        <f>VLOOKUP(sales_pipeline[[#This Row],[Sales_Agent]],sales_teams[#All],4,FALSE)</f>
        <v>Brinkmann Team</v>
      </c>
      <c r="D1047" t="s">
        <v>3</v>
      </c>
      <c r="E1047" t="s">
        <v>132</v>
      </c>
      <c r="F1047" t="s">
        <v>174</v>
      </c>
      <c r="G1047" s="1">
        <v>42798</v>
      </c>
      <c r="H1047" s="1">
        <v>42869</v>
      </c>
      <c r="I1047" s="13">
        <f>sales_pipeline[[#This Row],[close_date]]-sales_pipeline[[#This Row],[engage_date]]</f>
        <v>71</v>
      </c>
      <c r="J1047" s="3">
        <v>544</v>
      </c>
    </row>
    <row r="1048" spans="1:10" x14ac:dyDescent="0.35">
      <c r="A1048" t="s">
        <v>1251</v>
      </c>
      <c r="B1048" t="s">
        <v>183</v>
      </c>
      <c r="C1048" t="str">
        <f>VLOOKUP(sales_pipeline[[#This Row],[Sales_Agent]],sales_teams[#All],4,FALSE)</f>
        <v>Brinkmann Team</v>
      </c>
      <c r="D1048" t="s">
        <v>8</v>
      </c>
      <c r="E1048" t="s">
        <v>85</v>
      </c>
      <c r="F1048" t="s">
        <v>174</v>
      </c>
      <c r="G1048" s="1">
        <v>42798</v>
      </c>
      <c r="H1048" s="1">
        <v>42893</v>
      </c>
      <c r="I1048" s="13">
        <f>sales_pipeline[[#This Row],[close_date]]-sales_pipeline[[#This Row],[engage_date]]</f>
        <v>95</v>
      </c>
      <c r="J1048" s="3">
        <v>3081</v>
      </c>
    </row>
    <row r="1049" spans="1:10" x14ac:dyDescent="0.35">
      <c r="A1049" t="s">
        <v>1252</v>
      </c>
      <c r="B1049" t="s">
        <v>288</v>
      </c>
      <c r="C1049" t="str">
        <f>VLOOKUP(sales_pipeline[[#This Row],[Sales_Agent]],sales_teams[#All],4,FALSE)</f>
        <v>Brinkmann Team</v>
      </c>
      <c r="D1049" t="s">
        <v>6</v>
      </c>
      <c r="E1049" t="s">
        <v>57</v>
      </c>
      <c r="F1049" t="s">
        <v>174</v>
      </c>
      <c r="G1049" s="1">
        <v>42798</v>
      </c>
      <c r="H1049" s="1">
        <v>42873</v>
      </c>
      <c r="I1049" s="13">
        <f>sales_pipeline[[#This Row],[close_date]]-sales_pipeline[[#This Row],[engage_date]]</f>
        <v>75</v>
      </c>
      <c r="J1049" s="3">
        <v>51</v>
      </c>
    </row>
    <row r="1050" spans="1:10" x14ac:dyDescent="0.35">
      <c r="A1050" t="s">
        <v>1253</v>
      </c>
      <c r="B1050" t="s">
        <v>268</v>
      </c>
      <c r="C1050" t="str">
        <f>VLOOKUP(sales_pipeline[[#This Row],[Sales_Agent]],sales_teams[#All],4,FALSE)</f>
        <v>Losch Team</v>
      </c>
      <c r="D1050" t="s">
        <v>10</v>
      </c>
      <c r="E1050" t="s">
        <v>160</v>
      </c>
      <c r="F1050" t="s">
        <v>194</v>
      </c>
      <c r="G1050" s="1">
        <v>42798</v>
      </c>
      <c r="H1050" s="1">
        <v>42864</v>
      </c>
      <c r="I1050" s="13">
        <f>sales_pipeline[[#This Row],[close_date]]-sales_pipeline[[#This Row],[engage_date]]</f>
        <v>66</v>
      </c>
      <c r="J1050" s="3">
        <v>0</v>
      </c>
    </row>
    <row r="1051" spans="1:10" x14ac:dyDescent="0.35">
      <c r="A1051" t="s">
        <v>1254</v>
      </c>
      <c r="B1051" t="s">
        <v>206</v>
      </c>
      <c r="C1051" t="str">
        <f>VLOOKUP(sales_pipeline[[#This Row],[Sales_Agent]],sales_teams[#All],4,FALSE)</f>
        <v>Neubert Team</v>
      </c>
      <c r="D1051" t="s">
        <v>10</v>
      </c>
      <c r="E1051" t="s">
        <v>20</v>
      </c>
      <c r="F1051" t="s">
        <v>194</v>
      </c>
      <c r="G1051" s="1">
        <v>42798</v>
      </c>
      <c r="H1051" s="1">
        <v>42861</v>
      </c>
      <c r="I1051" s="13">
        <f>sales_pipeline[[#This Row],[close_date]]-sales_pipeline[[#This Row],[engage_date]]</f>
        <v>63</v>
      </c>
      <c r="J1051" s="3">
        <v>0</v>
      </c>
    </row>
    <row r="1052" spans="1:10" x14ac:dyDescent="0.35">
      <c r="A1052" t="s">
        <v>1255</v>
      </c>
      <c r="B1052" t="s">
        <v>176</v>
      </c>
      <c r="C1052" t="str">
        <f>VLOOKUP(sales_pipeline[[#This Row],[Sales_Agent]],sales_teams[#All],4,FALSE)</f>
        <v>Marxen Team</v>
      </c>
      <c r="D1052" t="s">
        <v>10</v>
      </c>
      <c r="E1052" t="s">
        <v>144</v>
      </c>
      <c r="F1052" t="s">
        <v>174</v>
      </c>
      <c r="G1052" s="1">
        <v>42798</v>
      </c>
      <c r="H1052" s="1">
        <v>42814</v>
      </c>
      <c r="I1052" s="13">
        <f>sales_pipeline[[#This Row],[close_date]]-sales_pipeline[[#This Row],[engage_date]]</f>
        <v>16</v>
      </c>
      <c r="J1052" s="3">
        <v>1076</v>
      </c>
    </row>
    <row r="1053" spans="1:10" x14ac:dyDescent="0.35">
      <c r="A1053" t="s">
        <v>1256</v>
      </c>
      <c r="B1053" t="s">
        <v>190</v>
      </c>
      <c r="C1053" t="str">
        <f>VLOOKUP(sales_pipeline[[#This Row],[Sales_Agent]],sales_teams[#All],4,FALSE)</f>
        <v>Sewald Team</v>
      </c>
      <c r="D1053" t="s">
        <v>8</v>
      </c>
      <c r="E1053" t="s">
        <v>157</v>
      </c>
      <c r="F1053" t="s">
        <v>174</v>
      </c>
      <c r="G1053" s="1">
        <v>42798</v>
      </c>
      <c r="H1053" s="1">
        <v>42864</v>
      </c>
      <c r="I1053" s="13">
        <f>sales_pipeline[[#This Row],[close_date]]-sales_pipeline[[#This Row],[engage_date]]</f>
        <v>66</v>
      </c>
      <c r="J1053" s="3">
        <v>3685</v>
      </c>
    </row>
    <row r="1054" spans="1:10" x14ac:dyDescent="0.35">
      <c r="A1054" t="s">
        <v>1257</v>
      </c>
      <c r="B1054" t="s">
        <v>326</v>
      </c>
      <c r="C1054" t="str">
        <f>VLOOKUP(sales_pipeline[[#This Row],[Sales_Agent]],sales_teams[#All],4,FALSE)</f>
        <v>Marxen Team</v>
      </c>
      <c r="D1054" t="s">
        <v>10</v>
      </c>
      <c r="E1054" t="s">
        <v>99</v>
      </c>
      <c r="F1054" t="s">
        <v>194</v>
      </c>
      <c r="G1054" s="1">
        <v>42798</v>
      </c>
      <c r="H1054" s="1">
        <v>42868</v>
      </c>
      <c r="I1054" s="13">
        <f>sales_pipeline[[#This Row],[close_date]]-sales_pipeline[[#This Row],[engage_date]]</f>
        <v>70</v>
      </c>
      <c r="J1054" s="3">
        <v>0</v>
      </c>
    </row>
    <row r="1055" spans="1:10" x14ac:dyDescent="0.35">
      <c r="A1055" t="s">
        <v>1258</v>
      </c>
      <c r="B1055" t="s">
        <v>215</v>
      </c>
      <c r="C1055" t="str">
        <f>VLOOKUP(sales_pipeline[[#This Row],[Sales_Agent]],sales_teams[#All],4,FALSE)</f>
        <v>Sewald Team</v>
      </c>
      <c r="D1055" t="s">
        <v>177</v>
      </c>
      <c r="E1055" t="s">
        <v>81</v>
      </c>
      <c r="F1055" t="s">
        <v>174</v>
      </c>
      <c r="G1055" s="1">
        <v>42798</v>
      </c>
      <c r="H1055" s="1">
        <v>42873</v>
      </c>
      <c r="I1055" s="13">
        <f>sales_pipeline[[#This Row],[close_date]]-sales_pipeline[[#This Row],[engage_date]]</f>
        <v>75</v>
      </c>
      <c r="J1055" s="3">
        <v>3997</v>
      </c>
    </row>
    <row r="1056" spans="1:10" x14ac:dyDescent="0.35">
      <c r="A1056" t="s">
        <v>1259</v>
      </c>
      <c r="B1056" t="s">
        <v>215</v>
      </c>
      <c r="C1056" t="str">
        <f>VLOOKUP(sales_pipeline[[#This Row],[Sales_Agent]],sales_teams[#All],4,FALSE)</f>
        <v>Sewald Team</v>
      </c>
      <c r="D1056" t="s">
        <v>6</v>
      </c>
      <c r="E1056" t="s">
        <v>157</v>
      </c>
      <c r="F1056" t="s">
        <v>174</v>
      </c>
      <c r="G1056" s="1">
        <v>42798</v>
      </c>
      <c r="H1056" s="1">
        <v>42812</v>
      </c>
      <c r="I1056" s="13">
        <f>sales_pipeline[[#This Row],[close_date]]-sales_pipeline[[#This Row],[engage_date]]</f>
        <v>14</v>
      </c>
      <c r="J1056" s="3">
        <v>51</v>
      </c>
    </row>
    <row r="1057" spans="1:10" x14ac:dyDescent="0.35">
      <c r="A1057" t="s">
        <v>1260</v>
      </c>
      <c r="B1057" t="s">
        <v>215</v>
      </c>
      <c r="C1057" t="str">
        <f>VLOOKUP(sales_pipeline[[#This Row],[Sales_Agent]],sales_teams[#All],4,FALSE)</f>
        <v>Sewald Team</v>
      </c>
      <c r="D1057" t="s">
        <v>8</v>
      </c>
      <c r="E1057" t="s">
        <v>148</v>
      </c>
      <c r="F1057" t="s">
        <v>174</v>
      </c>
      <c r="G1057" s="1">
        <v>42798</v>
      </c>
      <c r="H1057" s="1">
        <v>42815</v>
      </c>
      <c r="I1057" s="13">
        <f>sales_pipeline[[#This Row],[close_date]]-sales_pipeline[[#This Row],[engage_date]]</f>
        <v>17</v>
      </c>
      <c r="J1057" s="3">
        <v>3164</v>
      </c>
    </row>
    <row r="1058" spans="1:10" x14ac:dyDescent="0.35">
      <c r="A1058" t="s">
        <v>1261</v>
      </c>
      <c r="B1058" t="s">
        <v>249</v>
      </c>
      <c r="C1058" t="str">
        <f>VLOOKUP(sales_pipeline[[#This Row],[Sales_Agent]],sales_teams[#All],4,FALSE)</f>
        <v>Brinkmann Team</v>
      </c>
      <c r="D1058" t="s">
        <v>3</v>
      </c>
      <c r="E1058" t="s">
        <v>80</v>
      </c>
      <c r="F1058" t="s">
        <v>174</v>
      </c>
      <c r="G1058" s="1">
        <v>42798</v>
      </c>
      <c r="H1058" s="1">
        <v>42908</v>
      </c>
      <c r="I1058" s="13">
        <f>sales_pipeline[[#This Row],[close_date]]-sales_pipeline[[#This Row],[engage_date]]</f>
        <v>110</v>
      </c>
      <c r="J1058" s="3">
        <v>496</v>
      </c>
    </row>
    <row r="1059" spans="1:10" x14ac:dyDescent="0.35">
      <c r="A1059" t="s">
        <v>1262</v>
      </c>
      <c r="B1059" t="s">
        <v>187</v>
      </c>
      <c r="C1059" t="str">
        <f>VLOOKUP(sales_pipeline[[#This Row],[Sales_Agent]],sales_teams[#All],4,FALSE)</f>
        <v>Rouche Team</v>
      </c>
      <c r="D1059" t="s">
        <v>8</v>
      </c>
      <c r="E1059" t="s">
        <v>71</v>
      </c>
      <c r="F1059" t="s">
        <v>194</v>
      </c>
      <c r="G1059" s="1">
        <v>42798</v>
      </c>
      <c r="H1059" s="1">
        <v>42868</v>
      </c>
      <c r="I1059" s="13">
        <f>sales_pipeline[[#This Row],[close_date]]-sales_pipeline[[#This Row],[engage_date]]</f>
        <v>70</v>
      </c>
      <c r="J1059" s="3">
        <v>0</v>
      </c>
    </row>
    <row r="1060" spans="1:10" x14ac:dyDescent="0.35">
      <c r="A1060" t="s">
        <v>1263</v>
      </c>
      <c r="B1060" t="s">
        <v>238</v>
      </c>
      <c r="C1060" t="str">
        <f>VLOOKUP(sales_pipeline[[#This Row],[Sales_Agent]],sales_teams[#All],4,FALSE)</f>
        <v>Marxen Team</v>
      </c>
      <c r="D1060" t="s">
        <v>3</v>
      </c>
      <c r="E1060" t="s">
        <v>142</v>
      </c>
      <c r="F1060" t="s">
        <v>174</v>
      </c>
      <c r="G1060" s="1">
        <v>42798</v>
      </c>
      <c r="H1060" s="1">
        <v>42820</v>
      </c>
      <c r="I1060" s="13">
        <f>sales_pipeline[[#This Row],[close_date]]-sales_pipeline[[#This Row],[engage_date]]</f>
        <v>22</v>
      </c>
      <c r="J1060" s="3">
        <v>579</v>
      </c>
    </row>
    <row r="1061" spans="1:10" x14ac:dyDescent="0.35">
      <c r="A1061" t="s">
        <v>1264</v>
      </c>
      <c r="B1061" t="s">
        <v>197</v>
      </c>
      <c r="C1061" t="str">
        <f>VLOOKUP(sales_pipeline[[#This Row],[Sales_Agent]],sales_teams[#All],4,FALSE)</f>
        <v>Sewald Team</v>
      </c>
      <c r="D1061" t="s">
        <v>3</v>
      </c>
      <c r="E1061" t="s">
        <v>155</v>
      </c>
      <c r="F1061" t="s">
        <v>194</v>
      </c>
      <c r="G1061" s="1">
        <v>42798</v>
      </c>
      <c r="H1061" s="1">
        <v>42875</v>
      </c>
      <c r="I1061" s="13">
        <f>sales_pipeline[[#This Row],[close_date]]-sales_pipeline[[#This Row],[engage_date]]</f>
        <v>77</v>
      </c>
      <c r="J1061" s="3">
        <v>0</v>
      </c>
    </row>
    <row r="1062" spans="1:10" x14ac:dyDescent="0.35">
      <c r="A1062" t="s">
        <v>1265</v>
      </c>
      <c r="B1062" t="s">
        <v>189</v>
      </c>
      <c r="C1062" t="str">
        <f>VLOOKUP(sales_pipeline[[#This Row],[Sales_Agent]],sales_teams[#All],4,FALSE)</f>
        <v>Marxen Team</v>
      </c>
      <c r="D1062" t="s">
        <v>177</v>
      </c>
      <c r="E1062" t="s">
        <v>31</v>
      </c>
      <c r="F1062" t="s">
        <v>194</v>
      </c>
      <c r="G1062" s="1">
        <v>42798</v>
      </c>
      <c r="H1062" s="1">
        <v>42857</v>
      </c>
      <c r="I1062" s="13">
        <f>sales_pipeline[[#This Row],[close_date]]-sales_pipeline[[#This Row],[engage_date]]</f>
        <v>59</v>
      </c>
      <c r="J1062" s="3">
        <v>0</v>
      </c>
    </row>
    <row r="1063" spans="1:10" x14ac:dyDescent="0.35">
      <c r="A1063" t="s">
        <v>1266</v>
      </c>
      <c r="B1063" t="s">
        <v>189</v>
      </c>
      <c r="C1063" t="str">
        <f>VLOOKUP(sales_pipeline[[#This Row],[Sales_Agent]],sales_teams[#All],4,FALSE)</f>
        <v>Marxen Team</v>
      </c>
      <c r="D1063" t="s">
        <v>177</v>
      </c>
      <c r="E1063" t="s">
        <v>152</v>
      </c>
      <c r="F1063" t="s">
        <v>194</v>
      </c>
      <c r="G1063" s="1">
        <v>42798</v>
      </c>
      <c r="H1063" s="1">
        <v>42882</v>
      </c>
      <c r="I1063" s="13">
        <f>sales_pipeline[[#This Row],[close_date]]-sales_pipeline[[#This Row],[engage_date]]</f>
        <v>84</v>
      </c>
      <c r="J1063" s="3">
        <v>0</v>
      </c>
    </row>
    <row r="1064" spans="1:10" x14ac:dyDescent="0.35">
      <c r="A1064" t="s">
        <v>1267</v>
      </c>
      <c r="B1064" t="s">
        <v>227</v>
      </c>
      <c r="C1064" t="str">
        <f>VLOOKUP(sales_pipeline[[#This Row],[Sales_Agent]],sales_teams[#All],4,FALSE)</f>
        <v>Neubert Team</v>
      </c>
      <c r="D1064" t="s">
        <v>3</v>
      </c>
      <c r="E1064" t="s">
        <v>109</v>
      </c>
      <c r="F1064" t="s">
        <v>174</v>
      </c>
      <c r="G1064" s="1">
        <v>42798</v>
      </c>
      <c r="H1064" s="1">
        <v>42913</v>
      </c>
      <c r="I1064" s="13">
        <f>sales_pipeline[[#This Row],[close_date]]-sales_pipeline[[#This Row],[engage_date]]</f>
        <v>115</v>
      </c>
      <c r="J1064" s="3">
        <v>521</v>
      </c>
    </row>
    <row r="1065" spans="1:10" x14ac:dyDescent="0.35">
      <c r="A1065" t="s">
        <v>1268</v>
      </c>
      <c r="B1065" t="s">
        <v>227</v>
      </c>
      <c r="C1065" t="str">
        <f>VLOOKUP(sales_pipeline[[#This Row],[Sales_Agent]],sales_teams[#All],4,FALSE)</f>
        <v>Neubert Team</v>
      </c>
      <c r="D1065" t="s">
        <v>8</v>
      </c>
      <c r="E1065" t="s">
        <v>84</v>
      </c>
      <c r="F1065" t="s">
        <v>174</v>
      </c>
      <c r="G1065" s="1">
        <v>42798</v>
      </c>
      <c r="H1065" s="1">
        <v>42801</v>
      </c>
      <c r="I1065" s="13">
        <f>sales_pipeline[[#This Row],[close_date]]-sales_pipeline[[#This Row],[engage_date]]</f>
        <v>3</v>
      </c>
      <c r="J1065" s="3">
        <v>3889</v>
      </c>
    </row>
    <row r="1066" spans="1:10" x14ac:dyDescent="0.35">
      <c r="A1066" t="s">
        <v>1269</v>
      </c>
      <c r="B1066" t="s">
        <v>221</v>
      </c>
      <c r="C1066" t="str">
        <f>VLOOKUP(sales_pipeline[[#This Row],[Sales_Agent]],sales_teams[#All],4,FALSE)</f>
        <v>Losch Team</v>
      </c>
      <c r="D1066" t="s">
        <v>8</v>
      </c>
      <c r="E1066" t="s">
        <v>131</v>
      </c>
      <c r="F1066" t="s">
        <v>174</v>
      </c>
      <c r="G1066" s="1">
        <v>42798</v>
      </c>
      <c r="H1066" s="1">
        <v>42806</v>
      </c>
      <c r="I1066" s="13">
        <f>sales_pipeline[[#This Row],[close_date]]-sales_pipeline[[#This Row],[engage_date]]</f>
        <v>8</v>
      </c>
      <c r="J1066" s="3">
        <v>3340</v>
      </c>
    </row>
    <row r="1067" spans="1:10" x14ac:dyDescent="0.35">
      <c r="A1067" t="s">
        <v>1270</v>
      </c>
      <c r="B1067" t="s">
        <v>204</v>
      </c>
      <c r="C1067" t="str">
        <f>VLOOKUP(sales_pipeline[[#This Row],[Sales_Agent]],sales_teams[#All],4,FALSE)</f>
        <v>Brinkmann Team</v>
      </c>
      <c r="D1067" t="s">
        <v>6</v>
      </c>
      <c r="E1067" t="s">
        <v>74</v>
      </c>
      <c r="F1067" t="s">
        <v>194</v>
      </c>
      <c r="G1067" s="1">
        <v>42798</v>
      </c>
      <c r="H1067" s="1">
        <v>42814</v>
      </c>
      <c r="I1067" s="13">
        <f>sales_pipeline[[#This Row],[close_date]]-sales_pipeline[[#This Row],[engage_date]]</f>
        <v>16</v>
      </c>
      <c r="J1067" s="3">
        <v>0</v>
      </c>
    </row>
    <row r="1068" spans="1:10" x14ac:dyDescent="0.35">
      <c r="A1068" t="s">
        <v>1271</v>
      </c>
      <c r="B1068" t="s">
        <v>185</v>
      </c>
      <c r="C1068" t="str">
        <f>VLOOKUP(sales_pipeline[[#This Row],[Sales_Agent]],sales_teams[#All],4,FALSE)</f>
        <v>Rouche Team</v>
      </c>
      <c r="D1068" t="s">
        <v>177</v>
      </c>
      <c r="E1068" t="s">
        <v>46</v>
      </c>
      <c r="F1068" t="s">
        <v>194</v>
      </c>
      <c r="G1068" s="1">
        <v>42798</v>
      </c>
      <c r="H1068" s="1">
        <v>42866</v>
      </c>
      <c r="I1068" s="13">
        <f>sales_pipeline[[#This Row],[close_date]]-sales_pipeline[[#This Row],[engage_date]]</f>
        <v>68</v>
      </c>
      <c r="J1068" s="3">
        <v>0</v>
      </c>
    </row>
    <row r="1069" spans="1:10" x14ac:dyDescent="0.35">
      <c r="A1069" t="s">
        <v>1272</v>
      </c>
      <c r="B1069" t="s">
        <v>181</v>
      </c>
      <c r="C1069" t="str">
        <f>VLOOKUP(sales_pipeline[[#This Row],[Sales_Agent]],sales_teams[#All],4,FALSE)</f>
        <v>Sewald Team</v>
      </c>
      <c r="D1069" t="s">
        <v>177</v>
      </c>
      <c r="E1069" t="s">
        <v>36</v>
      </c>
      <c r="F1069" t="s">
        <v>174</v>
      </c>
      <c r="G1069" s="1">
        <v>42798</v>
      </c>
      <c r="H1069" s="1">
        <v>42897</v>
      </c>
      <c r="I1069" s="13">
        <f>sales_pipeline[[#This Row],[close_date]]-sales_pipeline[[#This Row],[engage_date]]</f>
        <v>99</v>
      </c>
      <c r="J1069" s="3">
        <v>5876</v>
      </c>
    </row>
    <row r="1070" spans="1:10" x14ac:dyDescent="0.35">
      <c r="A1070" t="s">
        <v>1273</v>
      </c>
      <c r="B1070" t="s">
        <v>183</v>
      </c>
      <c r="C1070" t="str">
        <f>VLOOKUP(sales_pipeline[[#This Row],[Sales_Agent]],sales_teams[#All],4,FALSE)</f>
        <v>Brinkmann Team</v>
      </c>
      <c r="D1070" t="s">
        <v>9</v>
      </c>
      <c r="E1070" t="s">
        <v>151</v>
      </c>
      <c r="F1070" t="s">
        <v>174</v>
      </c>
      <c r="G1070" s="1">
        <v>42799</v>
      </c>
      <c r="H1070" s="1">
        <v>42884</v>
      </c>
      <c r="I1070" s="13">
        <f>sales_pipeline[[#This Row],[close_date]]-sales_pipeline[[#This Row],[engage_date]]</f>
        <v>85</v>
      </c>
      <c r="J1070" s="3">
        <v>5092</v>
      </c>
    </row>
    <row r="1071" spans="1:10" x14ac:dyDescent="0.35">
      <c r="A1071" t="s">
        <v>1274</v>
      </c>
      <c r="B1071" t="s">
        <v>253</v>
      </c>
      <c r="C1071" t="str">
        <f>VLOOKUP(sales_pipeline[[#This Row],[Sales_Agent]],sales_teams[#All],4,FALSE)</f>
        <v>Neubert Team</v>
      </c>
      <c r="D1071" t="s">
        <v>10</v>
      </c>
      <c r="E1071" t="s">
        <v>48</v>
      </c>
      <c r="F1071" t="s">
        <v>194</v>
      </c>
      <c r="G1071" s="1">
        <v>42799</v>
      </c>
      <c r="H1071" s="1">
        <v>42864</v>
      </c>
      <c r="I1071" s="13">
        <f>sales_pipeline[[#This Row],[close_date]]-sales_pipeline[[#This Row],[engage_date]]</f>
        <v>65</v>
      </c>
      <c r="J1071" s="3">
        <v>0</v>
      </c>
    </row>
    <row r="1072" spans="1:10" x14ac:dyDescent="0.35">
      <c r="A1072" t="s">
        <v>1275</v>
      </c>
      <c r="B1072" t="s">
        <v>206</v>
      </c>
      <c r="C1072" t="str">
        <f>VLOOKUP(sales_pipeline[[#This Row],[Sales_Agent]],sales_teams[#All],4,FALSE)</f>
        <v>Neubert Team</v>
      </c>
      <c r="D1072" t="s">
        <v>10</v>
      </c>
      <c r="E1072" t="s">
        <v>20</v>
      </c>
      <c r="F1072" t="s">
        <v>174</v>
      </c>
      <c r="G1072" s="1">
        <v>42799</v>
      </c>
      <c r="H1072" s="1">
        <v>42894</v>
      </c>
      <c r="I1072" s="13">
        <f>sales_pipeline[[#This Row],[close_date]]-sales_pipeline[[#This Row],[engage_date]]</f>
        <v>95</v>
      </c>
      <c r="J1072" s="3">
        <v>966</v>
      </c>
    </row>
    <row r="1073" spans="1:10" x14ac:dyDescent="0.35">
      <c r="A1073" t="s">
        <v>1276</v>
      </c>
      <c r="B1073" t="s">
        <v>206</v>
      </c>
      <c r="C1073" t="str">
        <f>VLOOKUP(sales_pipeline[[#This Row],[Sales_Agent]],sales_teams[#All],4,FALSE)</f>
        <v>Neubert Team</v>
      </c>
      <c r="D1073" t="s">
        <v>9</v>
      </c>
      <c r="E1073" t="s">
        <v>128</v>
      </c>
      <c r="F1073" t="s">
        <v>174</v>
      </c>
      <c r="G1073" s="1">
        <v>42799</v>
      </c>
      <c r="H1073" s="1">
        <v>42815</v>
      </c>
      <c r="I1073" s="13">
        <f>sales_pipeline[[#This Row],[close_date]]-sales_pipeline[[#This Row],[engage_date]]</f>
        <v>16</v>
      </c>
      <c r="J1073" s="3">
        <v>6024</v>
      </c>
    </row>
    <row r="1074" spans="1:10" x14ac:dyDescent="0.35">
      <c r="A1074" t="s">
        <v>1277</v>
      </c>
      <c r="B1074" t="s">
        <v>206</v>
      </c>
      <c r="C1074" t="str">
        <f>VLOOKUP(sales_pipeline[[#This Row],[Sales_Agent]],sales_teams[#All],4,FALSE)</f>
        <v>Neubert Team</v>
      </c>
      <c r="D1074" t="s">
        <v>8</v>
      </c>
      <c r="E1074" t="s">
        <v>51</v>
      </c>
      <c r="F1074" t="s">
        <v>174</v>
      </c>
      <c r="G1074" s="1">
        <v>42799</v>
      </c>
      <c r="H1074" s="1">
        <v>42808</v>
      </c>
      <c r="I1074" s="13">
        <f>sales_pipeline[[#This Row],[close_date]]-sales_pipeline[[#This Row],[engage_date]]</f>
        <v>9</v>
      </c>
      <c r="J1074" s="3">
        <v>3759</v>
      </c>
    </row>
    <row r="1075" spans="1:10" x14ac:dyDescent="0.35">
      <c r="A1075" t="s">
        <v>1278</v>
      </c>
      <c r="B1075" t="s">
        <v>176</v>
      </c>
      <c r="C1075" t="str">
        <f>VLOOKUP(sales_pipeline[[#This Row],[Sales_Agent]],sales_teams[#All],4,FALSE)</f>
        <v>Marxen Team</v>
      </c>
      <c r="D1075" t="s">
        <v>177</v>
      </c>
      <c r="E1075" t="s">
        <v>144</v>
      </c>
      <c r="F1075" t="s">
        <v>194</v>
      </c>
      <c r="G1075" s="1">
        <v>42799</v>
      </c>
      <c r="H1075" s="1">
        <v>42879</v>
      </c>
      <c r="I1075" s="13">
        <f>sales_pipeline[[#This Row],[close_date]]-sales_pipeline[[#This Row],[engage_date]]</f>
        <v>80</v>
      </c>
      <c r="J1075" s="3">
        <v>0</v>
      </c>
    </row>
    <row r="1076" spans="1:10" x14ac:dyDescent="0.35">
      <c r="A1076" t="s">
        <v>1279</v>
      </c>
      <c r="B1076" t="s">
        <v>255</v>
      </c>
      <c r="C1076" t="str">
        <f>VLOOKUP(sales_pipeline[[#This Row],[Sales_Agent]],sales_teams[#All],4,FALSE)</f>
        <v>Neubert Team</v>
      </c>
      <c r="D1076" t="s">
        <v>177</v>
      </c>
      <c r="E1076" t="s">
        <v>64</v>
      </c>
      <c r="F1076" t="s">
        <v>174</v>
      </c>
      <c r="G1076" s="1">
        <v>42799</v>
      </c>
      <c r="H1076" s="1">
        <v>42817</v>
      </c>
      <c r="I1076" s="13">
        <f>sales_pipeline[[#This Row],[close_date]]-sales_pipeline[[#This Row],[engage_date]]</f>
        <v>18</v>
      </c>
      <c r="J1076" s="3">
        <v>4443</v>
      </c>
    </row>
    <row r="1077" spans="1:10" x14ac:dyDescent="0.35">
      <c r="A1077" t="s">
        <v>1280</v>
      </c>
      <c r="B1077" t="s">
        <v>199</v>
      </c>
      <c r="C1077" t="str">
        <f>VLOOKUP(sales_pipeline[[#This Row],[Sales_Agent]],sales_teams[#All],4,FALSE)</f>
        <v>Rouche Team</v>
      </c>
      <c r="D1077" t="s">
        <v>8</v>
      </c>
      <c r="E1077" t="s">
        <v>46</v>
      </c>
      <c r="F1077" t="s">
        <v>174</v>
      </c>
      <c r="G1077" s="1">
        <v>42799</v>
      </c>
      <c r="H1077" s="1">
        <v>42914</v>
      </c>
      <c r="I1077" s="13">
        <f>sales_pipeline[[#This Row],[close_date]]-sales_pipeline[[#This Row],[engage_date]]</f>
        <v>115</v>
      </c>
      <c r="J1077" s="3">
        <v>3397</v>
      </c>
    </row>
    <row r="1078" spans="1:10" x14ac:dyDescent="0.35">
      <c r="A1078" t="s">
        <v>1281</v>
      </c>
      <c r="B1078" t="s">
        <v>190</v>
      </c>
      <c r="C1078" t="str">
        <f>VLOOKUP(sales_pipeline[[#This Row],[Sales_Agent]],sales_teams[#All],4,FALSE)</f>
        <v>Sewald Team</v>
      </c>
      <c r="D1078" t="s">
        <v>9</v>
      </c>
      <c r="E1078" t="s">
        <v>141</v>
      </c>
      <c r="F1078" t="s">
        <v>194</v>
      </c>
      <c r="G1078" s="1">
        <v>42799</v>
      </c>
      <c r="H1078" s="1">
        <v>42809</v>
      </c>
      <c r="I1078" s="13">
        <f>sales_pipeline[[#This Row],[close_date]]-sales_pipeline[[#This Row],[engage_date]]</f>
        <v>10</v>
      </c>
      <c r="J1078" s="3">
        <v>0</v>
      </c>
    </row>
    <row r="1079" spans="1:10" x14ac:dyDescent="0.35">
      <c r="A1079" t="s">
        <v>1282</v>
      </c>
      <c r="B1079" t="s">
        <v>190</v>
      </c>
      <c r="C1079" t="str">
        <f>VLOOKUP(sales_pipeline[[#This Row],[Sales_Agent]],sales_teams[#All],4,FALSE)</f>
        <v>Sewald Team</v>
      </c>
      <c r="D1079" t="s">
        <v>6</v>
      </c>
      <c r="E1079" t="s">
        <v>148</v>
      </c>
      <c r="F1079" t="s">
        <v>194</v>
      </c>
      <c r="G1079" s="1">
        <v>42799</v>
      </c>
      <c r="H1079" s="1">
        <v>42869</v>
      </c>
      <c r="I1079" s="13">
        <f>sales_pipeline[[#This Row],[close_date]]-sales_pipeline[[#This Row],[engage_date]]</f>
        <v>70</v>
      </c>
      <c r="J1079" s="3">
        <v>0</v>
      </c>
    </row>
    <row r="1080" spans="1:10" x14ac:dyDescent="0.35">
      <c r="A1080" t="s">
        <v>1283</v>
      </c>
      <c r="B1080" t="s">
        <v>326</v>
      </c>
      <c r="C1080" t="str">
        <f>VLOOKUP(sales_pipeline[[#This Row],[Sales_Agent]],sales_teams[#All],4,FALSE)</f>
        <v>Marxen Team</v>
      </c>
      <c r="D1080" t="s">
        <v>6</v>
      </c>
      <c r="E1080" t="s">
        <v>61</v>
      </c>
      <c r="F1080" t="s">
        <v>174</v>
      </c>
      <c r="G1080" s="1">
        <v>42799</v>
      </c>
      <c r="H1080" s="1">
        <v>42860</v>
      </c>
      <c r="I1080" s="13">
        <f>sales_pipeline[[#This Row],[close_date]]-sales_pipeline[[#This Row],[engage_date]]</f>
        <v>61</v>
      </c>
      <c r="J1080" s="3">
        <v>59</v>
      </c>
    </row>
    <row r="1081" spans="1:10" x14ac:dyDescent="0.35">
      <c r="A1081" t="s">
        <v>1284</v>
      </c>
      <c r="B1081" t="s">
        <v>249</v>
      </c>
      <c r="C1081" t="str">
        <f>VLOOKUP(sales_pipeline[[#This Row],[Sales_Agent]],sales_teams[#All],4,FALSE)</f>
        <v>Brinkmann Team</v>
      </c>
      <c r="D1081" t="s">
        <v>3</v>
      </c>
      <c r="E1081" t="s">
        <v>44</v>
      </c>
      <c r="F1081" t="s">
        <v>194</v>
      </c>
      <c r="G1081" s="1">
        <v>42799</v>
      </c>
      <c r="H1081" s="1">
        <v>42867</v>
      </c>
      <c r="I1081" s="13">
        <f>sales_pipeline[[#This Row],[close_date]]-sales_pipeline[[#This Row],[engage_date]]</f>
        <v>68</v>
      </c>
      <c r="J1081" s="3">
        <v>0</v>
      </c>
    </row>
    <row r="1082" spans="1:10" x14ac:dyDescent="0.35">
      <c r="A1082" t="s">
        <v>1285</v>
      </c>
      <c r="B1082" t="s">
        <v>249</v>
      </c>
      <c r="C1082" t="str">
        <f>VLOOKUP(sales_pipeline[[#This Row],[Sales_Agent]],sales_teams[#All],4,FALSE)</f>
        <v>Brinkmann Team</v>
      </c>
      <c r="D1082" t="s">
        <v>3</v>
      </c>
      <c r="E1082" t="s">
        <v>57</v>
      </c>
      <c r="F1082" t="s">
        <v>194</v>
      </c>
      <c r="G1082" s="1">
        <v>42799</v>
      </c>
      <c r="H1082" s="1">
        <v>42876</v>
      </c>
      <c r="I1082" s="13">
        <f>sales_pipeline[[#This Row],[close_date]]-sales_pipeline[[#This Row],[engage_date]]</f>
        <v>77</v>
      </c>
      <c r="J1082" s="3">
        <v>0</v>
      </c>
    </row>
    <row r="1083" spans="1:10" x14ac:dyDescent="0.35">
      <c r="A1083" t="s">
        <v>1286</v>
      </c>
      <c r="B1083" t="s">
        <v>249</v>
      </c>
      <c r="C1083" t="str">
        <f>VLOOKUP(sales_pipeline[[#This Row],[Sales_Agent]],sales_teams[#All],4,FALSE)</f>
        <v>Brinkmann Team</v>
      </c>
      <c r="D1083" t="s">
        <v>3</v>
      </c>
      <c r="E1083" t="s">
        <v>132</v>
      </c>
      <c r="F1083" t="s">
        <v>174</v>
      </c>
      <c r="G1083" s="1">
        <v>42799</v>
      </c>
      <c r="H1083" s="1">
        <v>42892</v>
      </c>
      <c r="I1083" s="13">
        <f>sales_pipeline[[#This Row],[close_date]]-sales_pipeline[[#This Row],[engage_date]]</f>
        <v>93</v>
      </c>
      <c r="J1083" s="3">
        <v>494</v>
      </c>
    </row>
    <row r="1084" spans="1:10" x14ac:dyDescent="0.35">
      <c r="A1084" t="s">
        <v>1287</v>
      </c>
      <c r="B1084" t="s">
        <v>249</v>
      </c>
      <c r="C1084" t="str">
        <f>VLOOKUP(sales_pipeline[[#This Row],[Sales_Agent]],sales_teams[#All],4,FALSE)</f>
        <v>Brinkmann Team</v>
      </c>
      <c r="D1084" t="s">
        <v>10</v>
      </c>
      <c r="E1084" t="s">
        <v>49</v>
      </c>
      <c r="F1084" t="s">
        <v>174</v>
      </c>
      <c r="G1084" s="1">
        <v>42799</v>
      </c>
      <c r="H1084" s="1">
        <v>42871</v>
      </c>
      <c r="I1084" s="13">
        <f>sales_pipeline[[#This Row],[close_date]]-sales_pipeline[[#This Row],[engage_date]]</f>
        <v>72</v>
      </c>
      <c r="J1084" s="3">
        <v>1060</v>
      </c>
    </row>
    <row r="1085" spans="1:10" x14ac:dyDescent="0.35">
      <c r="A1085" t="s">
        <v>1288</v>
      </c>
      <c r="B1085" t="s">
        <v>238</v>
      </c>
      <c r="C1085" t="str">
        <f>VLOOKUP(sales_pipeline[[#This Row],[Sales_Agent]],sales_teams[#All],4,FALSE)</f>
        <v>Marxen Team</v>
      </c>
      <c r="D1085" t="s">
        <v>6</v>
      </c>
      <c r="E1085" t="s">
        <v>139</v>
      </c>
      <c r="F1085" t="s">
        <v>194</v>
      </c>
      <c r="G1085" s="1">
        <v>42799</v>
      </c>
      <c r="H1085" s="1">
        <v>42881</v>
      </c>
      <c r="I1085" s="13">
        <f>sales_pipeline[[#This Row],[close_date]]-sales_pipeline[[#This Row],[engage_date]]</f>
        <v>82</v>
      </c>
      <c r="J1085" s="3">
        <v>0</v>
      </c>
    </row>
    <row r="1086" spans="1:10" x14ac:dyDescent="0.35">
      <c r="A1086" t="s">
        <v>1289</v>
      </c>
      <c r="B1086" t="s">
        <v>221</v>
      </c>
      <c r="C1086" t="str">
        <f>VLOOKUP(sales_pipeline[[#This Row],[Sales_Agent]],sales_teams[#All],4,FALSE)</f>
        <v>Losch Team</v>
      </c>
      <c r="D1086" t="s">
        <v>6</v>
      </c>
      <c r="E1086" t="s">
        <v>154</v>
      </c>
      <c r="F1086" t="s">
        <v>194</v>
      </c>
      <c r="G1086" s="1">
        <v>42799</v>
      </c>
      <c r="H1086" s="1">
        <v>42874</v>
      </c>
      <c r="I1086" s="13">
        <f>sales_pipeline[[#This Row],[close_date]]-sales_pipeline[[#This Row],[engage_date]]</f>
        <v>75</v>
      </c>
      <c r="J1086" s="3">
        <v>0</v>
      </c>
    </row>
    <row r="1087" spans="1:10" x14ac:dyDescent="0.35">
      <c r="A1087" t="s">
        <v>1290</v>
      </c>
      <c r="B1087" t="s">
        <v>204</v>
      </c>
      <c r="C1087" t="str">
        <f>VLOOKUP(sales_pipeline[[#This Row],[Sales_Agent]],sales_teams[#All],4,FALSE)</f>
        <v>Brinkmann Team</v>
      </c>
      <c r="D1087" t="s">
        <v>3</v>
      </c>
      <c r="E1087" t="s">
        <v>61</v>
      </c>
      <c r="F1087" t="s">
        <v>194</v>
      </c>
      <c r="G1087" s="1">
        <v>42799</v>
      </c>
      <c r="H1087" s="1">
        <v>42885</v>
      </c>
      <c r="I1087" s="13">
        <f>sales_pipeline[[#This Row],[close_date]]-sales_pipeline[[#This Row],[engage_date]]</f>
        <v>86</v>
      </c>
      <c r="J1087" s="3">
        <v>0</v>
      </c>
    </row>
    <row r="1088" spans="1:10" x14ac:dyDescent="0.35">
      <c r="A1088" t="s">
        <v>1291</v>
      </c>
      <c r="B1088" t="s">
        <v>185</v>
      </c>
      <c r="C1088" t="str">
        <f>VLOOKUP(sales_pipeline[[#This Row],[Sales_Agent]],sales_teams[#All],4,FALSE)</f>
        <v>Rouche Team</v>
      </c>
      <c r="D1088" t="s">
        <v>3</v>
      </c>
      <c r="E1088" t="s">
        <v>71</v>
      </c>
      <c r="F1088" t="s">
        <v>174</v>
      </c>
      <c r="G1088" s="1">
        <v>42799</v>
      </c>
      <c r="H1088" s="1">
        <v>42866</v>
      </c>
      <c r="I1088" s="13">
        <f>sales_pipeline[[#This Row],[close_date]]-sales_pipeline[[#This Row],[engage_date]]</f>
        <v>67</v>
      </c>
      <c r="J1088" s="3">
        <v>624</v>
      </c>
    </row>
    <row r="1089" spans="1:10" x14ac:dyDescent="0.35">
      <c r="A1089" t="s">
        <v>1292</v>
      </c>
      <c r="B1089" t="s">
        <v>185</v>
      </c>
      <c r="C1089" t="str">
        <f>VLOOKUP(sales_pipeline[[#This Row],[Sales_Agent]],sales_teams[#All],4,FALSE)</f>
        <v>Rouche Team</v>
      </c>
      <c r="D1089" t="s">
        <v>3</v>
      </c>
      <c r="E1089" t="s">
        <v>93</v>
      </c>
      <c r="F1089" t="s">
        <v>174</v>
      </c>
      <c r="G1089" s="1">
        <v>42799</v>
      </c>
      <c r="H1089" s="1">
        <v>42863</v>
      </c>
      <c r="I1089" s="13">
        <f>sales_pipeline[[#This Row],[close_date]]-sales_pipeline[[#This Row],[engage_date]]</f>
        <v>64</v>
      </c>
      <c r="J1089" s="3">
        <v>565</v>
      </c>
    </row>
    <row r="1090" spans="1:10" x14ac:dyDescent="0.35">
      <c r="A1090" t="s">
        <v>1293</v>
      </c>
      <c r="B1090" t="s">
        <v>185</v>
      </c>
      <c r="C1090" t="str">
        <f>VLOOKUP(sales_pipeline[[#This Row],[Sales_Agent]],sales_teams[#All],4,FALSE)</f>
        <v>Rouche Team</v>
      </c>
      <c r="D1090" t="s">
        <v>3</v>
      </c>
      <c r="E1090" t="s">
        <v>112</v>
      </c>
      <c r="F1090" t="s">
        <v>174</v>
      </c>
      <c r="G1090" s="1">
        <v>42799</v>
      </c>
      <c r="H1090" s="1">
        <v>42900</v>
      </c>
      <c r="I1090" s="13">
        <f>sales_pipeline[[#This Row],[close_date]]-sales_pipeline[[#This Row],[engage_date]]</f>
        <v>101</v>
      </c>
      <c r="J1090" s="3">
        <v>642</v>
      </c>
    </row>
    <row r="1091" spans="1:10" x14ac:dyDescent="0.35">
      <c r="A1091" t="s">
        <v>1294</v>
      </c>
      <c r="B1091" t="s">
        <v>212</v>
      </c>
      <c r="C1091" t="str">
        <f>VLOOKUP(sales_pipeline[[#This Row],[Sales_Agent]],sales_teams[#All],4,FALSE)</f>
        <v>Losch Team</v>
      </c>
      <c r="D1091" t="s">
        <v>6</v>
      </c>
      <c r="E1091" t="s">
        <v>25</v>
      </c>
      <c r="F1091" t="s">
        <v>174</v>
      </c>
      <c r="G1091" s="1">
        <v>42799</v>
      </c>
      <c r="H1091" s="1">
        <v>42808</v>
      </c>
      <c r="I1091" s="13">
        <f>sales_pipeline[[#This Row],[close_date]]-sales_pipeline[[#This Row],[engage_date]]</f>
        <v>9</v>
      </c>
      <c r="J1091" s="3">
        <v>48</v>
      </c>
    </row>
    <row r="1092" spans="1:10" x14ac:dyDescent="0.35">
      <c r="A1092" t="s">
        <v>1295</v>
      </c>
      <c r="B1092" t="s">
        <v>212</v>
      </c>
      <c r="C1092" t="str">
        <f>VLOOKUP(sales_pipeline[[#This Row],[Sales_Agent]],sales_teams[#All],4,FALSE)</f>
        <v>Losch Team</v>
      </c>
      <c r="D1092" t="s">
        <v>6</v>
      </c>
      <c r="E1092" t="s">
        <v>68</v>
      </c>
      <c r="F1092" t="s">
        <v>174</v>
      </c>
      <c r="G1092" s="1">
        <v>42799</v>
      </c>
      <c r="H1092" s="1">
        <v>42874</v>
      </c>
      <c r="I1092" s="13">
        <f>sales_pipeline[[#This Row],[close_date]]-sales_pipeline[[#This Row],[engage_date]]</f>
        <v>75</v>
      </c>
      <c r="J1092" s="3">
        <v>60</v>
      </c>
    </row>
    <row r="1093" spans="1:10" x14ac:dyDescent="0.35">
      <c r="A1093" t="s">
        <v>1296</v>
      </c>
      <c r="B1093" t="s">
        <v>253</v>
      </c>
      <c r="C1093" t="str">
        <f>VLOOKUP(sales_pipeline[[#This Row],[Sales_Agent]],sales_teams[#All],4,FALSE)</f>
        <v>Neubert Team</v>
      </c>
      <c r="D1093" t="s">
        <v>3</v>
      </c>
      <c r="E1093" t="s">
        <v>109</v>
      </c>
      <c r="F1093" t="s">
        <v>174</v>
      </c>
      <c r="G1093" s="1">
        <v>42800</v>
      </c>
      <c r="H1093" s="1">
        <v>42873</v>
      </c>
      <c r="I1093" s="13">
        <f>sales_pipeline[[#This Row],[close_date]]-sales_pipeline[[#This Row],[engage_date]]</f>
        <v>73</v>
      </c>
      <c r="J1093" s="3">
        <v>522</v>
      </c>
    </row>
    <row r="1094" spans="1:10" x14ac:dyDescent="0.35">
      <c r="A1094" t="s">
        <v>1297</v>
      </c>
      <c r="B1094" t="s">
        <v>239</v>
      </c>
      <c r="C1094" t="str">
        <f>VLOOKUP(sales_pipeline[[#This Row],[Sales_Agent]],sales_teams[#All],4,FALSE)</f>
        <v>Neubert Team</v>
      </c>
      <c r="D1094" t="s">
        <v>9</v>
      </c>
      <c r="E1094" t="s">
        <v>153</v>
      </c>
      <c r="F1094" t="s">
        <v>174</v>
      </c>
      <c r="G1094" s="1">
        <v>42800</v>
      </c>
      <c r="H1094" s="1">
        <v>42812</v>
      </c>
      <c r="I1094" s="13">
        <f>sales_pipeline[[#This Row],[close_date]]-sales_pipeline[[#This Row],[engage_date]]</f>
        <v>12</v>
      </c>
      <c r="J1094" s="3">
        <v>4701</v>
      </c>
    </row>
    <row r="1095" spans="1:10" x14ac:dyDescent="0.35">
      <c r="A1095" t="s">
        <v>1298</v>
      </c>
      <c r="B1095" t="s">
        <v>176</v>
      </c>
      <c r="C1095" t="str">
        <f>VLOOKUP(sales_pipeline[[#This Row],[Sales_Agent]],sales_teams[#All],4,FALSE)</f>
        <v>Marxen Team</v>
      </c>
      <c r="D1095" t="s">
        <v>9</v>
      </c>
      <c r="E1095" t="s">
        <v>139</v>
      </c>
      <c r="F1095" t="s">
        <v>194</v>
      </c>
      <c r="G1095" s="1">
        <v>42800</v>
      </c>
      <c r="H1095" s="1">
        <v>42875</v>
      </c>
      <c r="I1095" s="13">
        <f>sales_pipeline[[#This Row],[close_date]]-sales_pipeline[[#This Row],[engage_date]]</f>
        <v>75</v>
      </c>
      <c r="J1095" s="3">
        <v>0</v>
      </c>
    </row>
    <row r="1096" spans="1:10" x14ac:dyDescent="0.35">
      <c r="A1096" t="s">
        <v>1299</v>
      </c>
      <c r="B1096" t="s">
        <v>208</v>
      </c>
      <c r="C1096" t="str">
        <f>VLOOKUP(sales_pipeline[[#This Row],[Sales_Agent]],sales_teams[#All],4,FALSE)</f>
        <v>Rouche Team</v>
      </c>
      <c r="D1096" t="s">
        <v>177</v>
      </c>
      <c r="E1096" t="s">
        <v>141</v>
      </c>
      <c r="F1096" t="s">
        <v>174</v>
      </c>
      <c r="G1096" s="1">
        <v>42800</v>
      </c>
      <c r="H1096" s="1">
        <v>42807</v>
      </c>
      <c r="I1096" s="13">
        <f>sales_pipeline[[#This Row],[close_date]]-sales_pipeline[[#This Row],[engage_date]]</f>
        <v>7</v>
      </c>
      <c r="J1096" s="3">
        <v>4987</v>
      </c>
    </row>
    <row r="1097" spans="1:10" x14ac:dyDescent="0.35">
      <c r="A1097" t="s">
        <v>1300</v>
      </c>
      <c r="B1097" t="s">
        <v>326</v>
      </c>
      <c r="C1097" t="str">
        <f>VLOOKUP(sales_pipeline[[#This Row],[Sales_Agent]],sales_teams[#All],4,FALSE)</f>
        <v>Marxen Team</v>
      </c>
      <c r="D1097" t="s">
        <v>3</v>
      </c>
      <c r="E1097" t="s">
        <v>60</v>
      </c>
      <c r="F1097" t="s">
        <v>174</v>
      </c>
      <c r="G1097" s="1">
        <v>42800</v>
      </c>
      <c r="H1097" s="1">
        <v>42886</v>
      </c>
      <c r="I1097" s="13">
        <f>sales_pipeline[[#This Row],[close_date]]-sales_pipeline[[#This Row],[engage_date]]</f>
        <v>86</v>
      </c>
      <c r="J1097" s="3">
        <v>579</v>
      </c>
    </row>
    <row r="1098" spans="1:10" x14ac:dyDescent="0.35">
      <c r="A1098" t="s">
        <v>1301</v>
      </c>
      <c r="B1098" t="s">
        <v>225</v>
      </c>
      <c r="C1098" t="str">
        <f>VLOOKUP(sales_pipeline[[#This Row],[Sales_Agent]],sales_teams[#All],4,FALSE)</f>
        <v>Sewald Team</v>
      </c>
      <c r="D1098" t="s">
        <v>3</v>
      </c>
      <c r="E1098" t="s">
        <v>109</v>
      </c>
      <c r="F1098" t="s">
        <v>174</v>
      </c>
      <c r="G1098" s="1">
        <v>42800</v>
      </c>
      <c r="H1098" s="1">
        <v>42915</v>
      </c>
      <c r="I1098" s="13">
        <f>sales_pipeline[[#This Row],[close_date]]-sales_pipeline[[#This Row],[engage_date]]</f>
        <v>115</v>
      </c>
      <c r="J1098" s="3">
        <v>494</v>
      </c>
    </row>
    <row r="1099" spans="1:10" x14ac:dyDescent="0.35">
      <c r="A1099" t="s">
        <v>1302</v>
      </c>
      <c r="B1099" t="s">
        <v>238</v>
      </c>
      <c r="C1099" t="str">
        <f>VLOOKUP(sales_pipeline[[#This Row],[Sales_Agent]],sales_teams[#All],4,FALSE)</f>
        <v>Marxen Team</v>
      </c>
      <c r="D1099" t="s">
        <v>3</v>
      </c>
      <c r="E1099" t="s">
        <v>104</v>
      </c>
      <c r="F1099" t="s">
        <v>174</v>
      </c>
      <c r="G1099" s="1">
        <v>42800</v>
      </c>
      <c r="H1099" s="1">
        <v>42897</v>
      </c>
      <c r="I1099" s="13">
        <f>sales_pipeline[[#This Row],[close_date]]-sales_pipeline[[#This Row],[engage_date]]</f>
        <v>97</v>
      </c>
      <c r="J1099" s="3">
        <v>545</v>
      </c>
    </row>
    <row r="1100" spans="1:10" x14ac:dyDescent="0.35">
      <c r="A1100" t="s">
        <v>1303</v>
      </c>
      <c r="B1100" t="s">
        <v>197</v>
      </c>
      <c r="C1100" t="str">
        <f>VLOOKUP(sales_pipeline[[#This Row],[Sales_Agent]],sales_teams[#All],4,FALSE)</f>
        <v>Sewald Team</v>
      </c>
      <c r="D1100" t="s">
        <v>3</v>
      </c>
      <c r="E1100" t="s">
        <v>157</v>
      </c>
      <c r="F1100" t="s">
        <v>174</v>
      </c>
      <c r="G1100" s="1">
        <v>42800</v>
      </c>
      <c r="H1100" s="1">
        <v>42887</v>
      </c>
      <c r="I1100" s="13">
        <f>sales_pipeline[[#This Row],[close_date]]-sales_pipeline[[#This Row],[engage_date]]</f>
        <v>87</v>
      </c>
      <c r="J1100" s="3">
        <v>584</v>
      </c>
    </row>
    <row r="1101" spans="1:10" x14ac:dyDescent="0.35">
      <c r="A1101" t="s">
        <v>1304</v>
      </c>
      <c r="B1101" t="s">
        <v>173</v>
      </c>
      <c r="C1101" t="str">
        <f>VLOOKUP(sales_pipeline[[#This Row],[Sales_Agent]],sales_teams[#All],4,FALSE)</f>
        <v>Brinkmann Team</v>
      </c>
      <c r="D1101" t="s">
        <v>8</v>
      </c>
      <c r="E1101" t="s">
        <v>57</v>
      </c>
      <c r="F1101" t="s">
        <v>174</v>
      </c>
      <c r="G1101" s="1">
        <v>42800</v>
      </c>
      <c r="H1101" s="1">
        <v>42895</v>
      </c>
      <c r="I1101" s="13">
        <f>sales_pipeline[[#This Row],[close_date]]-sales_pipeline[[#This Row],[engage_date]]</f>
        <v>95</v>
      </c>
      <c r="J1101" s="3">
        <v>3714</v>
      </c>
    </row>
    <row r="1102" spans="1:10" x14ac:dyDescent="0.35">
      <c r="A1102" t="s">
        <v>1305</v>
      </c>
      <c r="B1102" t="s">
        <v>189</v>
      </c>
      <c r="C1102" t="str">
        <f>VLOOKUP(sales_pipeline[[#This Row],[Sales_Agent]],sales_teams[#All],4,FALSE)</f>
        <v>Marxen Team</v>
      </c>
      <c r="D1102" t="s">
        <v>8</v>
      </c>
      <c r="E1102" t="s">
        <v>74</v>
      </c>
      <c r="F1102" t="s">
        <v>174</v>
      </c>
      <c r="G1102" s="1">
        <v>42800</v>
      </c>
      <c r="H1102" s="1">
        <v>42870</v>
      </c>
      <c r="I1102" s="13">
        <f>sales_pipeline[[#This Row],[close_date]]-sales_pipeline[[#This Row],[engage_date]]</f>
        <v>70</v>
      </c>
      <c r="J1102" s="3">
        <v>3423</v>
      </c>
    </row>
    <row r="1103" spans="1:10" x14ac:dyDescent="0.35">
      <c r="A1103" t="s">
        <v>1306</v>
      </c>
      <c r="B1103" t="s">
        <v>189</v>
      </c>
      <c r="C1103" t="str">
        <f>VLOOKUP(sales_pipeline[[#This Row],[Sales_Agent]],sales_teams[#All],4,FALSE)</f>
        <v>Marxen Team</v>
      </c>
      <c r="D1103" t="s">
        <v>8</v>
      </c>
      <c r="E1103" t="s">
        <v>135</v>
      </c>
      <c r="F1103" t="s">
        <v>174</v>
      </c>
      <c r="G1103" s="1">
        <v>42800</v>
      </c>
      <c r="H1103" s="1">
        <v>42813</v>
      </c>
      <c r="I1103" s="13">
        <f>sales_pipeline[[#This Row],[close_date]]-sales_pipeline[[#This Row],[engage_date]]</f>
        <v>13</v>
      </c>
      <c r="J1103" s="3">
        <v>3167</v>
      </c>
    </row>
    <row r="1104" spans="1:10" x14ac:dyDescent="0.35">
      <c r="A1104" t="s">
        <v>1307</v>
      </c>
      <c r="B1104" t="s">
        <v>227</v>
      </c>
      <c r="C1104" t="str">
        <f>VLOOKUP(sales_pipeline[[#This Row],[Sales_Agent]],sales_teams[#All],4,FALSE)</f>
        <v>Neubert Team</v>
      </c>
      <c r="D1104" t="s">
        <v>3</v>
      </c>
      <c r="E1104" t="s">
        <v>20</v>
      </c>
      <c r="F1104" t="s">
        <v>194</v>
      </c>
      <c r="G1104" s="1">
        <v>42800</v>
      </c>
      <c r="H1104" s="1">
        <v>42884</v>
      </c>
      <c r="I1104" s="13">
        <f>sales_pipeline[[#This Row],[close_date]]-sales_pipeline[[#This Row],[engage_date]]</f>
        <v>84</v>
      </c>
      <c r="J1104" s="3">
        <v>0</v>
      </c>
    </row>
    <row r="1105" spans="1:10" x14ac:dyDescent="0.35">
      <c r="A1105" t="s">
        <v>1308</v>
      </c>
      <c r="B1105" t="s">
        <v>201</v>
      </c>
      <c r="C1105" t="str">
        <f>VLOOKUP(sales_pipeline[[#This Row],[Sales_Agent]],sales_teams[#All],4,FALSE)</f>
        <v>Rouche Team</v>
      </c>
      <c r="D1105" t="s">
        <v>10</v>
      </c>
      <c r="E1105" t="s">
        <v>155</v>
      </c>
      <c r="F1105" t="s">
        <v>174</v>
      </c>
      <c r="G1105" s="1">
        <v>42800</v>
      </c>
      <c r="H1105" s="1">
        <v>42884</v>
      </c>
      <c r="I1105" s="13">
        <f>sales_pipeline[[#This Row],[close_date]]-sales_pipeline[[#This Row],[engage_date]]</f>
        <v>84</v>
      </c>
      <c r="J1105" s="3">
        <v>987</v>
      </c>
    </row>
    <row r="1106" spans="1:10" x14ac:dyDescent="0.35">
      <c r="A1106" t="s">
        <v>1309</v>
      </c>
      <c r="B1106" t="s">
        <v>221</v>
      </c>
      <c r="C1106" t="str">
        <f>VLOOKUP(sales_pipeline[[#This Row],[Sales_Agent]],sales_teams[#All],4,FALSE)</f>
        <v>Losch Team</v>
      </c>
      <c r="D1106" t="s">
        <v>8</v>
      </c>
      <c r="E1106" t="s">
        <v>112</v>
      </c>
      <c r="F1106" t="s">
        <v>194</v>
      </c>
      <c r="G1106" s="1">
        <v>42800</v>
      </c>
      <c r="H1106" s="1">
        <v>42892</v>
      </c>
      <c r="I1106" s="13">
        <f>sales_pipeline[[#This Row],[close_date]]-sales_pipeline[[#This Row],[engage_date]]</f>
        <v>92</v>
      </c>
      <c r="J1106" s="3">
        <v>0</v>
      </c>
    </row>
    <row r="1107" spans="1:10" x14ac:dyDescent="0.35">
      <c r="A1107" t="s">
        <v>1310</v>
      </c>
      <c r="B1107" t="s">
        <v>204</v>
      </c>
      <c r="C1107" t="str">
        <f>VLOOKUP(sales_pipeline[[#This Row],[Sales_Agent]],sales_teams[#All],4,FALSE)</f>
        <v>Brinkmann Team</v>
      </c>
      <c r="D1107" t="s">
        <v>8</v>
      </c>
      <c r="E1107" t="s">
        <v>61</v>
      </c>
      <c r="F1107" t="s">
        <v>194</v>
      </c>
      <c r="G1107" s="1">
        <v>42800</v>
      </c>
      <c r="H1107" s="1">
        <v>42876</v>
      </c>
      <c r="I1107" s="13">
        <f>sales_pipeline[[#This Row],[close_date]]-sales_pipeline[[#This Row],[engage_date]]</f>
        <v>76</v>
      </c>
      <c r="J1107" s="3">
        <v>0</v>
      </c>
    </row>
    <row r="1108" spans="1:10" x14ac:dyDescent="0.35">
      <c r="A1108" t="s">
        <v>1311</v>
      </c>
      <c r="B1108" t="s">
        <v>204</v>
      </c>
      <c r="C1108" t="str">
        <f>VLOOKUP(sales_pipeline[[#This Row],[Sales_Agent]],sales_teams[#All],4,FALSE)</f>
        <v>Brinkmann Team</v>
      </c>
      <c r="D1108" t="s">
        <v>8</v>
      </c>
      <c r="E1108" t="s">
        <v>66</v>
      </c>
      <c r="F1108" t="s">
        <v>174</v>
      </c>
      <c r="G1108" s="1">
        <v>42800</v>
      </c>
      <c r="H1108" s="1">
        <v>42879</v>
      </c>
      <c r="I1108" s="13">
        <f>sales_pipeline[[#This Row],[close_date]]-sales_pipeline[[#This Row],[engage_date]]</f>
        <v>79</v>
      </c>
      <c r="J1108" s="3">
        <v>3428</v>
      </c>
    </row>
    <row r="1109" spans="1:10" x14ac:dyDescent="0.35">
      <c r="A1109" t="s">
        <v>1312</v>
      </c>
      <c r="B1109" t="s">
        <v>212</v>
      </c>
      <c r="C1109" t="str">
        <f>VLOOKUP(sales_pipeline[[#This Row],[Sales_Agent]],sales_teams[#All],4,FALSE)</f>
        <v>Losch Team</v>
      </c>
      <c r="D1109" t="s">
        <v>6</v>
      </c>
      <c r="E1109" t="s">
        <v>84</v>
      </c>
      <c r="F1109" t="s">
        <v>194</v>
      </c>
      <c r="G1109" s="1">
        <v>42800</v>
      </c>
      <c r="H1109" s="1">
        <v>42877</v>
      </c>
      <c r="I1109" s="13">
        <f>sales_pipeline[[#This Row],[close_date]]-sales_pipeline[[#This Row],[engage_date]]</f>
        <v>77</v>
      </c>
      <c r="J1109" s="3">
        <v>0</v>
      </c>
    </row>
    <row r="1110" spans="1:10" x14ac:dyDescent="0.35">
      <c r="A1110" t="s">
        <v>1313</v>
      </c>
      <c r="B1110" t="s">
        <v>181</v>
      </c>
      <c r="C1110" t="str">
        <f>VLOOKUP(sales_pipeline[[#This Row],[Sales_Agent]],sales_teams[#All],4,FALSE)</f>
        <v>Sewald Team</v>
      </c>
      <c r="D1110" t="s">
        <v>10</v>
      </c>
      <c r="E1110" t="s">
        <v>99</v>
      </c>
      <c r="F1110" t="s">
        <v>174</v>
      </c>
      <c r="G1110" s="1">
        <v>42800</v>
      </c>
      <c r="H1110" s="1">
        <v>42886</v>
      </c>
      <c r="I1110" s="13">
        <f>sales_pipeline[[#This Row],[close_date]]-sales_pipeline[[#This Row],[engage_date]]</f>
        <v>86</v>
      </c>
      <c r="J1110" s="3">
        <v>1149</v>
      </c>
    </row>
    <row r="1111" spans="1:10" x14ac:dyDescent="0.35">
      <c r="A1111" t="s">
        <v>1314</v>
      </c>
      <c r="B1111" t="s">
        <v>183</v>
      </c>
      <c r="C1111" t="str">
        <f>VLOOKUP(sales_pipeline[[#This Row],[Sales_Agent]],sales_teams[#All],4,FALSE)</f>
        <v>Brinkmann Team</v>
      </c>
      <c r="D1111" t="s">
        <v>9</v>
      </c>
      <c r="E1111" t="s">
        <v>88</v>
      </c>
      <c r="F1111" t="s">
        <v>174</v>
      </c>
      <c r="G1111" s="1">
        <v>42801</v>
      </c>
      <c r="H1111" s="1">
        <v>42897</v>
      </c>
      <c r="I1111" s="13">
        <f>sales_pipeline[[#This Row],[close_date]]-sales_pipeline[[#This Row],[engage_date]]</f>
        <v>96</v>
      </c>
      <c r="J1111" s="3">
        <v>6023</v>
      </c>
    </row>
    <row r="1112" spans="1:10" x14ac:dyDescent="0.35">
      <c r="A1112" t="s">
        <v>1315</v>
      </c>
      <c r="B1112" t="s">
        <v>239</v>
      </c>
      <c r="C1112" t="str">
        <f>VLOOKUP(sales_pipeline[[#This Row],[Sales_Agent]],sales_teams[#All],4,FALSE)</f>
        <v>Neubert Team</v>
      </c>
      <c r="D1112" t="s">
        <v>3</v>
      </c>
      <c r="E1112" t="s">
        <v>39</v>
      </c>
      <c r="F1112" t="s">
        <v>194</v>
      </c>
      <c r="G1112" s="1">
        <v>42801</v>
      </c>
      <c r="H1112" s="1">
        <v>42890</v>
      </c>
      <c r="I1112" s="13">
        <f>sales_pipeline[[#This Row],[close_date]]-sales_pipeline[[#This Row],[engage_date]]</f>
        <v>89</v>
      </c>
      <c r="J1112" s="3">
        <v>0</v>
      </c>
    </row>
    <row r="1113" spans="1:10" x14ac:dyDescent="0.35">
      <c r="A1113" t="s">
        <v>1316</v>
      </c>
      <c r="B1113" t="s">
        <v>288</v>
      </c>
      <c r="C1113" t="str">
        <f>VLOOKUP(sales_pipeline[[#This Row],[Sales_Agent]],sales_teams[#All],4,FALSE)</f>
        <v>Brinkmann Team</v>
      </c>
      <c r="D1113" t="s">
        <v>6</v>
      </c>
      <c r="E1113" t="s">
        <v>139</v>
      </c>
      <c r="F1113" t="s">
        <v>174</v>
      </c>
      <c r="G1113" s="1">
        <v>42801</v>
      </c>
      <c r="H1113" s="1">
        <v>42811</v>
      </c>
      <c r="I1113" s="13">
        <f>sales_pipeline[[#This Row],[close_date]]-sales_pipeline[[#This Row],[engage_date]]</f>
        <v>10</v>
      </c>
      <c r="J1113" s="3">
        <v>47</v>
      </c>
    </row>
    <row r="1114" spans="1:10" x14ac:dyDescent="0.35">
      <c r="A1114" t="s">
        <v>1317</v>
      </c>
      <c r="B1114" t="s">
        <v>268</v>
      </c>
      <c r="C1114" t="str">
        <f>VLOOKUP(sales_pipeline[[#This Row],[Sales_Agent]],sales_teams[#All],4,FALSE)</f>
        <v>Losch Team</v>
      </c>
      <c r="D1114" t="s">
        <v>3</v>
      </c>
      <c r="E1114" t="s">
        <v>64</v>
      </c>
      <c r="F1114" t="s">
        <v>174</v>
      </c>
      <c r="G1114" s="1">
        <v>42801</v>
      </c>
      <c r="H1114" s="1">
        <v>42804</v>
      </c>
      <c r="I1114" s="13">
        <f>sales_pipeline[[#This Row],[close_date]]-sales_pipeline[[#This Row],[engage_date]]</f>
        <v>3</v>
      </c>
      <c r="J1114" s="3">
        <v>542</v>
      </c>
    </row>
    <row r="1115" spans="1:10" x14ac:dyDescent="0.35">
      <c r="A1115" t="s">
        <v>1318</v>
      </c>
      <c r="B1115" t="s">
        <v>268</v>
      </c>
      <c r="C1115" t="str">
        <f>VLOOKUP(sales_pipeline[[#This Row],[Sales_Agent]],sales_teams[#All],4,FALSE)</f>
        <v>Losch Team</v>
      </c>
      <c r="D1115" t="s">
        <v>177</v>
      </c>
      <c r="E1115" t="s">
        <v>156</v>
      </c>
      <c r="F1115" t="s">
        <v>174</v>
      </c>
      <c r="G1115" s="1">
        <v>42801</v>
      </c>
      <c r="H1115" s="1">
        <v>42810</v>
      </c>
      <c r="I1115" s="13">
        <f>sales_pipeline[[#This Row],[close_date]]-sales_pipeline[[#This Row],[engage_date]]</f>
        <v>9</v>
      </c>
      <c r="J1115" s="3">
        <v>4980</v>
      </c>
    </row>
    <row r="1116" spans="1:10" x14ac:dyDescent="0.35">
      <c r="A1116" t="s">
        <v>1319</v>
      </c>
      <c r="B1116" t="s">
        <v>176</v>
      </c>
      <c r="C1116" t="str">
        <f>VLOOKUP(sales_pipeline[[#This Row],[Sales_Agent]],sales_teams[#All],4,FALSE)</f>
        <v>Marxen Team</v>
      </c>
      <c r="D1116" t="s">
        <v>177</v>
      </c>
      <c r="E1116" t="s">
        <v>80</v>
      </c>
      <c r="F1116" t="s">
        <v>174</v>
      </c>
      <c r="G1116" s="1">
        <v>42801</v>
      </c>
      <c r="H1116" s="1">
        <v>42883</v>
      </c>
      <c r="I1116" s="13">
        <f>sales_pipeline[[#This Row],[close_date]]-sales_pipeline[[#This Row],[engage_date]]</f>
        <v>82</v>
      </c>
      <c r="J1116" s="3">
        <v>4978</v>
      </c>
    </row>
    <row r="1117" spans="1:10" x14ac:dyDescent="0.35">
      <c r="A1117" t="s">
        <v>1320</v>
      </c>
      <c r="B1117" t="s">
        <v>255</v>
      </c>
      <c r="C1117" t="str">
        <f>VLOOKUP(sales_pipeline[[#This Row],[Sales_Agent]],sales_teams[#All],4,FALSE)</f>
        <v>Neubert Team</v>
      </c>
      <c r="D1117" t="s">
        <v>177</v>
      </c>
      <c r="E1117" t="s">
        <v>154</v>
      </c>
      <c r="F1117" t="s">
        <v>174</v>
      </c>
      <c r="G1117" s="1">
        <v>42801</v>
      </c>
      <c r="H1117" s="1">
        <v>42896</v>
      </c>
      <c r="I1117" s="13">
        <f>sales_pipeline[[#This Row],[close_date]]-sales_pipeline[[#This Row],[engage_date]]</f>
        <v>95</v>
      </c>
      <c r="J1117" s="3">
        <v>5256</v>
      </c>
    </row>
    <row r="1118" spans="1:10" x14ac:dyDescent="0.35">
      <c r="A1118" t="s">
        <v>1321</v>
      </c>
      <c r="B1118" t="s">
        <v>208</v>
      </c>
      <c r="C1118" t="str">
        <f>VLOOKUP(sales_pipeline[[#This Row],[Sales_Agent]],sales_teams[#All],4,FALSE)</f>
        <v>Rouche Team</v>
      </c>
      <c r="D1118" t="s">
        <v>177</v>
      </c>
      <c r="E1118" t="s">
        <v>99</v>
      </c>
      <c r="F1118" t="s">
        <v>174</v>
      </c>
      <c r="G1118" s="1">
        <v>42801</v>
      </c>
      <c r="H1118" s="1">
        <v>42893</v>
      </c>
      <c r="I1118" s="13">
        <f>sales_pipeline[[#This Row],[close_date]]-sales_pipeline[[#This Row],[engage_date]]</f>
        <v>92</v>
      </c>
      <c r="J1118" s="3">
        <v>4327</v>
      </c>
    </row>
    <row r="1119" spans="1:10" x14ac:dyDescent="0.35">
      <c r="A1119" t="s">
        <v>1322</v>
      </c>
      <c r="B1119" t="s">
        <v>232</v>
      </c>
      <c r="C1119" t="str">
        <f>VLOOKUP(sales_pipeline[[#This Row],[Sales_Agent]],sales_teams[#All],4,FALSE)</f>
        <v>Losch Team</v>
      </c>
      <c r="D1119" t="s">
        <v>177</v>
      </c>
      <c r="E1119" t="s">
        <v>68</v>
      </c>
      <c r="F1119" t="s">
        <v>174</v>
      </c>
      <c r="G1119" s="1">
        <v>42801</v>
      </c>
      <c r="H1119" s="1">
        <v>42870</v>
      </c>
      <c r="I1119" s="13">
        <f>sales_pipeline[[#This Row],[close_date]]-sales_pipeline[[#This Row],[engage_date]]</f>
        <v>69</v>
      </c>
      <c r="J1119" s="3">
        <v>5022</v>
      </c>
    </row>
    <row r="1120" spans="1:10" x14ac:dyDescent="0.35">
      <c r="A1120" t="s">
        <v>1323</v>
      </c>
      <c r="B1120" t="s">
        <v>193</v>
      </c>
      <c r="C1120" t="str">
        <f>VLOOKUP(sales_pipeline[[#This Row],[Sales_Agent]],sales_teams[#All],4,FALSE)</f>
        <v>Marxen Team</v>
      </c>
      <c r="D1120" t="s">
        <v>9</v>
      </c>
      <c r="E1120" t="s">
        <v>31</v>
      </c>
      <c r="F1120" t="s">
        <v>174</v>
      </c>
      <c r="G1120" s="1">
        <v>42801</v>
      </c>
      <c r="H1120" s="1">
        <v>42805</v>
      </c>
      <c r="I1120" s="13">
        <f>sales_pipeline[[#This Row],[close_date]]-sales_pipeline[[#This Row],[engage_date]]</f>
        <v>4</v>
      </c>
      <c r="J1120" s="3">
        <v>4887</v>
      </c>
    </row>
    <row r="1121" spans="1:10" x14ac:dyDescent="0.35">
      <c r="A1121" t="s">
        <v>1324</v>
      </c>
      <c r="B1121" t="s">
        <v>193</v>
      </c>
      <c r="C1121" t="str">
        <f>VLOOKUP(sales_pipeline[[#This Row],[Sales_Agent]],sales_teams[#All],4,FALSE)</f>
        <v>Marxen Team</v>
      </c>
      <c r="D1121" t="s">
        <v>8</v>
      </c>
      <c r="E1121" t="s">
        <v>142</v>
      </c>
      <c r="F1121" t="s">
        <v>174</v>
      </c>
      <c r="G1121" s="1">
        <v>42801</v>
      </c>
      <c r="H1121" s="1">
        <v>42815</v>
      </c>
      <c r="I1121" s="13">
        <f>sales_pipeline[[#This Row],[close_date]]-sales_pipeline[[#This Row],[engage_date]]</f>
        <v>14</v>
      </c>
      <c r="J1121" s="3">
        <v>3724</v>
      </c>
    </row>
    <row r="1122" spans="1:10" x14ac:dyDescent="0.35">
      <c r="A1122" t="s">
        <v>1325</v>
      </c>
      <c r="B1122" t="s">
        <v>190</v>
      </c>
      <c r="C1122" t="str">
        <f>VLOOKUP(sales_pipeline[[#This Row],[Sales_Agent]],sales_teams[#All],4,FALSE)</f>
        <v>Sewald Team</v>
      </c>
      <c r="D1122" t="s">
        <v>3</v>
      </c>
      <c r="E1122" t="s">
        <v>157</v>
      </c>
      <c r="F1122" t="s">
        <v>174</v>
      </c>
      <c r="G1122" s="1">
        <v>42801</v>
      </c>
      <c r="H1122" s="1">
        <v>42805</v>
      </c>
      <c r="I1122" s="13">
        <f>sales_pipeline[[#This Row],[close_date]]-sales_pipeline[[#This Row],[engage_date]]</f>
        <v>4</v>
      </c>
      <c r="J1122" s="3">
        <v>535</v>
      </c>
    </row>
    <row r="1123" spans="1:10" x14ac:dyDescent="0.35">
      <c r="A1123" t="s">
        <v>1326</v>
      </c>
      <c r="B1123" t="s">
        <v>225</v>
      </c>
      <c r="C1123" t="str">
        <f>VLOOKUP(sales_pipeline[[#This Row],[Sales_Agent]],sales_teams[#All],4,FALSE)</f>
        <v>Sewald Team</v>
      </c>
      <c r="D1123" t="s">
        <v>9</v>
      </c>
      <c r="E1123" t="s">
        <v>36</v>
      </c>
      <c r="F1123" t="s">
        <v>194</v>
      </c>
      <c r="G1123" s="1">
        <v>42801</v>
      </c>
      <c r="H1123" s="1">
        <v>42879</v>
      </c>
      <c r="I1123" s="13">
        <f>sales_pipeline[[#This Row],[close_date]]-sales_pipeline[[#This Row],[engage_date]]</f>
        <v>78</v>
      </c>
      <c r="J1123" s="3">
        <v>0</v>
      </c>
    </row>
    <row r="1124" spans="1:10" x14ac:dyDescent="0.35">
      <c r="A1124" t="s">
        <v>1327</v>
      </c>
      <c r="B1124" t="s">
        <v>187</v>
      </c>
      <c r="C1124" t="str">
        <f>VLOOKUP(sales_pipeline[[#This Row],[Sales_Agent]],sales_teams[#All],4,FALSE)</f>
        <v>Rouche Team</v>
      </c>
      <c r="D1124" t="s">
        <v>8</v>
      </c>
      <c r="E1124" t="s">
        <v>141</v>
      </c>
      <c r="F1124" t="s">
        <v>174</v>
      </c>
      <c r="G1124" s="1">
        <v>42801</v>
      </c>
      <c r="H1124" s="1">
        <v>42809</v>
      </c>
      <c r="I1124" s="13">
        <f>sales_pipeline[[#This Row],[close_date]]-sales_pipeline[[#This Row],[engage_date]]</f>
        <v>8</v>
      </c>
      <c r="J1124" s="3">
        <v>3969</v>
      </c>
    </row>
    <row r="1125" spans="1:10" x14ac:dyDescent="0.35">
      <c r="A1125" t="s">
        <v>1328</v>
      </c>
      <c r="B1125" t="s">
        <v>173</v>
      </c>
      <c r="C1125" t="str">
        <f>VLOOKUP(sales_pipeline[[#This Row],[Sales_Agent]],sales_teams[#All],4,FALSE)</f>
        <v>Brinkmann Team</v>
      </c>
      <c r="D1125" t="s">
        <v>9</v>
      </c>
      <c r="E1125" t="s">
        <v>151</v>
      </c>
      <c r="F1125" t="s">
        <v>174</v>
      </c>
      <c r="G1125" s="1">
        <v>42801</v>
      </c>
      <c r="H1125" s="1">
        <v>42807</v>
      </c>
      <c r="I1125" s="13">
        <f>sales_pipeline[[#This Row],[close_date]]-sales_pipeline[[#This Row],[engage_date]]</f>
        <v>6</v>
      </c>
      <c r="J1125" s="3">
        <v>6805</v>
      </c>
    </row>
    <row r="1126" spans="1:10" x14ac:dyDescent="0.35">
      <c r="A1126" t="s">
        <v>1329</v>
      </c>
      <c r="B1126" t="s">
        <v>189</v>
      </c>
      <c r="C1126" t="str">
        <f>VLOOKUP(sales_pipeline[[#This Row],[Sales_Agent]],sales_teams[#All],4,FALSE)</f>
        <v>Marxen Team</v>
      </c>
      <c r="D1126" t="s">
        <v>10</v>
      </c>
      <c r="E1126" t="s">
        <v>104</v>
      </c>
      <c r="F1126" t="s">
        <v>174</v>
      </c>
      <c r="G1126" s="1">
        <v>42801</v>
      </c>
      <c r="H1126" s="1">
        <v>42898</v>
      </c>
      <c r="I1126" s="13">
        <f>sales_pipeline[[#This Row],[close_date]]-sales_pipeline[[#This Row],[engage_date]]</f>
        <v>97</v>
      </c>
      <c r="J1126" s="3">
        <v>1190</v>
      </c>
    </row>
    <row r="1127" spans="1:10" x14ac:dyDescent="0.35">
      <c r="A1127" t="s">
        <v>1330</v>
      </c>
      <c r="B1127" t="s">
        <v>221</v>
      </c>
      <c r="C1127" t="str">
        <f>VLOOKUP(sales_pipeline[[#This Row],[Sales_Agent]],sales_teams[#All],4,FALSE)</f>
        <v>Losch Team</v>
      </c>
      <c r="D1127" t="s">
        <v>9</v>
      </c>
      <c r="E1127" t="s">
        <v>51</v>
      </c>
      <c r="F1127" t="s">
        <v>174</v>
      </c>
      <c r="G1127" s="1">
        <v>42801</v>
      </c>
      <c r="H1127" s="1">
        <v>42884</v>
      </c>
      <c r="I1127" s="13">
        <f>sales_pipeline[[#This Row],[close_date]]-sales_pipeline[[#This Row],[engage_date]]</f>
        <v>83</v>
      </c>
      <c r="J1127" s="3">
        <v>4821</v>
      </c>
    </row>
    <row r="1128" spans="1:10" x14ac:dyDescent="0.35">
      <c r="A1128" t="s">
        <v>1331</v>
      </c>
      <c r="B1128" t="s">
        <v>212</v>
      </c>
      <c r="C1128" t="str">
        <f>VLOOKUP(sales_pipeline[[#This Row],[Sales_Agent]],sales_teams[#All],4,FALSE)</f>
        <v>Losch Team</v>
      </c>
      <c r="D1128" t="s">
        <v>6</v>
      </c>
      <c r="E1128" t="s">
        <v>110</v>
      </c>
      <c r="F1128" t="s">
        <v>174</v>
      </c>
      <c r="G1128" s="1">
        <v>42801</v>
      </c>
      <c r="H1128" s="1">
        <v>42861</v>
      </c>
      <c r="I1128" s="13">
        <f>sales_pipeline[[#This Row],[close_date]]-sales_pipeline[[#This Row],[engage_date]]</f>
        <v>60</v>
      </c>
      <c r="J1128" s="3">
        <v>53</v>
      </c>
    </row>
    <row r="1129" spans="1:10" x14ac:dyDescent="0.35">
      <c r="A1129" t="s">
        <v>1332</v>
      </c>
      <c r="B1129" t="s">
        <v>239</v>
      </c>
      <c r="C1129" t="str">
        <f>VLOOKUP(sales_pipeline[[#This Row],[Sales_Agent]],sales_teams[#All],4,FALSE)</f>
        <v>Neubert Team</v>
      </c>
      <c r="D1129" t="s">
        <v>8</v>
      </c>
      <c r="E1129" t="s">
        <v>154</v>
      </c>
      <c r="F1129" t="s">
        <v>174</v>
      </c>
      <c r="G1129" s="1">
        <v>42802</v>
      </c>
      <c r="H1129" s="1">
        <v>42877</v>
      </c>
      <c r="I1129" s="13">
        <f>sales_pipeline[[#This Row],[close_date]]-sales_pipeline[[#This Row],[engage_date]]</f>
        <v>75</v>
      </c>
      <c r="J1129" s="3">
        <v>3087</v>
      </c>
    </row>
    <row r="1130" spans="1:10" x14ac:dyDescent="0.35">
      <c r="A1130" t="s">
        <v>1333</v>
      </c>
      <c r="B1130" t="s">
        <v>288</v>
      </c>
      <c r="C1130" t="str">
        <f>VLOOKUP(sales_pipeline[[#This Row],[Sales_Agent]],sales_teams[#All],4,FALSE)</f>
        <v>Brinkmann Team</v>
      </c>
      <c r="D1130" t="s">
        <v>6</v>
      </c>
      <c r="E1130" t="s">
        <v>31</v>
      </c>
      <c r="F1130" t="s">
        <v>174</v>
      </c>
      <c r="G1130" s="1">
        <v>42802</v>
      </c>
      <c r="H1130" s="1">
        <v>42889</v>
      </c>
      <c r="I1130" s="13">
        <f>sales_pipeline[[#This Row],[close_date]]-sales_pipeline[[#This Row],[engage_date]]</f>
        <v>87</v>
      </c>
      <c r="J1130" s="3">
        <v>59</v>
      </c>
    </row>
    <row r="1131" spans="1:10" x14ac:dyDescent="0.35">
      <c r="A1131" t="s">
        <v>1334</v>
      </c>
      <c r="B1131" t="s">
        <v>268</v>
      </c>
      <c r="C1131" t="str">
        <f>VLOOKUP(sales_pipeline[[#This Row],[Sales_Agent]],sales_teams[#All],4,FALSE)</f>
        <v>Losch Team</v>
      </c>
      <c r="D1131" t="s">
        <v>10</v>
      </c>
      <c r="E1131" t="s">
        <v>41</v>
      </c>
      <c r="F1131" t="s">
        <v>174</v>
      </c>
      <c r="G1131" s="1">
        <v>42802</v>
      </c>
      <c r="H1131" s="1">
        <v>42888</v>
      </c>
      <c r="I1131" s="13">
        <f>sales_pipeline[[#This Row],[close_date]]-sales_pipeline[[#This Row],[engage_date]]</f>
        <v>86</v>
      </c>
      <c r="J1131" s="3">
        <v>857</v>
      </c>
    </row>
    <row r="1132" spans="1:10" x14ac:dyDescent="0.35">
      <c r="A1132" t="s">
        <v>1335</v>
      </c>
      <c r="B1132" t="s">
        <v>206</v>
      </c>
      <c r="C1132" t="str">
        <f>VLOOKUP(sales_pipeline[[#This Row],[Sales_Agent]],sales_teams[#All],4,FALSE)</f>
        <v>Neubert Team</v>
      </c>
      <c r="D1132" t="s">
        <v>10</v>
      </c>
      <c r="E1132" t="s">
        <v>48</v>
      </c>
      <c r="F1132" t="s">
        <v>174</v>
      </c>
      <c r="G1132" s="1">
        <v>42802</v>
      </c>
      <c r="H1132" s="1">
        <v>42913</v>
      </c>
      <c r="I1132" s="13">
        <f>sales_pipeline[[#This Row],[close_date]]-sales_pipeline[[#This Row],[engage_date]]</f>
        <v>111</v>
      </c>
      <c r="J1132" s="3">
        <v>1142</v>
      </c>
    </row>
    <row r="1133" spans="1:10" x14ac:dyDescent="0.35">
      <c r="A1133" t="s">
        <v>1336</v>
      </c>
      <c r="B1133" t="s">
        <v>255</v>
      </c>
      <c r="C1133" t="str">
        <f>VLOOKUP(sales_pipeline[[#This Row],[Sales_Agent]],sales_teams[#All],4,FALSE)</f>
        <v>Neubert Team</v>
      </c>
      <c r="D1133" t="s">
        <v>3</v>
      </c>
      <c r="E1133" t="s">
        <v>82</v>
      </c>
      <c r="F1133" t="s">
        <v>174</v>
      </c>
      <c r="G1133" s="1">
        <v>42802</v>
      </c>
      <c r="H1133" s="1">
        <v>42869</v>
      </c>
      <c r="I1133" s="13">
        <f>sales_pipeline[[#This Row],[close_date]]-sales_pipeline[[#This Row],[engage_date]]</f>
        <v>67</v>
      </c>
      <c r="J1133" s="3">
        <v>566</v>
      </c>
    </row>
    <row r="1134" spans="1:10" x14ac:dyDescent="0.35">
      <c r="A1134" t="s">
        <v>1337</v>
      </c>
      <c r="B1134" t="s">
        <v>232</v>
      </c>
      <c r="C1134" t="str">
        <f>VLOOKUP(sales_pipeline[[#This Row],[Sales_Agent]],sales_teams[#All],4,FALSE)</f>
        <v>Losch Team</v>
      </c>
      <c r="D1134" t="s">
        <v>8</v>
      </c>
      <c r="E1134" t="s">
        <v>156</v>
      </c>
      <c r="F1134" t="s">
        <v>174</v>
      </c>
      <c r="G1134" s="1">
        <v>42802</v>
      </c>
      <c r="H1134" s="1">
        <v>42812</v>
      </c>
      <c r="I1134" s="13">
        <f>sales_pipeline[[#This Row],[close_date]]-sales_pipeline[[#This Row],[engage_date]]</f>
        <v>10</v>
      </c>
      <c r="J1134" s="3">
        <v>4291</v>
      </c>
    </row>
    <row r="1135" spans="1:10" x14ac:dyDescent="0.35">
      <c r="A1135" t="s">
        <v>1338</v>
      </c>
      <c r="B1135" t="s">
        <v>199</v>
      </c>
      <c r="C1135" t="str">
        <f>VLOOKUP(sales_pipeline[[#This Row],[Sales_Agent]],sales_teams[#All],4,FALSE)</f>
        <v>Rouche Team</v>
      </c>
      <c r="D1135" t="s">
        <v>10</v>
      </c>
      <c r="E1135" t="s">
        <v>134</v>
      </c>
      <c r="F1135" t="s">
        <v>174</v>
      </c>
      <c r="G1135" s="1">
        <v>42802</v>
      </c>
      <c r="H1135" s="1">
        <v>42902</v>
      </c>
      <c r="I1135" s="13">
        <f>sales_pipeline[[#This Row],[close_date]]-sales_pipeline[[#This Row],[engage_date]]</f>
        <v>100</v>
      </c>
      <c r="J1135" s="3">
        <v>1039</v>
      </c>
    </row>
    <row r="1136" spans="1:10" x14ac:dyDescent="0.35">
      <c r="A1136" t="s">
        <v>1339</v>
      </c>
      <c r="B1136" t="s">
        <v>199</v>
      </c>
      <c r="C1136" t="str">
        <f>VLOOKUP(sales_pipeline[[#This Row],[Sales_Agent]],sales_teams[#All],4,FALSE)</f>
        <v>Rouche Team</v>
      </c>
      <c r="D1136" t="s">
        <v>8</v>
      </c>
      <c r="E1136" t="s">
        <v>155</v>
      </c>
      <c r="F1136" t="s">
        <v>174</v>
      </c>
      <c r="G1136" s="1">
        <v>42802</v>
      </c>
      <c r="H1136" s="1">
        <v>42874</v>
      </c>
      <c r="I1136" s="13">
        <f>sales_pipeline[[#This Row],[close_date]]-sales_pipeline[[#This Row],[engage_date]]</f>
        <v>72</v>
      </c>
      <c r="J1136" s="3">
        <v>3151</v>
      </c>
    </row>
    <row r="1137" spans="1:10" x14ac:dyDescent="0.35">
      <c r="A1137" t="s">
        <v>1340</v>
      </c>
      <c r="B1137" t="s">
        <v>326</v>
      </c>
      <c r="C1137" t="str">
        <f>VLOOKUP(sales_pipeline[[#This Row],[Sales_Agent]],sales_teams[#All],4,FALSE)</f>
        <v>Marxen Team</v>
      </c>
      <c r="D1137" t="s">
        <v>3</v>
      </c>
      <c r="E1137" t="s">
        <v>91</v>
      </c>
      <c r="F1137" t="s">
        <v>174</v>
      </c>
      <c r="G1137" s="1">
        <v>42802</v>
      </c>
      <c r="H1137" s="1">
        <v>42818</v>
      </c>
      <c r="I1137" s="13">
        <f>sales_pipeline[[#This Row],[close_date]]-sales_pipeline[[#This Row],[engage_date]]</f>
        <v>16</v>
      </c>
      <c r="J1137" s="3">
        <v>590</v>
      </c>
    </row>
    <row r="1138" spans="1:10" x14ac:dyDescent="0.35">
      <c r="A1138" t="s">
        <v>1341</v>
      </c>
      <c r="B1138" t="s">
        <v>326</v>
      </c>
      <c r="C1138" t="str">
        <f>VLOOKUP(sales_pipeline[[#This Row],[Sales_Agent]],sales_teams[#All],4,FALSE)</f>
        <v>Marxen Team</v>
      </c>
      <c r="D1138" t="s">
        <v>8</v>
      </c>
      <c r="E1138" t="s">
        <v>135</v>
      </c>
      <c r="F1138" t="s">
        <v>174</v>
      </c>
      <c r="G1138" s="1">
        <v>42802</v>
      </c>
      <c r="H1138" s="1">
        <v>42812</v>
      </c>
      <c r="I1138" s="13">
        <f>sales_pipeline[[#This Row],[close_date]]-sales_pipeline[[#This Row],[engage_date]]</f>
        <v>10</v>
      </c>
      <c r="J1138" s="3">
        <v>3217</v>
      </c>
    </row>
    <row r="1139" spans="1:10" x14ac:dyDescent="0.35">
      <c r="A1139" t="s">
        <v>1342</v>
      </c>
      <c r="B1139" t="s">
        <v>215</v>
      </c>
      <c r="C1139" t="str">
        <f>VLOOKUP(sales_pipeline[[#This Row],[Sales_Agent]],sales_teams[#All],4,FALSE)</f>
        <v>Sewald Team</v>
      </c>
      <c r="D1139" t="s">
        <v>3</v>
      </c>
      <c r="E1139" t="s">
        <v>162</v>
      </c>
      <c r="F1139" t="s">
        <v>174</v>
      </c>
      <c r="G1139" s="1">
        <v>42802</v>
      </c>
      <c r="H1139" s="1">
        <v>42805</v>
      </c>
      <c r="I1139" s="13">
        <f>sales_pipeline[[#This Row],[close_date]]-sales_pipeline[[#This Row],[engage_date]]</f>
        <v>3</v>
      </c>
      <c r="J1139" s="3">
        <v>597</v>
      </c>
    </row>
    <row r="1140" spans="1:10" x14ac:dyDescent="0.35">
      <c r="A1140" t="s">
        <v>1343</v>
      </c>
      <c r="B1140" t="s">
        <v>225</v>
      </c>
      <c r="C1140" t="str">
        <f>VLOOKUP(sales_pipeline[[#This Row],[Sales_Agent]],sales_teams[#All],4,FALSE)</f>
        <v>Sewald Team</v>
      </c>
      <c r="D1140" t="s">
        <v>177</v>
      </c>
      <c r="E1140" t="s">
        <v>125</v>
      </c>
      <c r="F1140" t="s">
        <v>174</v>
      </c>
      <c r="G1140" s="1">
        <v>42802</v>
      </c>
      <c r="H1140" s="1">
        <v>42866</v>
      </c>
      <c r="I1140" s="13">
        <f>sales_pipeline[[#This Row],[close_date]]-sales_pipeline[[#This Row],[engage_date]]</f>
        <v>64</v>
      </c>
      <c r="J1140" s="3">
        <v>4918</v>
      </c>
    </row>
    <row r="1141" spans="1:10" x14ac:dyDescent="0.35">
      <c r="A1141" t="s">
        <v>1344</v>
      </c>
      <c r="B1141" t="s">
        <v>225</v>
      </c>
      <c r="C1141" t="str">
        <f>VLOOKUP(sales_pipeline[[#This Row],[Sales_Agent]],sales_teams[#All],4,FALSE)</f>
        <v>Sewald Team</v>
      </c>
      <c r="D1141" t="s">
        <v>177</v>
      </c>
      <c r="E1141" t="s">
        <v>138</v>
      </c>
      <c r="F1141" t="s">
        <v>174</v>
      </c>
      <c r="G1141" s="1">
        <v>42802</v>
      </c>
      <c r="H1141" s="1">
        <v>42813</v>
      </c>
      <c r="I1141" s="13">
        <f>sales_pipeline[[#This Row],[close_date]]-sales_pipeline[[#This Row],[engage_date]]</f>
        <v>11</v>
      </c>
      <c r="J1141" s="3">
        <v>5266</v>
      </c>
    </row>
    <row r="1142" spans="1:10" x14ac:dyDescent="0.35">
      <c r="A1142" t="s">
        <v>1345</v>
      </c>
      <c r="B1142" t="s">
        <v>249</v>
      </c>
      <c r="C1142" t="str">
        <f>VLOOKUP(sales_pipeline[[#This Row],[Sales_Agent]],sales_teams[#All],4,FALSE)</f>
        <v>Brinkmann Team</v>
      </c>
      <c r="D1142" t="s">
        <v>8</v>
      </c>
      <c r="E1142" t="s">
        <v>74</v>
      </c>
      <c r="F1142" t="s">
        <v>194</v>
      </c>
      <c r="G1142" s="1">
        <v>42802</v>
      </c>
      <c r="H1142" s="1">
        <v>42869</v>
      </c>
      <c r="I1142" s="13">
        <f>sales_pipeline[[#This Row],[close_date]]-sales_pipeline[[#This Row],[engage_date]]</f>
        <v>67</v>
      </c>
      <c r="J1142" s="3">
        <v>0</v>
      </c>
    </row>
    <row r="1143" spans="1:10" x14ac:dyDescent="0.35">
      <c r="A1143" t="s">
        <v>1346</v>
      </c>
      <c r="B1143" t="s">
        <v>187</v>
      </c>
      <c r="C1143" t="str">
        <f>VLOOKUP(sales_pipeline[[#This Row],[Sales_Agent]],sales_teams[#All],4,FALSE)</f>
        <v>Rouche Team</v>
      </c>
      <c r="D1143" t="s">
        <v>3</v>
      </c>
      <c r="E1143" t="s">
        <v>141</v>
      </c>
      <c r="F1143" t="s">
        <v>194</v>
      </c>
      <c r="G1143" s="1">
        <v>42802</v>
      </c>
      <c r="H1143" s="1">
        <v>42872</v>
      </c>
      <c r="I1143" s="13">
        <f>sales_pipeline[[#This Row],[close_date]]-sales_pipeline[[#This Row],[engage_date]]</f>
        <v>70</v>
      </c>
      <c r="J1143" s="3">
        <v>0</v>
      </c>
    </row>
    <row r="1144" spans="1:10" x14ac:dyDescent="0.35">
      <c r="A1144" t="s">
        <v>1347</v>
      </c>
      <c r="B1144" t="s">
        <v>187</v>
      </c>
      <c r="C1144" t="str">
        <f>VLOOKUP(sales_pipeline[[#This Row],[Sales_Agent]],sales_teams[#All],4,FALSE)</f>
        <v>Rouche Team</v>
      </c>
      <c r="D1144" t="s">
        <v>6</v>
      </c>
      <c r="E1144" t="s">
        <v>36</v>
      </c>
      <c r="F1144" t="s">
        <v>174</v>
      </c>
      <c r="G1144" s="1">
        <v>42802</v>
      </c>
      <c r="H1144" s="1">
        <v>42862</v>
      </c>
      <c r="I1144" s="13">
        <f>sales_pipeline[[#This Row],[close_date]]-sales_pipeline[[#This Row],[engage_date]]</f>
        <v>60</v>
      </c>
      <c r="J1144" s="3">
        <v>61</v>
      </c>
    </row>
    <row r="1145" spans="1:10" x14ac:dyDescent="0.35">
      <c r="A1145" t="s">
        <v>1348</v>
      </c>
      <c r="B1145" t="s">
        <v>187</v>
      </c>
      <c r="C1145" t="str">
        <f>VLOOKUP(sales_pipeline[[#This Row],[Sales_Agent]],sales_teams[#All],4,FALSE)</f>
        <v>Rouche Team</v>
      </c>
      <c r="D1145" t="s">
        <v>8</v>
      </c>
      <c r="E1145" t="s">
        <v>71</v>
      </c>
      <c r="F1145" t="s">
        <v>174</v>
      </c>
      <c r="G1145" s="1">
        <v>42802</v>
      </c>
      <c r="H1145" s="1">
        <v>42886</v>
      </c>
      <c r="I1145" s="13">
        <f>sales_pipeline[[#This Row],[close_date]]-sales_pipeline[[#This Row],[engage_date]]</f>
        <v>84</v>
      </c>
      <c r="J1145" s="3">
        <v>3470</v>
      </c>
    </row>
    <row r="1146" spans="1:10" x14ac:dyDescent="0.35">
      <c r="A1146" t="s">
        <v>1349</v>
      </c>
      <c r="B1146" t="s">
        <v>173</v>
      </c>
      <c r="C1146" t="str">
        <f>VLOOKUP(sales_pipeline[[#This Row],[Sales_Agent]],sales_teams[#All],4,FALSE)</f>
        <v>Brinkmann Team</v>
      </c>
      <c r="D1146" t="s">
        <v>3</v>
      </c>
      <c r="E1146" t="s">
        <v>28</v>
      </c>
      <c r="F1146" t="s">
        <v>194</v>
      </c>
      <c r="G1146" s="1">
        <v>42802</v>
      </c>
      <c r="H1146" s="1">
        <v>42912</v>
      </c>
      <c r="I1146" s="13">
        <f>sales_pipeline[[#This Row],[close_date]]-sales_pipeline[[#This Row],[engage_date]]</f>
        <v>110</v>
      </c>
      <c r="J1146" s="3">
        <v>0</v>
      </c>
    </row>
    <row r="1147" spans="1:10" x14ac:dyDescent="0.35">
      <c r="A1147" t="s">
        <v>1350</v>
      </c>
      <c r="B1147" t="s">
        <v>201</v>
      </c>
      <c r="C1147" t="str">
        <f>VLOOKUP(sales_pipeline[[#This Row],[Sales_Agent]],sales_teams[#All],4,FALSE)</f>
        <v>Rouche Team</v>
      </c>
      <c r="D1147" t="s">
        <v>6</v>
      </c>
      <c r="E1147" t="s">
        <v>125</v>
      </c>
      <c r="F1147" t="s">
        <v>174</v>
      </c>
      <c r="G1147" s="1">
        <v>42802</v>
      </c>
      <c r="H1147" s="1">
        <v>42883</v>
      </c>
      <c r="I1147" s="13">
        <f>sales_pipeline[[#This Row],[close_date]]-sales_pipeline[[#This Row],[engage_date]]</f>
        <v>81</v>
      </c>
      <c r="J1147" s="3">
        <v>48</v>
      </c>
    </row>
    <row r="1148" spans="1:10" x14ac:dyDescent="0.35">
      <c r="A1148" t="s">
        <v>1351</v>
      </c>
      <c r="B1148" t="s">
        <v>221</v>
      </c>
      <c r="C1148" t="str">
        <f>VLOOKUP(sales_pipeline[[#This Row],[Sales_Agent]],sales_teams[#All],4,FALSE)</f>
        <v>Losch Team</v>
      </c>
      <c r="D1148" t="s">
        <v>6</v>
      </c>
      <c r="E1148" t="s">
        <v>20</v>
      </c>
      <c r="F1148" t="s">
        <v>174</v>
      </c>
      <c r="G1148" s="1">
        <v>42802</v>
      </c>
      <c r="H1148" s="1">
        <v>42908</v>
      </c>
      <c r="I1148" s="13">
        <f>sales_pipeline[[#This Row],[close_date]]-sales_pipeline[[#This Row],[engage_date]]</f>
        <v>106</v>
      </c>
      <c r="J1148" s="3">
        <v>61</v>
      </c>
    </row>
    <row r="1149" spans="1:10" x14ac:dyDescent="0.35">
      <c r="A1149" t="s">
        <v>1352</v>
      </c>
      <c r="B1149" t="s">
        <v>185</v>
      </c>
      <c r="C1149" t="str">
        <f>VLOOKUP(sales_pipeline[[#This Row],[Sales_Agent]],sales_teams[#All],4,FALSE)</f>
        <v>Rouche Team</v>
      </c>
      <c r="D1149" t="s">
        <v>6</v>
      </c>
      <c r="E1149" t="s">
        <v>36</v>
      </c>
      <c r="F1149" t="s">
        <v>194</v>
      </c>
      <c r="G1149" s="1">
        <v>42802</v>
      </c>
      <c r="H1149" s="1">
        <v>42881</v>
      </c>
      <c r="I1149" s="13">
        <f>sales_pipeline[[#This Row],[close_date]]-sales_pipeline[[#This Row],[engage_date]]</f>
        <v>79</v>
      </c>
      <c r="J1149" s="3">
        <v>0</v>
      </c>
    </row>
    <row r="1150" spans="1:10" x14ac:dyDescent="0.35">
      <c r="A1150" t="s">
        <v>1353</v>
      </c>
      <c r="B1150" t="s">
        <v>212</v>
      </c>
      <c r="C1150" t="str">
        <f>VLOOKUP(sales_pipeline[[#This Row],[Sales_Agent]],sales_teams[#All],4,FALSE)</f>
        <v>Losch Team</v>
      </c>
      <c r="D1150" t="s">
        <v>3</v>
      </c>
      <c r="E1150" t="s">
        <v>140</v>
      </c>
      <c r="F1150" t="s">
        <v>194</v>
      </c>
      <c r="G1150" s="1">
        <v>42802</v>
      </c>
      <c r="H1150" s="1">
        <v>42884</v>
      </c>
      <c r="I1150" s="13">
        <f>sales_pipeline[[#This Row],[close_date]]-sales_pipeline[[#This Row],[engage_date]]</f>
        <v>82</v>
      </c>
      <c r="J1150" s="3">
        <v>0</v>
      </c>
    </row>
    <row r="1151" spans="1:10" x14ac:dyDescent="0.35">
      <c r="A1151" t="s">
        <v>1354</v>
      </c>
      <c r="B1151" t="s">
        <v>181</v>
      </c>
      <c r="C1151" t="str">
        <f>VLOOKUP(sales_pipeline[[#This Row],[Sales_Agent]],sales_teams[#All],4,FALSE)</f>
        <v>Sewald Team</v>
      </c>
      <c r="D1151" t="s">
        <v>3</v>
      </c>
      <c r="E1151" t="s">
        <v>157</v>
      </c>
      <c r="F1151" t="s">
        <v>194</v>
      </c>
      <c r="G1151" s="1">
        <v>42802</v>
      </c>
      <c r="H1151" s="1">
        <v>42891</v>
      </c>
      <c r="I1151" s="13">
        <f>sales_pipeline[[#This Row],[close_date]]-sales_pipeline[[#This Row],[engage_date]]</f>
        <v>89</v>
      </c>
      <c r="J1151" s="3">
        <v>0</v>
      </c>
    </row>
    <row r="1152" spans="1:10" x14ac:dyDescent="0.35">
      <c r="A1152" t="s">
        <v>1355</v>
      </c>
      <c r="B1152" t="s">
        <v>181</v>
      </c>
      <c r="C1152" t="str">
        <f>VLOOKUP(sales_pipeline[[#This Row],[Sales_Agent]],sales_teams[#All],4,FALSE)</f>
        <v>Sewald Team</v>
      </c>
      <c r="D1152" t="s">
        <v>10</v>
      </c>
      <c r="E1152" t="s">
        <v>130</v>
      </c>
      <c r="F1152" t="s">
        <v>194</v>
      </c>
      <c r="G1152" s="1">
        <v>42802</v>
      </c>
      <c r="H1152" s="1">
        <v>42882</v>
      </c>
      <c r="I1152" s="13">
        <f>sales_pipeline[[#This Row],[close_date]]-sales_pipeline[[#This Row],[engage_date]]</f>
        <v>80</v>
      </c>
      <c r="J1152" s="3">
        <v>0</v>
      </c>
    </row>
    <row r="1153" spans="1:10" x14ac:dyDescent="0.35">
      <c r="A1153" t="s">
        <v>1356</v>
      </c>
      <c r="B1153" t="s">
        <v>183</v>
      </c>
      <c r="C1153" t="str">
        <f>VLOOKUP(sales_pipeline[[#This Row],[Sales_Agent]],sales_teams[#All],4,FALSE)</f>
        <v>Brinkmann Team</v>
      </c>
      <c r="D1153" t="s">
        <v>3</v>
      </c>
      <c r="E1153" t="s">
        <v>60</v>
      </c>
      <c r="F1153" t="s">
        <v>194</v>
      </c>
      <c r="G1153" s="1">
        <v>42803</v>
      </c>
      <c r="H1153" s="1">
        <v>42877</v>
      </c>
      <c r="I1153" s="13">
        <f>sales_pipeline[[#This Row],[close_date]]-sales_pipeline[[#This Row],[engage_date]]</f>
        <v>74</v>
      </c>
      <c r="J1153" s="3">
        <v>0</v>
      </c>
    </row>
    <row r="1154" spans="1:10" x14ac:dyDescent="0.35">
      <c r="A1154" t="s">
        <v>1357</v>
      </c>
      <c r="B1154" t="s">
        <v>183</v>
      </c>
      <c r="C1154" t="str">
        <f>VLOOKUP(sales_pipeline[[#This Row],[Sales_Agent]],sales_teams[#All],4,FALSE)</f>
        <v>Brinkmann Team</v>
      </c>
      <c r="D1154" t="s">
        <v>9</v>
      </c>
      <c r="E1154" t="s">
        <v>99</v>
      </c>
      <c r="F1154" t="s">
        <v>194</v>
      </c>
      <c r="G1154" s="1">
        <v>42803</v>
      </c>
      <c r="H1154" s="1">
        <v>42866</v>
      </c>
      <c r="I1154" s="13">
        <f>sales_pipeline[[#This Row],[close_date]]-sales_pipeline[[#This Row],[engage_date]]</f>
        <v>63</v>
      </c>
      <c r="J1154" s="3">
        <v>0</v>
      </c>
    </row>
    <row r="1155" spans="1:10" x14ac:dyDescent="0.35">
      <c r="A1155" t="s">
        <v>1358</v>
      </c>
      <c r="B1155" t="s">
        <v>183</v>
      </c>
      <c r="C1155" t="str">
        <f>VLOOKUP(sales_pipeline[[#This Row],[Sales_Agent]],sales_teams[#All],4,FALSE)</f>
        <v>Brinkmann Team</v>
      </c>
      <c r="D1155" t="s">
        <v>3</v>
      </c>
      <c r="E1155" t="s">
        <v>144</v>
      </c>
      <c r="F1155" t="s">
        <v>174</v>
      </c>
      <c r="G1155" s="1">
        <v>42803</v>
      </c>
      <c r="H1155" s="1">
        <v>42897</v>
      </c>
      <c r="I1155" s="13">
        <f>sales_pipeline[[#This Row],[close_date]]-sales_pipeline[[#This Row],[engage_date]]</f>
        <v>94</v>
      </c>
      <c r="J1155" s="3">
        <v>595</v>
      </c>
    </row>
    <row r="1156" spans="1:10" x14ac:dyDescent="0.35">
      <c r="A1156" t="s">
        <v>1359</v>
      </c>
      <c r="B1156" t="s">
        <v>183</v>
      </c>
      <c r="C1156" t="str">
        <f>VLOOKUP(sales_pipeline[[#This Row],[Sales_Agent]],sales_teams[#All],4,FALSE)</f>
        <v>Brinkmann Team</v>
      </c>
      <c r="D1156" t="s">
        <v>6</v>
      </c>
      <c r="E1156" t="s">
        <v>165</v>
      </c>
      <c r="F1156" t="s">
        <v>174</v>
      </c>
      <c r="G1156" s="1">
        <v>42803</v>
      </c>
      <c r="H1156" s="1">
        <v>42887</v>
      </c>
      <c r="I1156" s="13">
        <f>sales_pipeline[[#This Row],[close_date]]-sales_pipeline[[#This Row],[engage_date]]</f>
        <v>84</v>
      </c>
      <c r="J1156" s="3">
        <v>51</v>
      </c>
    </row>
    <row r="1157" spans="1:10" x14ac:dyDescent="0.35">
      <c r="A1157" t="s">
        <v>1360</v>
      </c>
      <c r="B1157" t="s">
        <v>253</v>
      </c>
      <c r="C1157" t="str">
        <f>VLOOKUP(sales_pipeline[[#This Row],[Sales_Agent]],sales_teams[#All],4,FALSE)</f>
        <v>Neubert Team</v>
      </c>
      <c r="D1157" t="s">
        <v>6</v>
      </c>
      <c r="E1157" t="s">
        <v>128</v>
      </c>
      <c r="F1157" t="s">
        <v>194</v>
      </c>
      <c r="G1157" s="1">
        <v>42803</v>
      </c>
      <c r="H1157" s="1">
        <v>42894</v>
      </c>
      <c r="I1157" s="13">
        <f>sales_pipeline[[#This Row],[close_date]]-sales_pipeline[[#This Row],[engage_date]]</f>
        <v>91</v>
      </c>
      <c r="J1157" s="3">
        <v>0</v>
      </c>
    </row>
    <row r="1158" spans="1:10" x14ac:dyDescent="0.35">
      <c r="A1158" t="s">
        <v>1361</v>
      </c>
      <c r="B1158" t="s">
        <v>239</v>
      </c>
      <c r="C1158" t="str">
        <f>VLOOKUP(sales_pipeline[[#This Row],[Sales_Agent]],sales_teams[#All],4,FALSE)</f>
        <v>Neubert Team</v>
      </c>
      <c r="D1158" t="s">
        <v>177</v>
      </c>
      <c r="E1158" t="s">
        <v>109</v>
      </c>
      <c r="F1158" t="s">
        <v>174</v>
      </c>
      <c r="G1158" s="1">
        <v>42803</v>
      </c>
      <c r="H1158" s="1">
        <v>42880</v>
      </c>
      <c r="I1158" s="13">
        <f>sales_pipeline[[#This Row],[close_date]]-sales_pipeline[[#This Row],[engage_date]]</f>
        <v>77</v>
      </c>
      <c r="J1158" s="3">
        <v>4624</v>
      </c>
    </row>
    <row r="1159" spans="1:10" x14ac:dyDescent="0.35">
      <c r="A1159" t="s">
        <v>1362</v>
      </c>
      <c r="B1159" t="s">
        <v>176</v>
      </c>
      <c r="C1159" t="str">
        <f>VLOOKUP(sales_pipeline[[#This Row],[Sales_Agent]],sales_teams[#All],4,FALSE)</f>
        <v>Marxen Team</v>
      </c>
      <c r="D1159" t="s">
        <v>10</v>
      </c>
      <c r="E1159" t="s">
        <v>74</v>
      </c>
      <c r="F1159" t="s">
        <v>194</v>
      </c>
      <c r="G1159" s="1">
        <v>42803</v>
      </c>
      <c r="H1159" s="1">
        <v>42870</v>
      </c>
      <c r="I1159" s="13">
        <f>sales_pipeline[[#This Row],[close_date]]-sales_pipeline[[#This Row],[engage_date]]</f>
        <v>67</v>
      </c>
      <c r="J1159" s="3">
        <v>0</v>
      </c>
    </row>
    <row r="1160" spans="1:10" x14ac:dyDescent="0.35">
      <c r="A1160" t="s">
        <v>1363</v>
      </c>
      <c r="B1160" t="s">
        <v>176</v>
      </c>
      <c r="C1160" t="str">
        <f>VLOOKUP(sales_pipeline[[#This Row],[Sales_Agent]],sales_teams[#All],4,FALSE)</f>
        <v>Marxen Team</v>
      </c>
      <c r="D1160" t="s">
        <v>6</v>
      </c>
      <c r="E1160" t="s">
        <v>31</v>
      </c>
      <c r="F1160" t="s">
        <v>194</v>
      </c>
      <c r="G1160" s="1">
        <v>42803</v>
      </c>
      <c r="H1160" s="1">
        <v>42883</v>
      </c>
      <c r="I1160" s="13">
        <f>sales_pipeline[[#This Row],[close_date]]-sales_pipeline[[#This Row],[engage_date]]</f>
        <v>80</v>
      </c>
      <c r="J1160" s="3">
        <v>0</v>
      </c>
    </row>
    <row r="1161" spans="1:10" x14ac:dyDescent="0.35">
      <c r="A1161" t="s">
        <v>1364</v>
      </c>
      <c r="B1161" t="s">
        <v>176</v>
      </c>
      <c r="C1161" t="str">
        <f>VLOOKUP(sales_pipeline[[#This Row],[Sales_Agent]],sales_teams[#All],4,FALSE)</f>
        <v>Marxen Team</v>
      </c>
      <c r="D1161" t="s">
        <v>3</v>
      </c>
      <c r="E1161" t="s">
        <v>80</v>
      </c>
      <c r="F1161" t="s">
        <v>174</v>
      </c>
      <c r="G1161" s="1">
        <v>42803</v>
      </c>
      <c r="H1161" s="1">
        <v>42903</v>
      </c>
      <c r="I1161" s="13">
        <f>sales_pipeline[[#This Row],[close_date]]-sales_pipeline[[#This Row],[engage_date]]</f>
        <v>100</v>
      </c>
      <c r="J1161" s="3">
        <v>571</v>
      </c>
    </row>
    <row r="1162" spans="1:10" x14ac:dyDescent="0.35">
      <c r="A1162" t="s">
        <v>1365</v>
      </c>
      <c r="B1162" t="s">
        <v>208</v>
      </c>
      <c r="C1162" t="str">
        <f>VLOOKUP(sales_pipeline[[#This Row],[Sales_Agent]],sales_teams[#All],4,FALSE)</f>
        <v>Rouche Team</v>
      </c>
      <c r="D1162" t="s">
        <v>8</v>
      </c>
      <c r="E1162" t="s">
        <v>117</v>
      </c>
      <c r="F1162" t="s">
        <v>174</v>
      </c>
      <c r="G1162" s="1">
        <v>42803</v>
      </c>
      <c r="H1162" s="1">
        <v>42819</v>
      </c>
      <c r="I1162" s="13">
        <f>sales_pipeline[[#This Row],[close_date]]-sales_pipeline[[#This Row],[engage_date]]</f>
        <v>16</v>
      </c>
      <c r="J1162" s="3">
        <v>3333</v>
      </c>
    </row>
    <row r="1163" spans="1:10" x14ac:dyDescent="0.35">
      <c r="A1163" t="s">
        <v>1366</v>
      </c>
      <c r="B1163" t="s">
        <v>193</v>
      </c>
      <c r="C1163" t="str">
        <f>VLOOKUP(sales_pipeline[[#This Row],[Sales_Agent]],sales_teams[#All],4,FALSE)</f>
        <v>Marxen Team</v>
      </c>
      <c r="D1163" t="s">
        <v>9</v>
      </c>
      <c r="E1163" t="s">
        <v>104</v>
      </c>
      <c r="F1163" t="s">
        <v>174</v>
      </c>
      <c r="G1163" s="1">
        <v>42803</v>
      </c>
      <c r="H1163" s="1">
        <v>42871</v>
      </c>
      <c r="I1163" s="13">
        <f>sales_pipeline[[#This Row],[close_date]]-sales_pipeline[[#This Row],[engage_date]]</f>
        <v>68</v>
      </c>
      <c r="J1163" s="3">
        <v>4853</v>
      </c>
    </row>
    <row r="1164" spans="1:10" x14ac:dyDescent="0.35">
      <c r="A1164" t="s">
        <v>1367</v>
      </c>
      <c r="B1164" t="s">
        <v>193</v>
      </c>
      <c r="C1164" t="str">
        <f>VLOOKUP(sales_pipeline[[#This Row],[Sales_Agent]],sales_teams[#All],4,FALSE)</f>
        <v>Marxen Team</v>
      </c>
      <c r="D1164" t="s">
        <v>6</v>
      </c>
      <c r="E1164" t="s">
        <v>151</v>
      </c>
      <c r="F1164" t="s">
        <v>174</v>
      </c>
      <c r="G1164" s="1">
        <v>42803</v>
      </c>
      <c r="H1164" s="1">
        <v>42894</v>
      </c>
      <c r="I1164" s="13">
        <f>sales_pipeline[[#This Row],[close_date]]-sales_pipeline[[#This Row],[engage_date]]</f>
        <v>91</v>
      </c>
      <c r="J1164" s="3">
        <v>51</v>
      </c>
    </row>
    <row r="1165" spans="1:10" x14ac:dyDescent="0.35">
      <c r="A1165" t="s">
        <v>1368</v>
      </c>
      <c r="B1165" t="s">
        <v>190</v>
      </c>
      <c r="C1165" t="str">
        <f>VLOOKUP(sales_pipeline[[#This Row],[Sales_Agent]],sales_teams[#All],4,FALSE)</f>
        <v>Sewald Team</v>
      </c>
      <c r="D1165" t="s">
        <v>3</v>
      </c>
      <c r="E1165" t="s">
        <v>46</v>
      </c>
      <c r="F1165" t="s">
        <v>194</v>
      </c>
      <c r="G1165" s="1">
        <v>42803</v>
      </c>
      <c r="H1165" s="1">
        <v>42878</v>
      </c>
      <c r="I1165" s="13">
        <f>sales_pipeline[[#This Row],[close_date]]-sales_pipeline[[#This Row],[engage_date]]</f>
        <v>75</v>
      </c>
      <c r="J1165" s="3">
        <v>0</v>
      </c>
    </row>
    <row r="1166" spans="1:10" x14ac:dyDescent="0.35">
      <c r="A1166" t="s">
        <v>1369</v>
      </c>
      <c r="B1166" t="s">
        <v>215</v>
      </c>
      <c r="C1166" t="str">
        <f>VLOOKUP(sales_pipeline[[#This Row],[Sales_Agent]],sales_teams[#All],4,FALSE)</f>
        <v>Sewald Team</v>
      </c>
      <c r="D1166" t="s">
        <v>177</v>
      </c>
      <c r="E1166" t="s">
        <v>46</v>
      </c>
      <c r="F1166" t="s">
        <v>174</v>
      </c>
      <c r="G1166" s="1">
        <v>42803</v>
      </c>
      <c r="H1166" s="1">
        <v>42903</v>
      </c>
      <c r="I1166" s="13">
        <f>sales_pipeline[[#This Row],[close_date]]-sales_pipeline[[#This Row],[engage_date]]</f>
        <v>100</v>
      </c>
      <c r="J1166" s="3">
        <v>5035</v>
      </c>
    </row>
    <row r="1167" spans="1:10" x14ac:dyDescent="0.35">
      <c r="A1167" t="s">
        <v>1370</v>
      </c>
      <c r="B1167" t="s">
        <v>238</v>
      </c>
      <c r="C1167" t="str">
        <f>VLOOKUP(sales_pipeline[[#This Row],[Sales_Agent]],sales_teams[#All],4,FALSE)</f>
        <v>Marxen Team</v>
      </c>
      <c r="D1167" t="s">
        <v>6</v>
      </c>
      <c r="E1167" t="s">
        <v>49</v>
      </c>
      <c r="F1167" t="s">
        <v>174</v>
      </c>
      <c r="G1167" s="1">
        <v>42803</v>
      </c>
      <c r="H1167" s="1">
        <v>42887</v>
      </c>
      <c r="I1167" s="13">
        <f>sales_pipeline[[#This Row],[close_date]]-sales_pipeline[[#This Row],[engage_date]]</f>
        <v>84</v>
      </c>
      <c r="J1167" s="3">
        <v>51</v>
      </c>
    </row>
    <row r="1168" spans="1:10" x14ac:dyDescent="0.35">
      <c r="A1168" t="s">
        <v>1371</v>
      </c>
      <c r="B1168" t="s">
        <v>197</v>
      </c>
      <c r="C1168" t="str">
        <f>VLOOKUP(sales_pipeline[[#This Row],[Sales_Agent]],sales_teams[#All],4,FALSE)</f>
        <v>Sewald Team</v>
      </c>
      <c r="D1168" t="s">
        <v>177</v>
      </c>
      <c r="E1168" t="s">
        <v>55</v>
      </c>
      <c r="F1168" t="s">
        <v>174</v>
      </c>
      <c r="G1168" s="1">
        <v>42803</v>
      </c>
      <c r="H1168" s="1">
        <v>42895</v>
      </c>
      <c r="I1168" s="13">
        <f>sales_pipeline[[#This Row],[close_date]]-sales_pipeline[[#This Row],[engage_date]]</f>
        <v>92</v>
      </c>
      <c r="J1168" s="3">
        <v>4342</v>
      </c>
    </row>
    <row r="1169" spans="1:10" x14ac:dyDescent="0.35">
      <c r="A1169" t="s">
        <v>1372</v>
      </c>
      <c r="B1169" t="s">
        <v>204</v>
      </c>
      <c r="C1169" t="str">
        <f>VLOOKUP(sales_pipeline[[#This Row],[Sales_Agent]],sales_teams[#All],4,FALSE)</f>
        <v>Brinkmann Team</v>
      </c>
      <c r="D1169" t="s">
        <v>8</v>
      </c>
      <c r="E1169" t="s">
        <v>49</v>
      </c>
      <c r="F1169" t="s">
        <v>194</v>
      </c>
      <c r="G1169" s="1">
        <v>42803</v>
      </c>
      <c r="H1169" s="1">
        <v>42807</v>
      </c>
      <c r="I1169" s="13">
        <f>sales_pipeline[[#This Row],[close_date]]-sales_pipeline[[#This Row],[engage_date]]</f>
        <v>4</v>
      </c>
      <c r="J1169" s="3">
        <v>0</v>
      </c>
    </row>
    <row r="1170" spans="1:10" x14ac:dyDescent="0.35">
      <c r="A1170" t="s">
        <v>1373</v>
      </c>
      <c r="B1170" t="s">
        <v>212</v>
      </c>
      <c r="C1170" t="str">
        <f>VLOOKUP(sales_pipeline[[#This Row],[Sales_Agent]],sales_teams[#All],4,FALSE)</f>
        <v>Losch Team</v>
      </c>
      <c r="D1170" t="s">
        <v>6</v>
      </c>
      <c r="E1170" t="s">
        <v>154</v>
      </c>
      <c r="F1170" t="s">
        <v>174</v>
      </c>
      <c r="G1170" s="1">
        <v>42803</v>
      </c>
      <c r="H1170" s="1">
        <v>42908</v>
      </c>
      <c r="I1170" s="13">
        <f>sales_pipeline[[#This Row],[close_date]]-sales_pipeline[[#This Row],[engage_date]]</f>
        <v>105</v>
      </c>
      <c r="J1170" s="3">
        <v>48</v>
      </c>
    </row>
    <row r="1171" spans="1:10" x14ac:dyDescent="0.35">
      <c r="A1171" t="s">
        <v>1374</v>
      </c>
      <c r="B1171" t="s">
        <v>181</v>
      </c>
      <c r="C1171" t="str">
        <f>VLOOKUP(sales_pipeline[[#This Row],[Sales_Agent]],sales_teams[#All],4,FALSE)</f>
        <v>Sewald Team</v>
      </c>
      <c r="D1171" t="s">
        <v>9</v>
      </c>
      <c r="E1171" t="s">
        <v>109</v>
      </c>
      <c r="F1171" t="s">
        <v>174</v>
      </c>
      <c r="G1171" s="1">
        <v>42803</v>
      </c>
      <c r="H1171" s="1">
        <v>42873</v>
      </c>
      <c r="I1171" s="13">
        <f>sales_pipeline[[#This Row],[close_date]]-sales_pipeline[[#This Row],[engage_date]]</f>
        <v>70</v>
      </c>
      <c r="J1171" s="3">
        <v>5215</v>
      </c>
    </row>
    <row r="1172" spans="1:10" x14ac:dyDescent="0.35">
      <c r="A1172" t="s">
        <v>1375</v>
      </c>
      <c r="B1172" t="s">
        <v>183</v>
      </c>
      <c r="C1172" t="str">
        <f>VLOOKUP(sales_pipeline[[#This Row],[Sales_Agent]],sales_teams[#All],4,FALSE)</f>
        <v>Brinkmann Team</v>
      </c>
      <c r="D1172" t="s">
        <v>10</v>
      </c>
      <c r="E1172" t="s">
        <v>144</v>
      </c>
      <c r="F1172" t="s">
        <v>194</v>
      </c>
      <c r="G1172" s="1">
        <v>42804</v>
      </c>
      <c r="H1172" s="1">
        <v>42867</v>
      </c>
      <c r="I1172" s="13">
        <f>sales_pipeline[[#This Row],[close_date]]-sales_pipeline[[#This Row],[engage_date]]</f>
        <v>63</v>
      </c>
      <c r="J1172" s="3">
        <v>0</v>
      </c>
    </row>
    <row r="1173" spans="1:10" x14ac:dyDescent="0.35">
      <c r="A1173" t="s">
        <v>1376</v>
      </c>
      <c r="B1173" t="s">
        <v>183</v>
      </c>
      <c r="C1173" t="str">
        <f>VLOOKUP(sales_pipeline[[#This Row],[Sales_Agent]],sales_teams[#All],4,FALSE)</f>
        <v>Brinkmann Team</v>
      </c>
      <c r="D1173" t="s">
        <v>6</v>
      </c>
      <c r="E1173" t="s">
        <v>91</v>
      </c>
      <c r="F1173" t="s">
        <v>174</v>
      </c>
      <c r="G1173" s="1">
        <v>42804</v>
      </c>
      <c r="H1173" s="1">
        <v>42813</v>
      </c>
      <c r="I1173" s="13">
        <f>sales_pipeline[[#This Row],[close_date]]-sales_pipeline[[#This Row],[engage_date]]</f>
        <v>9</v>
      </c>
      <c r="J1173" s="3">
        <v>58</v>
      </c>
    </row>
    <row r="1174" spans="1:10" x14ac:dyDescent="0.35">
      <c r="A1174" t="s">
        <v>1377</v>
      </c>
      <c r="B1174" t="s">
        <v>288</v>
      </c>
      <c r="C1174" t="str">
        <f>VLOOKUP(sales_pipeline[[#This Row],[Sales_Agent]],sales_teams[#All],4,FALSE)</f>
        <v>Brinkmann Team</v>
      </c>
      <c r="D1174" t="s">
        <v>8</v>
      </c>
      <c r="E1174" t="s">
        <v>74</v>
      </c>
      <c r="F1174" t="s">
        <v>174</v>
      </c>
      <c r="G1174" s="1">
        <v>42804</v>
      </c>
      <c r="H1174" s="1">
        <v>42814</v>
      </c>
      <c r="I1174" s="13">
        <f>sales_pipeline[[#This Row],[close_date]]-sales_pipeline[[#This Row],[engage_date]]</f>
        <v>10</v>
      </c>
      <c r="J1174" s="3">
        <v>3587</v>
      </c>
    </row>
    <row r="1175" spans="1:10" x14ac:dyDescent="0.35">
      <c r="A1175" t="s">
        <v>1378</v>
      </c>
      <c r="B1175" t="s">
        <v>288</v>
      </c>
      <c r="C1175" t="str">
        <f>VLOOKUP(sales_pipeline[[#This Row],[Sales_Agent]],sales_teams[#All],4,FALSE)</f>
        <v>Brinkmann Team</v>
      </c>
      <c r="D1175" t="s">
        <v>8</v>
      </c>
      <c r="E1175" t="s">
        <v>124</v>
      </c>
      <c r="F1175" t="s">
        <v>174</v>
      </c>
      <c r="G1175" s="1">
        <v>42804</v>
      </c>
      <c r="H1175" s="1">
        <v>42884</v>
      </c>
      <c r="I1175" s="13">
        <f>sales_pipeline[[#This Row],[close_date]]-sales_pipeline[[#This Row],[engage_date]]</f>
        <v>80</v>
      </c>
      <c r="J1175" s="3">
        <v>2915</v>
      </c>
    </row>
    <row r="1176" spans="1:10" x14ac:dyDescent="0.35">
      <c r="A1176" t="s">
        <v>1379</v>
      </c>
      <c r="B1176" t="s">
        <v>206</v>
      </c>
      <c r="C1176" t="str">
        <f>VLOOKUP(sales_pipeline[[#This Row],[Sales_Agent]],sales_teams[#All],4,FALSE)</f>
        <v>Neubert Team</v>
      </c>
      <c r="D1176" t="s">
        <v>177</v>
      </c>
      <c r="E1176" t="s">
        <v>112</v>
      </c>
      <c r="F1176" t="s">
        <v>174</v>
      </c>
      <c r="G1176" s="1">
        <v>42804</v>
      </c>
      <c r="H1176" s="1">
        <v>42914</v>
      </c>
      <c r="I1176" s="13">
        <f>sales_pipeline[[#This Row],[close_date]]-sales_pipeline[[#This Row],[engage_date]]</f>
        <v>110</v>
      </c>
      <c r="J1176" s="3">
        <v>4762</v>
      </c>
    </row>
    <row r="1177" spans="1:10" x14ac:dyDescent="0.35">
      <c r="A1177" t="s">
        <v>1380</v>
      </c>
      <c r="B1177" t="s">
        <v>232</v>
      </c>
      <c r="C1177" t="str">
        <f>VLOOKUP(sales_pipeline[[#This Row],[Sales_Agent]],sales_teams[#All],4,FALSE)</f>
        <v>Losch Team</v>
      </c>
      <c r="D1177" t="s">
        <v>10</v>
      </c>
      <c r="E1177" t="s">
        <v>84</v>
      </c>
      <c r="F1177" t="s">
        <v>174</v>
      </c>
      <c r="G1177" s="1">
        <v>42804</v>
      </c>
      <c r="H1177" s="1">
        <v>42898</v>
      </c>
      <c r="I1177" s="13">
        <f>sales_pipeline[[#This Row],[close_date]]-sales_pipeline[[#This Row],[engage_date]]</f>
        <v>94</v>
      </c>
      <c r="J1177" s="3">
        <v>1062</v>
      </c>
    </row>
    <row r="1178" spans="1:10" x14ac:dyDescent="0.35">
      <c r="A1178" t="s">
        <v>1381</v>
      </c>
      <c r="B1178" t="s">
        <v>193</v>
      </c>
      <c r="C1178" t="str">
        <f>VLOOKUP(sales_pipeline[[#This Row],[Sales_Agent]],sales_teams[#All],4,FALSE)</f>
        <v>Marxen Team</v>
      </c>
      <c r="D1178" t="s">
        <v>9</v>
      </c>
      <c r="E1178" t="s">
        <v>74</v>
      </c>
      <c r="F1178" t="s">
        <v>194</v>
      </c>
      <c r="G1178" s="1">
        <v>42804</v>
      </c>
      <c r="H1178" s="1">
        <v>42865</v>
      </c>
      <c r="I1178" s="13">
        <f>sales_pipeline[[#This Row],[close_date]]-sales_pipeline[[#This Row],[engage_date]]</f>
        <v>61</v>
      </c>
      <c r="J1178" s="3">
        <v>0</v>
      </c>
    </row>
    <row r="1179" spans="1:10" x14ac:dyDescent="0.35">
      <c r="A1179" t="s">
        <v>1382</v>
      </c>
      <c r="B1179" t="s">
        <v>225</v>
      </c>
      <c r="C1179" t="str">
        <f>VLOOKUP(sales_pipeline[[#This Row],[Sales_Agent]],sales_teams[#All],4,FALSE)</f>
        <v>Sewald Team</v>
      </c>
      <c r="D1179" t="s">
        <v>3</v>
      </c>
      <c r="E1179" t="s">
        <v>109</v>
      </c>
      <c r="F1179" t="s">
        <v>194</v>
      </c>
      <c r="G1179" s="1">
        <v>42804</v>
      </c>
      <c r="H1179" s="1">
        <v>42885</v>
      </c>
      <c r="I1179" s="13">
        <f>sales_pipeline[[#This Row],[close_date]]-sales_pipeline[[#This Row],[engage_date]]</f>
        <v>81</v>
      </c>
      <c r="J1179" s="3">
        <v>0</v>
      </c>
    </row>
    <row r="1180" spans="1:10" x14ac:dyDescent="0.35">
      <c r="A1180" t="s">
        <v>1383</v>
      </c>
      <c r="B1180" t="s">
        <v>197</v>
      </c>
      <c r="C1180" t="str">
        <f>VLOOKUP(sales_pipeline[[#This Row],[Sales_Agent]],sales_teams[#All],4,FALSE)</f>
        <v>Sewald Team</v>
      </c>
      <c r="D1180" t="s">
        <v>9</v>
      </c>
      <c r="E1180" t="s">
        <v>109</v>
      </c>
      <c r="F1180" t="s">
        <v>194</v>
      </c>
      <c r="G1180" s="1">
        <v>42804</v>
      </c>
      <c r="H1180" s="1">
        <v>42814</v>
      </c>
      <c r="I1180" s="13">
        <f>sales_pipeline[[#This Row],[close_date]]-sales_pipeline[[#This Row],[engage_date]]</f>
        <v>10</v>
      </c>
      <c r="J1180" s="3">
        <v>0</v>
      </c>
    </row>
    <row r="1181" spans="1:10" x14ac:dyDescent="0.35">
      <c r="A1181" t="s">
        <v>1384</v>
      </c>
      <c r="B1181" t="s">
        <v>212</v>
      </c>
      <c r="C1181" t="str">
        <f>VLOOKUP(sales_pipeline[[#This Row],[Sales_Agent]],sales_teams[#All],4,FALSE)</f>
        <v>Losch Team</v>
      </c>
      <c r="D1181" t="s">
        <v>6</v>
      </c>
      <c r="E1181" t="s">
        <v>48</v>
      </c>
      <c r="F1181" t="s">
        <v>194</v>
      </c>
      <c r="G1181" s="1">
        <v>42804</v>
      </c>
      <c r="H1181" s="1">
        <v>42884</v>
      </c>
      <c r="I1181" s="13">
        <f>sales_pipeline[[#This Row],[close_date]]-sales_pipeline[[#This Row],[engage_date]]</f>
        <v>80</v>
      </c>
      <c r="J1181" s="3">
        <v>0</v>
      </c>
    </row>
    <row r="1182" spans="1:10" x14ac:dyDescent="0.35">
      <c r="A1182" t="s">
        <v>1385</v>
      </c>
      <c r="B1182" t="s">
        <v>212</v>
      </c>
      <c r="C1182" t="str">
        <f>VLOOKUP(sales_pipeline[[#This Row],[Sales_Agent]],sales_teams[#All],4,FALSE)</f>
        <v>Losch Team</v>
      </c>
      <c r="D1182" t="s">
        <v>10</v>
      </c>
      <c r="E1182" t="s">
        <v>160</v>
      </c>
      <c r="F1182" t="s">
        <v>174</v>
      </c>
      <c r="G1182" s="1">
        <v>42804</v>
      </c>
      <c r="H1182" s="1">
        <v>42914</v>
      </c>
      <c r="I1182" s="13">
        <f>sales_pipeline[[#This Row],[close_date]]-sales_pipeline[[#This Row],[engage_date]]</f>
        <v>110</v>
      </c>
      <c r="J1182" s="3">
        <v>1074</v>
      </c>
    </row>
    <row r="1183" spans="1:10" x14ac:dyDescent="0.35">
      <c r="A1183" t="s">
        <v>1386</v>
      </c>
      <c r="B1183" t="s">
        <v>181</v>
      </c>
      <c r="C1183" t="str">
        <f>VLOOKUP(sales_pipeline[[#This Row],[Sales_Agent]],sales_teams[#All],4,FALSE)</f>
        <v>Sewald Team</v>
      </c>
      <c r="D1183" t="s">
        <v>6</v>
      </c>
      <c r="E1183" t="s">
        <v>125</v>
      </c>
      <c r="F1183" t="s">
        <v>194</v>
      </c>
      <c r="G1183" s="1">
        <v>42804</v>
      </c>
      <c r="H1183" s="1">
        <v>42860</v>
      </c>
      <c r="I1183" s="13">
        <f>sales_pipeline[[#This Row],[close_date]]-sales_pipeline[[#This Row],[engage_date]]</f>
        <v>56</v>
      </c>
      <c r="J1183" s="3">
        <v>0</v>
      </c>
    </row>
    <row r="1184" spans="1:10" x14ac:dyDescent="0.35">
      <c r="A1184" t="s">
        <v>1387</v>
      </c>
      <c r="B1184" t="s">
        <v>183</v>
      </c>
      <c r="C1184" t="str">
        <f>VLOOKUP(sales_pipeline[[#This Row],[Sales_Agent]],sales_teams[#All],4,FALSE)</f>
        <v>Brinkmann Team</v>
      </c>
      <c r="D1184" t="s">
        <v>6</v>
      </c>
      <c r="E1184" t="s">
        <v>60</v>
      </c>
      <c r="F1184" t="s">
        <v>194</v>
      </c>
      <c r="G1184" s="1">
        <v>42805</v>
      </c>
      <c r="H1184" s="1">
        <v>42885</v>
      </c>
      <c r="I1184" s="13">
        <f>sales_pipeline[[#This Row],[close_date]]-sales_pipeline[[#This Row],[engage_date]]</f>
        <v>80</v>
      </c>
      <c r="J1184" s="3">
        <v>0</v>
      </c>
    </row>
    <row r="1185" spans="1:10" x14ac:dyDescent="0.35">
      <c r="A1185" t="s">
        <v>1388</v>
      </c>
      <c r="B1185" t="s">
        <v>183</v>
      </c>
      <c r="C1185" t="str">
        <f>VLOOKUP(sales_pipeline[[#This Row],[Sales_Agent]],sales_teams[#All],4,FALSE)</f>
        <v>Brinkmann Team</v>
      </c>
      <c r="D1185" t="s">
        <v>6</v>
      </c>
      <c r="E1185" t="s">
        <v>139</v>
      </c>
      <c r="F1185" t="s">
        <v>174</v>
      </c>
      <c r="G1185" s="1">
        <v>42805</v>
      </c>
      <c r="H1185" s="1">
        <v>42811</v>
      </c>
      <c r="I1185" s="13">
        <f>sales_pipeline[[#This Row],[close_date]]-sales_pipeline[[#This Row],[engage_date]]</f>
        <v>6</v>
      </c>
      <c r="J1185" s="3">
        <v>57</v>
      </c>
    </row>
    <row r="1186" spans="1:10" x14ac:dyDescent="0.35">
      <c r="A1186" t="s">
        <v>1389</v>
      </c>
      <c r="B1186" t="s">
        <v>239</v>
      </c>
      <c r="C1186" t="str">
        <f>VLOOKUP(sales_pipeline[[#This Row],[Sales_Agent]],sales_teams[#All],4,FALSE)</f>
        <v>Neubert Team</v>
      </c>
      <c r="D1186" t="s">
        <v>3</v>
      </c>
      <c r="E1186" t="s">
        <v>163</v>
      </c>
      <c r="F1186" t="s">
        <v>174</v>
      </c>
      <c r="G1186" s="1">
        <v>42805</v>
      </c>
      <c r="H1186" s="1">
        <v>42877</v>
      </c>
      <c r="I1186" s="13">
        <f>sales_pipeline[[#This Row],[close_date]]-sales_pipeline[[#This Row],[engage_date]]</f>
        <v>72</v>
      </c>
      <c r="J1186" s="3">
        <v>586</v>
      </c>
    </row>
    <row r="1187" spans="1:10" x14ac:dyDescent="0.35">
      <c r="A1187" t="s">
        <v>1390</v>
      </c>
      <c r="B1187" t="s">
        <v>288</v>
      </c>
      <c r="C1187" t="str">
        <f>VLOOKUP(sales_pipeline[[#This Row],[Sales_Agent]],sales_teams[#All],4,FALSE)</f>
        <v>Brinkmann Team</v>
      </c>
      <c r="D1187" t="s">
        <v>10</v>
      </c>
      <c r="E1187" t="s">
        <v>136</v>
      </c>
      <c r="F1187" t="s">
        <v>174</v>
      </c>
      <c r="G1187" s="1">
        <v>42805</v>
      </c>
      <c r="H1187" s="1">
        <v>42899</v>
      </c>
      <c r="I1187" s="13">
        <f>sales_pipeline[[#This Row],[close_date]]-sales_pipeline[[#This Row],[engage_date]]</f>
        <v>94</v>
      </c>
      <c r="J1187" s="3">
        <v>1184</v>
      </c>
    </row>
    <row r="1188" spans="1:10" x14ac:dyDescent="0.35">
      <c r="A1188" t="s">
        <v>1391</v>
      </c>
      <c r="B1188" t="s">
        <v>255</v>
      </c>
      <c r="C1188" t="str">
        <f>VLOOKUP(sales_pipeline[[#This Row],[Sales_Agent]],sales_teams[#All],4,FALSE)</f>
        <v>Neubert Team</v>
      </c>
      <c r="D1188" t="s">
        <v>3</v>
      </c>
      <c r="E1188" t="s">
        <v>140</v>
      </c>
      <c r="F1188" t="s">
        <v>194</v>
      </c>
      <c r="G1188" s="1">
        <v>42805</v>
      </c>
      <c r="H1188" s="1">
        <v>42874</v>
      </c>
      <c r="I1188" s="13">
        <f>sales_pipeline[[#This Row],[close_date]]-sales_pipeline[[#This Row],[engage_date]]</f>
        <v>69</v>
      </c>
      <c r="J1188" s="3">
        <v>0</v>
      </c>
    </row>
    <row r="1189" spans="1:10" x14ac:dyDescent="0.35">
      <c r="A1189" t="s">
        <v>1392</v>
      </c>
      <c r="B1189" t="s">
        <v>190</v>
      </c>
      <c r="C1189" t="str">
        <f>VLOOKUP(sales_pipeline[[#This Row],[Sales_Agent]],sales_teams[#All],4,FALSE)</f>
        <v>Sewald Team</v>
      </c>
      <c r="D1189" t="s">
        <v>10</v>
      </c>
      <c r="E1189" t="s">
        <v>117</v>
      </c>
      <c r="F1189" t="s">
        <v>194</v>
      </c>
      <c r="G1189" s="1">
        <v>42805</v>
      </c>
      <c r="H1189" s="1">
        <v>42894</v>
      </c>
      <c r="I1189" s="13">
        <f>sales_pipeline[[#This Row],[close_date]]-sales_pipeline[[#This Row],[engage_date]]</f>
        <v>89</v>
      </c>
      <c r="J1189" s="3">
        <v>0</v>
      </c>
    </row>
    <row r="1190" spans="1:10" x14ac:dyDescent="0.35">
      <c r="A1190" t="s">
        <v>1393</v>
      </c>
      <c r="B1190" t="s">
        <v>190</v>
      </c>
      <c r="C1190" t="str">
        <f>VLOOKUP(sales_pipeline[[#This Row],[Sales_Agent]],sales_teams[#All],4,FALSE)</f>
        <v>Sewald Team</v>
      </c>
      <c r="D1190" t="s">
        <v>3</v>
      </c>
      <c r="E1190" t="s">
        <v>107</v>
      </c>
      <c r="F1190" t="s">
        <v>174</v>
      </c>
      <c r="G1190" s="1">
        <v>42805</v>
      </c>
      <c r="H1190" s="1">
        <v>42896</v>
      </c>
      <c r="I1190" s="13">
        <f>sales_pipeline[[#This Row],[close_date]]-sales_pipeline[[#This Row],[engage_date]]</f>
        <v>91</v>
      </c>
      <c r="J1190" s="3">
        <v>526</v>
      </c>
    </row>
    <row r="1191" spans="1:10" x14ac:dyDescent="0.35">
      <c r="A1191" t="s">
        <v>1394</v>
      </c>
      <c r="B1191" t="s">
        <v>190</v>
      </c>
      <c r="C1191" t="str">
        <f>VLOOKUP(sales_pipeline[[#This Row],[Sales_Agent]],sales_teams[#All],4,FALSE)</f>
        <v>Sewald Team</v>
      </c>
      <c r="D1191" t="s">
        <v>9</v>
      </c>
      <c r="E1191" t="s">
        <v>51</v>
      </c>
      <c r="F1191" t="s">
        <v>174</v>
      </c>
      <c r="G1191" s="1">
        <v>42805</v>
      </c>
      <c r="H1191" s="1">
        <v>42898</v>
      </c>
      <c r="I1191" s="13">
        <f>sales_pipeline[[#This Row],[close_date]]-sales_pipeline[[#This Row],[engage_date]]</f>
        <v>93</v>
      </c>
      <c r="J1191" s="3">
        <v>5344</v>
      </c>
    </row>
    <row r="1192" spans="1:10" x14ac:dyDescent="0.35">
      <c r="A1192" t="s">
        <v>1395</v>
      </c>
      <c r="B1192" t="s">
        <v>190</v>
      </c>
      <c r="C1192" t="str">
        <f>VLOOKUP(sales_pipeline[[#This Row],[Sales_Agent]],sales_teams[#All],4,FALSE)</f>
        <v>Sewald Team</v>
      </c>
      <c r="D1192" t="s">
        <v>177</v>
      </c>
      <c r="E1192" t="s">
        <v>112</v>
      </c>
      <c r="F1192" t="s">
        <v>174</v>
      </c>
      <c r="G1192" s="1">
        <v>42805</v>
      </c>
      <c r="H1192" s="1">
        <v>42877</v>
      </c>
      <c r="I1192" s="13">
        <f>sales_pipeline[[#This Row],[close_date]]-sales_pipeline[[#This Row],[engage_date]]</f>
        <v>72</v>
      </c>
      <c r="J1192" s="3">
        <v>4125</v>
      </c>
    </row>
    <row r="1193" spans="1:10" x14ac:dyDescent="0.35">
      <c r="A1193" t="s">
        <v>1396</v>
      </c>
      <c r="B1193" t="s">
        <v>215</v>
      </c>
      <c r="C1193" t="str">
        <f>VLOOKUP(sales_pipeline[[#This Row],[Sales_Agent]],sales_teams[#All],4,FALSE)</f>
        <v>Sewald Team</v>
      </c>
      <c r="D1193" t="s">
        <v>3</v>
      </c>
      <c r="E1193" t="s">
        <v>55</v>
      </c>
      <c r="F1193" t="s">
        <v>174</v>
      </c>
      <c r="G1193" s="1">
        <v>42805</v>
      </c>
      <c r="H1193" s="1">
        <v>42892</v>
      </c>
      <c r="I1193" s="13">
        <f>sales_pipeline[[#This Row],[close_date]]-sales_pipeline[[#This Row],[engage_date]]</f>
        <v>87</v>
      </c>
      <c r="J1193" s="3">
        <v>528</v>
      </c>
    </row>
    <row r="1194" spans="1:10" x14ac:dyDescent="0.35">
      <c r="A1194" t="s">
        <v>1397</v>
      </c>
      <c r="B1194" t="s">
        <v>215</v>
      </c>
      <c r="C1194" t="str">
        <f>VLOOKUP(sales_pipeline[[#This Row],[Sales_Agent]],sales_teams[#All],4,FALSE)</f>
        <v>Sewald Team</v>
      </c>
      <c r="D1194" t="s">
        <v>8</v>
      </c>
      <c r="E1194" t="s">
        <v>141</v>
      </c>
      <c r="F1194" t="s">
        <v>174</v>
      </c>
      <c r="G1194" s="1">
        <v>42805</v>
      </c>
      <c r="H1194" s="1">
        <v>42820</v>
      </c>
      <c r="I1194" s="13">
        <f>sales_pipeline[[#This Row],[close_date]]-sales_pipeline[[#This Row],[engage_date]]</f>
        <v>15</v>
      </c>
      <c r="J1194" s="3">
        <v>3254</v>
      </c>
    </row>
    <row r="1195" spans="1:10" x14ac:dyDescent="0.35">
      <c r="A1195" t="s">
        <v>1398</v>
      </c>
      <c r="B1195" t="s">
        <v>225</v>
      </c>
      <c r="C1195" t="str">
        <f>VLOOKUP(sales_pipeline[[#This Row],[Sales_Agent]],sales_teams[#All],4,FALSE)</f>
        <v>Sewald Team</v>
      </c>
      <c r="D1195" t="s">
        <v>177</v>
      </c>
      <c r="E1195" t="s">
        <v>94</v>
      </c>
      <c r="F1195" t="s">
        <v>194</v>
      </c>
      <c r="G1195" s="1">
        <v>42805</v>
      </c>
      <c r="H1195" s="1">
        <v>42862</v>
      </c>
      <c r="I1195" s="13">
        <f>sales_pipeline[[#This Row],[close_date]]-sales_pipeline[[#This Row],[engage_date]]</f>
        <v>57</v>
      </c>
      <c r="J1195" s="3">
        <v>0</v>
      </c>
    </row>
    <row r="1196" spans="1:10" x14ac:dyDescent="0.35">
      <c r="A1196" t="s">
        <v>1399</v>
      </c>
      <c r="B1196" t="s">
        <v>225</v>
      </c>
      <c r="C1196" t="str">
        <f>VLOOKUP(sales_pipeline[[#This Row],[Sales_Agent]],sales_teams[#All],4,FALSE)</f>
        <v>Sewald Team</v>
      </c>
      <c r="D1196" t="s">
        <v>3</v>
      </c>
      <c r="E1196" t="s">
        <v>107</v>
      </c>
      <c r="F1196" t="s">
        <v>174</v>
      </c>
      <c r="G1196" s="1">
        <v>42805</v>
      </c>
      <c r="H1196" s="1">
        <v>42879</v>
      </c>
      <c r="I1196" s="13">
        <f>sales_pipeline[[#This Row],[close_date]]-sales_pipeline[[#This Row],[engage_date]]</f>
        <v>74</v>
      </c>
      <c r="J1196" s="3">
        <v>516</v>
      </c>
    </row>
    <row r="1197" spans="1:10" x14ac:dyDescent="0.35">
      <c r="A1197" t="s">
        <v>1400</v>
      </c>
      <c r="B1197" t="s">
        <v>225</v>
      </c>
      <c r="C1197" t="str">
        <f>VLOOKUP(sales_pipeline[[#This Row],[Sales_Agent]],sales_teams[#All],4,FALSE)</f>
        <v>Sewald Team</v>
      </c>
      <c r="D1197" t="s">
        <v>3</v>
      </c>
      <c r="E1197" t="s">
        <v>157</v>
      </c>
      <c r="F1197" t="s">
        <v>174</v>
      </c>
      <c r="G1197" s="1">
        <v>42805</v>
      </c>
      <c r="H1197" s="1">
        <v>42821</v>
      </c>
      <c r="I1197" s="13">
        <f>sales_pipeline[[#This Row],[close_date]]-sales_pipeline[[#This Row],[engage_date]]</f>
        <v>16</v>
      </c>
      <c r="J1197" s="3">
        <v>538</v>
      </c>
    </row>
    <row r="1198" spans="1:10" x14ac:dyDescent="0.35">
      <c r="A1198" t="s">
        <v>1401</v>
      </c>
      <c r="B1198" t="s">
        <v>249</v>
      </c>
      <c r="C1198" t="str">
        <f>VLOOKUP(sales_pipeline[[#This Row],[Sales_Agent]],sales_teams[#All],4,FALSE)</f>
        <v>Brinkmann Team</v>
      </c>
      <c r="D1198" t="s">
        <v>3</v>
      </c>
      <c r="E1198" t="s">
        <v>49</v>
      </c>
      <c r="F1198" t="s">
        <v>174</v>
      </c>
      <c r="G1198" s="1">
        <v>42805</v>
      </c>
      <c r="H1198" s="1">
        <v>42903</v>
      </c>
      <c r="I1198" s="13">
        <f>sales_pipeline[[#This Row],[close_date]]-sales_pipeline[[#This Row],[engage_date]]</f>
        <v>98</v>
      </c>
      <c r="J1198" s="3">
        <v>459</v>
      </c>
    </row>
    <row r="1199" spans="1:10" x14ac:dyDescent="0.35">
      <c r="A1199" t="s">
        <v>1402</v>
      </c>
      <c r="B1199" t="s">
        <v>197</v>
      </c>
      <c r="C1199" t="str">
        <f>VLOOKUP(sales_pipeline[[#This Row],[Sales_Agent]],sales_teams[#All],4,FALSE)</f>
        <v>Sewald Team</v>
      </c>
      <c r="D1199" t="s">
        <v>3</v>
      </c>
      <c r="E1199" t="s">
        <v>46</v>
      </c>
      <c r="F1199" t="s">
        <v>194</v>
      </c>
      <c r="G1199" s="1">
        <v>42805</v>
      </c>
      <c r="H1199" s="1">
        <v>42912</v>
      </c>
      <c r="I1199" s="13">
        <f>sales_pipeline[[#This Row],[close_date]]-sales_pipeline[[#This Row],[engage_date]]</f>
        <v>107</v>
      </c>
      <c r="J1199" s="3">
        <v>0</v>
      </c>
    </row>
    <row r="1200" spans="1:10" x14ac:dyDescent="0.35">
      <c r="A1200" t="s">
        <v>1403</v>
      </c>
      <c r="B1200" t="s">
        <v>197</v>
      </c>
      <c r="C1200" t="str">
        <f>VLOOKUP(sales_pipeline[[#This Row],[Sales_Agent]],sales_teams[#All],4,FALSE)</f>
        <v>Sewald Team</v>
      </c>
      <c r="D1200" t="s">
        <v>177</v>
      </c>
      <c r="E1200" t="s">
        <v>148</v>
      </c>
      <c r="F1200" t="s">
        <v>174</v>
      </c>
      <c r="G1200" s="1">
        <v>42805</v>
      </c>
      <c r="H1200" s="1">
        <v>42877</v>
      </c>
      <c r="I1200" s="13">
        <f>sales_pipeline[[#This Row],[close_date]]-sales_pipeline[[#This Row],[engage_date]]</f>
        <v>72</v>
      </c>
      <c r="J1200" s="3">
        <v>5137</v>
      </c>
    </row>
    <row r="1201" spans="1:10" x14ac:dyDescent="0.35">
      <c r="A1201" t="s">
        <v>1404</v>
      </c>
      <c r="B1201" t="s">
        <v>173</v>
      </c>
      <c r="C1201" t="str">
        <f>VLOOKUP(sales_pipeline[[#This Row],[Sales_Agent]],sales_teams[#All],4,FALSE)</f>
        <v>Brinkmann Team</v>
      </c>
      <c r="D1201" t="s">
        <v>8</v>
      </c>
      <c r="E1201" t="s">
        <v>114</v>
      </c>
      <c r="F1201" t="s">
        <v>174</v>
      </c>
      <c r="G1201" s="1">
        <v>42805</v>
      </c>
      <c r="H1201" s="1">
        <v>42890</v>
      </c>
      <c r="I1201" s="13">
        <f>sales_pipeline[[#This Row],[close_date]]-sales_pipeline[[#This Row],[engage_date]]</f>
        <v>85</v>
      </c>
      <c r="J1201" s="3">
        <v>3330</v>
      </c>
    </row>
    <row r="1202" spans="1:10" x14ac:dyDescent="0.35">
      <c r="A1202" t="s">
        <v>1405</v>
      </c>
      <c r="B1202" t="s">
        <v>204</v>
      </c>
      <c r="C1202" t="str">
        <f>VLOOKUP(sales_pipeline[[#This Row],[Sales_Agent]],sales_teams[#All],4,FALSE)</f>
        <v>Brinkmann Team</v>
      </c>
      <c r="D1202" t="s">
        <v>3</v>
      </c>
      <c r="E1202" t="s">
        <v>53</v>
      </c>
      <c r="F1202" t="s">
        <v>174</v>
      </c>
      <c r="G1202" s="1">
        <v>42805</v>
      </c>
      <c r="H1202" s="1">
        <v>42865</v>
      </c>
      <c r="I1202" s="13">
        <f>sales_pipeline[[#This Row],[close_date]]-sales_pipeline[[#This Row],[engage_date]]</f>
        <v>60</v>
      </c>
      <c r="J1202" s="3">
        <v>589</v>
      </c>
    </row>
    <row r="1203" spans="1:10" x14ac:dyDescent="0.35">
      <c r="A1203" t="s">
        <v>1406</v>
      </c>
      <c r="B1203" t="s">
        <v>185</v>
      </c>
      <c r="C1203" t="str">
        <f>VLOOKUP(sales_pipeline[[#This Row],[Sales_Agent]],sales_teams[#All],4,FALSE)</f>
        <v>Rouche Team</v>
      </c>
      <c r="D1203" t="s">
        <v>6</v>
      </c>
      <c r="E1203" t="s">
        <v>93</v>
      </c>
      <c r="F1203" t="s">
        <v>174</v>
      </c>
      <c r="G1203" s="1">
        <v>42805</v>
      </c>
      <c r="H1203" s="1">
        <v>42824</v>
      </c>
      <c r="I1203" s="13">
        <f>sales_pipeline[[#This Row],[close_date]]-sales_pipeline[[#This Row],[engage_date]]</f>
        <v>19</v>
      </c>
      <c r="J1203" s="3">
        <v>45</v>
      </c>
    </row>
    <row r="1204" spans="1:10" x14ac:dyDescent="0.35">
      <c r="A1204" t="s">
        <v>1407</v>
      </c>
      <c r="B1204" t="s">
        <v>183</v>
      </c>
      <c r="C1204" t="str">
        <f>VLOOKUP(sales_pipeline[[#This Row],[Sales_Agent]],sales_teams[#All],4,FALSE)</f>
        <v>Brinkmann Team</v>
      </c>
      <c r="D1204" t="s">
        <v>6</v>
      </c>
      <c r="E1204" t="s">
        <v>80</v>
      </c>
      <c r="F1204" t="s">
        <v>194</v>
      </c>
      <c r="G1204" s="1">
        <v>42806</v>
      </c>
      <c r="H1204" s="1">
        <v>42880</v>
      </c>
      <c r="I1204" s="13">
        <f>sales_pipeline[[#This Row],[close_date]]-sales_pipeline[[#This Row],[engage_date]]</f>
        <v>74</v>
      </c>
      <c r="J1204" s="3">
        <v>0</v>
      </c>
    </row>
    <row r="1205" spans="1:10" x14ac:dyDescent="0.35">
      <c r="A1205" t="s">
        <v>1408</v>
      </c>
      <c r="B1205" t="s">
        <v>239</v>
      </c>
      <c r="C1205" t="str">
        <f>VLOOKUP(sales_pipeline[[#This Row],[Sales_Agent]],sales_teams[#All],4,FALSE)</f>
        <v>Neubert Team</v>
      </c>
      <c r="D1205" t="s">
        <v>9</v>
      </c>
      <c r="E1205" t="s">
        <v>128</v>
      </c>
      <c r="F1205" t="s">
        <v>174</v>
      </c>
      <c r="G1205" s="1">
        <v>42806</v>
      </c>
      <c r="H1205" s="1">
        <v>42897</v>
      </c>
      <c r="I1205" s="13">
        <f>sales_pipeline[[#This Row],[close_date]]-sales_pipeline[[#This Row],[engage_date]]</f>
        <v>91</v>
      </c>
      <c r="J1205" s="3">
        <v>5664</v>
      </c>
    </row>
    <row r="1206" spans="1:10" x14ac:dyDescent="0.35">
      <c r="A1206" t="s">
        <v>1409</v>
      </c>
      <c r="B1206" t="s">
        <v>288</v>
      </c>
      <c r="C1206" t="str">
        <f>VLOOKUP(sales_pipeline[[#This Row],[Sales_Agent]],sales_teams[#All],4,FALSE)</f>
        <v>Brinkmann Team</v>
      </c>
      <c r="D1206" t="s">
        <v>8</v>
      </c>
      <c r="E1206" t="s">
        <v>144</v>
      </c>
      <c r="F1206" t="s">
        <v>194</v>
      </c>
      <c r="G1206" s="1">
        <v>42806</v>
      </c>
      <c r="H1206" s="1">
        <v>42857</v>
      </c>
      <c r="I1206" s="13">
        <f>sales_pipeline[[#This Row],[close_date]]-sales_pipeline[[#This Row],[engage_date]]</f>
        <v>51</v>
      </c>
      <c r="J1206" s="3">
        <v>0</v>
      </c>
    </row>
    <row r="1207" spans="1:10" x14ac:dyDescent="0.35">
      <c r="A1207" t="s">
        <v>1410</v>
      </c>
      <c r="B1207" t="s">
        <v>268</v>
      </c>
      <c r="C1207" t="str">
        <f>VLOOKUP(sales_pipeline[[#This Row],[Sales_Agent]],sales_teams[#All],4,FALSE)</f>
        <v>Losch Team</v>
      </c>
      <c r="D1207" t="s">
        <v>10</v>
      </c>
      <c r="E1207" t="s">
        <v>102</v>
      </c>
      <c r="F1207" t="s">
        <v>174</v>
      </c>
      <c r="G1207" s="1">
        <v>42806</v>
      </c>
      <c r="H1207" s="1">
        <v>42897</v>
      </c>
      <c r="I1207" s="13">
        <f>sales_pipeline[[#This Row],[close_date]]-sales_pipeline[[#This Row],[engage_date]]</f>
        <v>91</v>
      </c>
      <c r="J1207" s="3">
        <v>1074</v>
      </c>
    </row>
    <row r="1208" spans="1:10" x14ac:dyDescent="0.35">
      <c r="A1208" t="s">
        <v>1411</v>
      </c>
      <c r="B1208" t="s">
        <v>176</v>
      </c>
      <c r="C1208" t="str">
        <f>VLOOKUP(sales_pipeline[[#This Row],[Sales_Agent]],sales_teams[#All],4,FALSE)</f>
        <v>Marxen Team</v>
      </c>
      <c r="D1208" t="s">
        <v>10</v>
      </c>
      <c r="E1208" t="s">
        <v>88</v>
      </c>
      <c r="F1208" t="s">
        <v>194</v>
      </c>
      <c r="G1208" s="1">
        <v>42806</v>
      </c>
      <c r="H1208" s="1">
        <v>42857</v>
      </c>
      <c r="I1208" s="13">
        <f>sales_pipeline[[#This Row],[close_date]]-sales_pipeline[[#This Row],[engage_date]]</f>
        <v>51</v>
      </c>
      <c r="J1208" s="3">
        <v>0</v>
      </c>
    </row>
    <row r="1209" spans="1:10" x14ac:dyDescent="0.35">
      <c r="A1209" t="s">
        <v>1412</v>
      </c>
      <c r="B1209" t="s">
        <v>176</v>
      </c>
      <c r="C1209" t="str">
        <f>VLOOKUP(sales_pipeline[[#This Row],[Sales_Agent]],sales_teams[#All],4,FALSE)</f>
        <v>Marxen Team</v>
      </c>
      <c r="D1209" t="s">
        <v>177</v>
      </c>
      <c r="E1209" t="s">
        <v>152</v>
      </c>
      <c r="F1209" t="s">
        <v>194</v>
      </c>
      <c r="G1209" s="1">
        <v>42806</v>
      </c>
      <c r="H1209" s="1">
        <v>42881</v>
      </c>
      <c r="I1209" s="13">
        <f>sales_pipeline[[#This Row],[close_date]]-sales_pipeline[[#This Row],[engage_date]]</f>
        <v>75</v>
      </c>
      <c r="J1209" s="3">
        <v>0</v>
      </c>
    </row>
    <row r="1210" spans="1:10" x14ac:dyDescent="0.35">
      <c r="A1210" t="s">
        <v>1413</v>
      </c>
      <c r="B1210" t="s">
        <v>208</v>
      </c>
      <c r="C1210" t="str">
        <f>VLOOKUP(sales_pipeline[[#This Row],[Sales_Agent]],sales_teams[#All],4,FALSE)</f>
        <v>Rouche Team</v>
      </c>
      <c r="D1210" t="s">
        <v>3</v>
      </c>
      <c r="E1210" t="s">
        <v>77</v>
      </c>
      <c r="F1210" t="s">
        <v>174</v>
      </c>
      <c r="G1210" s="1">
        <v>42806</v>
      </c>
      <c r="H1210" s="1">
        <v>42825</v>
      </c>
      <c r="I1210" s="13">
        <f>sales_pipeline[[#This Row],[close_date]]-sales_pipeline[[#This Row],[engage_date]]</f>
        <v>19</v>
      </c>
      <c r="J1210" s="3">
        <v>481</v>
      </c>
    </row>
    <row r="1211" spans="1:10" x14ac:dyDescent="0.35">
      <c r="A1211" t="s">
        <v>1414</v>
      </c>
      <c r="B1211" t="s">
        <v>208</v>
      </c>
      <c r="C1211" t="str">
        <f>VLOOKUP(sales_pipeline[[#This Row],[Sales_Agent]],sales_teams[#All],4,FALSE)</f>
        <v>Rouche Team</v>
      </c>
      <c r="D1211" t="s">
        <v>10</v>
      </c>
      <c r="E1211" t="s">
        <v>116</v>
      </c>
      <c r="F1211" t="s">
        <v>174</v>
      </c>
      <c r="G1211" s="1">
        <v>42806</v>
      </c>
      <c r="H1211" s="1">
        <v>42888</v>
      </c>
      <c r="I1211" s="13">
        <f>sales_pipeline[[#This Row],[close_date]]-sales_pipeline[[#This Row],[engage_date]]</f>
        <v>82</v>
      </c>
      <c r="J1211" s="3">
        <v>1101</v>
      </c>
    </row>
    <row r="1212" spans="1:10" x14ac:dyDescent="0.35">
      <c r="A1212" t="s">
        <v>1415</v>
      </c>
      <c r="B1212" t="s">
        <v>193</v>
      </c>
      <c r="C1212" t="str">
        <f>VLOOKUP(sales_pipeline[[#This Row],[Sales_Agent]],sales_teams[#All],4,FALSE)</f>
        <v>Marxen Team</v>
      </c>
      <c r="D1212" t="s">
        <v>3</v>
      </c>
      <c r="E1212" t="s">
        <v>124</v>
      </c>
      <c r="F1212" t="s">
        <v>174</v>
      </c>
      <c r="G1212" s="1">
        <v>42806</v>
      </c>
      <c r="H1212" s="1">
        <v>42909</v>
      </c>
      <c r="I1212" s="13">
        <f>sales_pipeline[[#This Row],[close_date]]-sales_pipeline[[#This Row],[engage_date]]</f>
        <v>103</v>
      </c>
      <c r="J1212" s="3">
        <v>522</v>
      </c>
    </row>
    <row r="1213" spans="1:10" x14ac:dyDescent="0.35">
      <c r="A1213" t="s">
        <v>1416</v>
      </c>
      <c r="B1213" t="s">
        <v>199</v>
      </c>
      <c r="C1213" t="str">
        <f>VLOOKUP(sales_pipeline[[#This Row],[Sales_Agent]],sales_teams[#All],4,FALSE)</f>
        <v>Rouche Team</v>
      </c>
      <c r="D1213" t="s">
        <v>6</v>
      </c>
      <c r="E1213" t="s">
        <v>157</v>
      </c>
      <c r="F1213" t="s">
        <v>174</v>
      </c>
      <c r="G1213" s="1">
        <v>42806</v>
      </c>
      <c r="H1213" s="1">
        <v>42899</v>
      </c>
      <c r="I1213" s="13">
        <f>sales_pipeline[[#This Row],[close_date]]-sales_pipeline[[#This Row],[engage_date]]</f>
        <v>93</v>
      </c>
      <c r="J1213" s="3">
        <v>49</v>
      </c>
    </row>
    <row r="1214" spans="1:10" x14ac:dyDescent="0.35">
      <c r="A1214" t="s">
        <v>1417</v>
      </c>
      <c r="B1214" t="s">
        <v>215</v>
      </c>
      <c r="C1214" t="str">
        <f>VLOOKUP(sales_pipeline[[#This Row],[Sales_Agent]],sales_teams[#All],4,FALSE)</f>
        <v>Sewald Team</v>
      </c>
      <c r="D1214" t="s">
        <v>177</v>
      </c>
      <c r="E1214" t="s">
        <v>125</v>
      </c>
      <c r="F1214" t="s">
        <v>174</v>
      </c>
      <c r="G1214" s="1">
        <v>42806</v>
      </c>
      <c r="H1214" s="1">
        <v>42888</v>
      </c>
      <c r="I1214" s="13">
        <f>sales_pipeline[[#This Row],[close_date]]-sales_pipeline[[#This Row],[engage_date]]</f>
        <v>82</v>
      </c>
      <c r="J1214" s="3">
        <v>4865</v>
      </c>
    </row>
    <row r="1215" spans="1:10" x14ac:dyDescent="0.35">
      <c r="A1215" t="s">
        <v>1418</v>
      </c>
      <c r="B1215" t="s">
        <v>249</v>
      </c>
      <c r="C1215" t="str">
        <f>VLOOKUP(sales_pipeline[[#This Row],[Sales_Agent]],sales_teams[#All],4,FALSE)</f>
        <v>Brinkmann Team</v>
      </c>
      <c r="D1215" t="s">
        <v>10</v>
      </c>
      <c r="E1215" t="s">
        <v>104</v>
      </c>
      <c r="F1215" t="s">
        <v>174</v>
      </c>
      <c r="G1215" s="1">
        <v>42806</v>
      </c>
      <c r="H1215" s="1">
        <v>42877</v>
      </c>
      <c r="I1215" s="13">
        <f>sales_pipeline[[#This Row],[close_date]]-sales_pipeline[[#This Row],[engage_date]]</f>
        <v>71</v>
      </c>
      <c r="J1215" s="3">
        <v>991</v>
      </c>
    </row>
    <row r="1216" spans="1:10" x14ac:dyDescent="0.35">
      <c r="A1216" t="s">
        <v>1419</v>
      </c>
      <c r="B1216" t="s">
        <v>249</v>
      </c>
      <c r="C1216" t="str">
        <f>VLOOKUP(sales_pipeline[[#This Row],[Sales_Agent]],sales_teams[#All],4,FALSE)</f>
        <v>Brinkmann Team</v>
      </c>
      <c r="D1216" t="s">
        <v>9</v>
      </c>
      <c r="E1216" t="s">
        <v>66</v>
      </c>
      <c r="F1216" t="s">
        <v>174</v>
      </c>
      <c r="G1216" s="1">
        <v>42806</v>
      </c>
      <c r="H1216" s="1">
        <v>42882</v>
      </c>
      <c r="I1216" s="13">
        <f>sales_pipeline[[#This Row],[close_date]]-sales_pipeline[[#This Row],[engage_date]]</f>
        <v>76</v>
      </c>
      <c r="J1216" s="3">
        <v>4509</v>
      </c>
    </row>
    <row r="1217" spans="1:10" x14ac:dyDescent="0.35">
      <c r="A1217" t="s">
        <v>1420</v>
      </c>
      <c r="B1217" t="s">
        <v>187</v>
      </c>
      <c r="C1217" t="str">
        <f>VLOOKUP(sales_pipeline[[#This Row],[Sales_Agent]],sales_teams[#All],4,FALSE)</f>
        <v>Rouche Team</v>
      </c>
      <c r="D1217" t="s">
        <v>177</v>
      </c>
      <c r="E1217" t="s">
        <v>121</v>
      </c>
      <c r="F1217" t="s">
        <v>174</v>
      </c>
      <c r="G1217" s="1">
        <v>42806</v>
      </c>
      <c r="H1217" s="1">
        <v>42858</v>
      </c>
      <c r="I1217" s="13">
        <f>sales_pipeline[[#This Row],[close_date]]-sales_pipeline[[#This Row],[engage_date]]</f>
        <v>52</v>
      </c>
      <c r="J1217" s="3">
        <v>5169</v>
      </c>
    </row>
    <row r="1218" spans="1:10" x14ac:dyDescent="0.35">
      <c r="A1218" t="s">
        <v>1421</v>
      </c>
      <c r="B1218" t="s">
        <v>197</v>
      </c>
      <c r="C1218" t="str">
        <f>VLOOKUP(sales_pipeline[[#This Row],[Sales_Agent]],sales_teams[#All],4,FALSE)</f>
        <v>Sewald Team</v>
      </c>
      <c r="D1218" t="s">
        <v>3</v>
      </c>
      <c r="E1218" t="s">
        <v>73</v>
      </c>
      <c r="F1218" t="s">
        <v>174</v>
      </c>
      <c r="G1218" s="1">
        <v>42806</v>
      </c>
      <c r="H1218" s="1">
        <v>42821</v>
      </c>
      <c r="I1218" s="13">
        <f>sales_pipeline[[#This Row],[close_date]]-sales_pipeline[[#This Row],[engage_date]]</f>
        <v>15</v>
      </c>
      <c r="J1218" s="3">
        <v>491</v>
      </c>
    </row>
    <row r="1219" spans="1:10" x14ac:dyDescent="0.35">
      <c r="A1219" t="s">
        <v>1422</v>
      </c>
      <c r="B1219" t="s">
        <v>197</v>
      </c>
      <c r="C1219" t="str">
        <f>VLOOKUP(sales_pipeline[[#This Row],[Sales_Agent]],sales_teams[#All],4,FALSE)</f>
        <v>Sewald Team</v>
      </c>
      <c r="D1219" t="s">
        <v>177</v>
      </c>
      <c r="E1219" t="s">
        <v>116</v>
      </c>
      <c r="F1219" t="s">
        <v>174</v>
      </c>
      <c r="G1219" s="1">
        <v>42806</v>
      </c>
      <c r="H1219" s="1">
        <v>42901</v>
      </c>
      <c r="I1219" s="13">
        <f>sales_pipeline[[#This Row],[close_date]]-sales_pipeline[[#This Row],[engage_date]]</f>
        <v>95</v>
      </c>
      <c r="J1219" s="3">
        <v>4281</v>
      </c>
    </row>
    <row r="1220" spans="1:10" x14ac:dyDescent="0.35">
      <c r="A1220" t="s">
        <v>1423</v>
      </c>
      <c r="B1220" t="s">
        <v>189</v>
      </c>
      <c r="C1220" t="str">
        <f>VLOOKUP(sales_pipeline[[#This Row],[Sales_Agent]],sales_teams[#All],4,FALSE)</f>
        <v>Marxen Team</v>
      </c>
      <c r="D1220" t="s">
        <v>10</v>
      </c>
      <c r="E1220" t="s">
        <v>74</v>
      </c>
      <c r="F1220" t="s">
        <v>194</v>
      </c>
      <c r="G1220" s="1">
        <v>42806</v>
      </c>
      <c r="H1220" s="1">
        <v>42863</v>
      </c>
      <c r="I1220" s="13">
        <f>sales_pipeline[[#This Row],[close_date]]-sales_pipeline[[#This Row],[engage_date]]</f>
        <v>57</v>
      </c>
      <c r="J1220" s="3">
        <v>0</v>
      </c>
    </row>
    <row r="1221" spans="1:10" x14ac:dyDescent="0.35">
      <c r="A1221" t="s">
        <v>1424</v>
      </c>
      <c r="B1221" t="s">
        <v>221</v>
      </c>
      <c r="C1221" t="str">
        <f>VLOOKUP(sales_pipeline[[#This Row],[Sales_Agent]],sales_teams[#All],4,FALSE)</f>
        <v>Losch Team</v>
      </c>
      <c r="D1221" t="s">
        <v>6</v>
      </c>
      <c r="E1221" t="s">
        <v>153</v>
      </c>
      <c r="F1221" t="s">
        <v>194</v>
      </c>
      <c r="G1221" s="1">
        <v>42806</v>
      </c>
      <c r="H1221" s="1">
        <v>42873</v>
      </c>
      <c r="I1221" s="13">
        <f>sales_pipeline[[#This Row],[close_date]]-sales_pipeline[[#This Row],[engage_date]]</f>
        <v>67</v>
      </c>
      <c r="J1221" s="3">
        <v>0</v>
      </c>
    </row>
    <row r="1222" spans="1:10" x14ac:dyDescent="0.35">
      <c r="A1222" t="s">
        <v>1425</v>
      </c>
      <c r="B1222" t="s">
        <v>221</v>
      </c>
      <c r="C1222" t="str">
        <f>VLOOKUP(sales_pipeline[[#This Row],[Sales_Agent]],sales_teams[#All],4,FALSE)</f>
        <v>Losch Team</v>
      </c>
      <c r="D1222" t="s">
        <v>8</v>
      </c>
      <c r="E1222" t="s">
        <v>110</v>
      </c>
      <c r="F1222" t="s">
        <v>174</v>
      </c>
      <c r="G1222" s="1">
        <v>42806</v>
      </c>
      <c r="H1222" s="1">
        <v>42913</v>
      </c>
      <c r="I1222" s="13">
        <f>sales_pipeline[[#This Row],[close_date]]-sales_pipeline[[#This Row],[engage_date]]</f>
        <v>107</v>
      </c>
      <c r="J1222" s="3">
        <v>3443</v>
      </c>
    </row>
    <row r="1223" spans="1:10" x14ac:dyDescent="0.35">
      <c r="A1223" t="s">
        <v>1426</v>
      </c>
      <c r="B1223" t="s">
        <v>204</v>
      </c>
      <c r="C1223" t="str">
        <f>VLOOKUP(sales_pipeline[[#This Row],[Sales_Agent]],sales_teams[#All],4,FALSE)</f>
        <v>Brinkmann Team</v>
      </c>
      <c r="D1223" t="s">
        <v>6</v>
      </c>
      <c r="E1223" t="s">
        <v>91</v>
      </c>
      <c r="F1223" t="s">
        <v>174</v>
      </c>
      <c r="G1223" s="1">
        <v>42806</v>
      </c>
      <c r="H1223" s="1">
        <v>42884</v>
      </c>
      <c r="I1223" s="13">
        <f>sales_pipeline[[#This Row],[close_date]]-sales_pipeline[[#This Row],[engage_date]]</f>
        <v>78</v>
      </c>
      <c r="J1223" s="3">
        <v>60</v>
      </c>
    </row>
    <row r="1224" spans="1:10" x14ac:dyDescent="0.35">
      <c r="A1224" t="s">
        <v>1427</v>
      </c>
      <c r="B1224" t="s">
        <v>204</v>
      </c>
      <c r="C1224" t="str">
        <f>VLOOKUP(sales_pipeline[[#This Row],[Sales_Agent]],sales_teams[#All],4,FALSE)</f>
        <v>Brinkmann Team</v>
      </c>
      <c r="D1224" t="s">
        <v>6</v>
      </c>
      <c r="E1224" t="s">
        <v>99</v>
      </c>
      <c r="F1224" t="s">
        <v>174</v>
      </c>
      <c r="G1224" s="1">
        <v>42806</v>
      </c>
      <c r="H1224" s="1">
        <v>42906</v>
      </c>
      <c r="I1224" s="13">
        <f>sales_pipeline[[#This Row],[close_date]]-sales_pipeline[[#This Row],[engage_date]]</f>
        <v>100</v>
      </c>
      <c r="J1224" s="3">
        <v>53</v>
      </c>
    </row>
    <row r="1225" spans="1:10" x14ac:dyDescent="0.35">
      <c r="A1225" t="s">
        <v>1428</v>
      </c>
      <c r="B1225" t="s">
        <v>185</v>
      </c>
      <c r="C1225" t="str">
        <f>VLOOKUP(sales_pipeline[[#This Row],[Sales_Agent]],sales_teams[#All],4,FALSE)</f>
        <v>Rouche Team</v>
      </c>
      <c r="D1225" t="s">
        <v>6</v>
      </c>
      <c r="E1225" t="s">
        <v>77</v>
      </c>
      <c r="F1225" t="s">
        <v>174</v>
      </c>
      <c r="G1225" s="1">
        <v>42806</v>
      </c>
      <c r="H1225" s="1">
        <v>42881</v>
      </c>
      <c r="I1225" s="13">
        <f>sales_pipeline[[#This Row],[close_date]]-sales_pipeline[[#This Row],[engage_date]]</f>
        <v>75</v>
      </c>
      <c r="J1225" s="3">
        <v>56</v>
      </c>
    </row>
    <row r="1226" spans="1:10" x14ac:dyDescent="0.35">
      <c r="A1226" t="s">
        <v>1429</v>
      </c>
      <c r="B1226" t="s">
        <v>181</v>
      </c>
      <c r="C1226" t="str">
        <f>VLOOKUP(sales_pipeline[[#This Row],[Sales_Agent]],sales_teams[#All],4,FALSE)</f>
        <v>Sewald Team</v>
      </c>
      <c r="D1226" t="s">
        <v>3</v>
      </c>
      <c r="E1226" t="s">
        <v>138</v>
      </c>
      <c r="F1226" t="s">
        <v>174</v>
      </c>
      <c r="G1226" s="1">
        <v>42806</v>
      </c>
      <c r="H1226" s="1">
        <v>42811</v>
      </c>
      <c r="I1226" s="13">
        <f>sales_pipeline[[#This Row],[close_date]]-sales_pipeline[[#This Row],[engage_date]]</f>
        <v>5</v>
      </c>
      <c r="J1226" s="3">
        <v>665</v>
      </c>
    </row>
    <row r="1227" spans="1:10" x14ac:dyDescent="0.35">
      <c r="A1227" t="s">
        <v>1430</v>
      </c>
      <c r="B1227" t="s">
        <v>183</v>
      </c>
      <c r="C1227" t="str">
        <f>VLOOKUP(sales_pipeline[[#This Row],[Sales_Agent]],sales_teams[#All],4,FALSE)</f>
        <v>Brinkmann Team</v>
      </c>
      <c r="D1227" t="s">
        <v>10</v>
      </c>
      <c r="E1227" t="s">
        <v>60</v>
      </c>
      <c r="F1227" t="s">
        <v>174</v>
      </c>
      <c r="G1227" s="1">
        <v>42807</v>
      </c>
      <c r="H1227" s="1">
        <v>42864</v>
      </c>
      <c r="I1227" s="13">
        <f>sales_pipeline[[#This Row],[close_date]]-sales_pipeline[[#This Row],[engage_date]]</f>
        <v>57</v>
      </c>
      <c r="J1227" s="3">
        <v>1140</v>
      </c>
    </row>
    <row r="1228" spans="1:10" x14ac:dyDescent="0.35">
      <c r="A1228" t="s">
        <v>1431</v>
      </c>
      <c r="B1228" t="s">
        <v>183</v>
      </c>
      <c r="C1228" t="str">
        <f>VLOOKUP(sales_pipeline[[#This Row],[Sales_Agent]],sales_teams[#All],4,FALSE)</f>
        <v>Brinkmann Team</v>
      </c>
      <c r="D1228" t="s">
        <v>6</v>
      </c>
      <c r="E1228" t="s">
        <v>144</v>
      </c>
      <c r="F1228" t="s">
        <v>174</v>
      </c>
      <c r="G1228" s="1">
        <v>42807</v>
      </c>
      <c r="H1228" s="1">
        <v>42880</v>
      </c>
      <c r="I1228" s="13">
        <f>sales_pipeline[[#This Row],[close_date]]-sales_pipeline[[#This Row],[engage_date]]</f>
        <v>73</v>
      </c>
      <c r="J1228" s="3">
        <v>52</v>
      </c>
    </row>
    <row r="1229" spans="1:10" x14ac:dyDescent="0.35">
      <c r="A1229" t="s">
        <v>1432</v>
      </c>
      <c r="B1229" t="s">
        <v>183</v>
      </c>
      <c r="C1229" t="str">
        <f>VLOOKUP(sales_pipeline[[#This Row],[Sales_Agent]],sales_teams[#All],4,FALSE)</f>
        <v>Brinkmann Team</v>
      </c>
      <c r="D1229" t="s">
        <v>6</v>
      </c>
      <c r="E1229" t="s">
        <v>124</v>
      </c>
      <c r="F1229" t="s">
        <v>174</v>
      </c>
      <c r="G1229" s="1">
        <v>42807</v>
      </c>
      <c r="H1229" s="1">
        <v>42894</v>
      </c>
      <c r="I1229" s="13">
        <f>sales_pipeline[[#This Row],[close_date]]-sales_pipeline[[#This Row],[engage_date]]</f>
        <v>87</v>
      </c>
      <c r="J1229" s="3">
        <v>52</v>
      </c>
    </row>
    <row r="1230" spans="1:10" x14ac:dyDescent="0.35">
      <c r="A1230" t="s">
        <v>1433</v>
      </c>
      <c r="B1230" t="s">
        <v>253</v>
      </c>
      <c r="C1230" t="str">
        <f>VLOOKUP(sales_pipeline[[#This Row],[Sales_Agent]],sales_teams[#All],4,FALSE)</f>
        <v>Neubert Team</v>
      </c>
      <c r="D1230" t="s">
        <v>9</v>
      </c>
      <c r="E1230" t="s">
        <v>64</v>
      </c>
      <c r="F1230" t="s">
        <v>194</v>
      </c>
      <c r="G1230" s="1">
        <v>42807</v>
      </c>
      <c r="H1230" s="1">
        <v>42818</v>
      </c>
      <c r="I1230" s="13">
        <f>sales_pipeline[[#This Row],[close_date]]-sales_pipeline[[#This Row],[engage_date]]</f>
        <v>11</v>
      </c>
      <c r="J1230" s="3">
        <v>0</v>
      </c>
    </row>
    <row r="1231" spans="1:10" x14ac:dyDescent="0.35">
      <c r="A1231" t="s">
        <v>1434</v>
      </c>
      <c r="B1231" t="s">
        <v>288</v>
      </c>
      <c r="C1231" t="str">
        <f>VLOOKUP(sales_pipeline[[#This Row],[Sales_Agent]],sales_teams[#All],4,FALSE)</f>
        <v>Brinkmann Team</v>
      </c>
      <c r="D1231" t="s">
        <v>9</v>
      </c>
      <c r="E1231" t="s">
        <v>114</v>
      </c>
      <c r="F1231" t="s">
        <v>174</v>
      </c>
      <c r="G1231" s="1">
        <v>42807</v>
      </c>
      <c r="H1231" s="1">
        <v>42868</v>
      </c>
      <c r="I1231" s="13">
        <f>sales_pipeline[[#This Row],[close_date]]-sales_pipeline[[#This Row],[engage_date]]</f>
        <v>61</v>
      </c>
      <c r="J1231" s="3">
        <v>5121</v>
      </c>
    </row>
    <row r="1232" spans="1:10" x14ac:dyDescent="0.35">
      <c r="A1232" t="s">
        <v>1435</v>
      </c>
      <c r="B1232" t="s">
        <v>288</v>
      </c>
      <c r="C1232" t="str">
        <f>VLOOKUP(sales_pipeline[[#This Row],[Sales_Agent]],sales_teams[#All],4,FALSE)</f>
        <v>Brinkmann Team</v>
      </c>
      <c r="D1232" t="s">
        <v>8</v>
      </c>
      <c r="E1232" t="s">
        <v>136</v>
      </c>
      <c r="F1232" t="s">
        <v>174</v>
      </c>
      <c r="G1232" s="1">
        <v>42807</v>
      </c>
      <c r="H1232" s="1">
        <v>42825</v>
      </c>
      <c r="I1232" s="13">
        <f>sales_pipeline[[#This Row],[close_date]]-sales_pipeline[[#This Row],[engage_date]]</f>
        <v>18</v>
      </c>
      <c r="J1232" s="3">
        <v>3611</v>
      </c>
    </row>
    <row r="1233" spans="1:10" x14ac:dyDescent="0.35">
      <c r="A1233" t="s">
        <v>1436</v>
      </c>
      <c r="B1233" t="s">
        <v>268</v>
      </c>
      <c r="C1233" t="str">
        <f>VLOOKUP(sales_pipeline[[#This Row],[Sales_Agent]],sales_teams[#All],4,FALSE)</f>
        <v>Losch Team</v>
      </c>
      <c r="D1233" t="s">
        <v>6</v>
      </c>
      <c r="E1233" t="s">
        <v>48</v>
      </c>
      <c r="F1233" t="s">
        <v>174</v>
      </c>
      <c r="G1233" s="1">
        <v>42807</v>
      </c>
      <c r="H1233" s="1">
        <v>42818</v>
      </c>
      <c r="I1233" s="13">
        <f>sales_pipeline[[#This Row],[close_date]]-sales_pipeline[[#This Row],[engage_date]]</f>
        <v>11</v>
      </c>
      <c r="J1233" s="3">
        <v>50</v>
      </c>
    </row>
    <row r="1234" spans="1:10" x14ac:dyDescent="0.35">
      <c r="A1234" t="s">
        <v>1437</v>
      </c>
      <c r="B1234" t="s">
        <v>176</v>
      </c>
      <c r="C1234" t="str">
        <f>VLOOKUP(sales_pipeline[[#This Row],[Sales_Agent]],sales_teams[#All],4,FALSE)</f>
        <v>Marxen Team</v>
      </c>
      <c r="D1234" t="s">
        <v>3</v>
      </c>
      <c r="E1234" t="s">
        <v>136</v>
      </c>
      <c r="F1234" t="s">
        <v>174</v>
      </c>
      <c r="G1234" s="1">
        <v>42807</v>
      </c>
      <c r="H1234" s="1">
        <v>42870</v>
      </c>
      <c r="I1234" s="13">
        <f>sales_pipeline[[#This Row],[close_date]]-sales_pipeline[[#This Row],[engage_date]]</f>
        <v>63</v>
      </c>
      <c r="J1234" s="3">
        <v>618</v>
      </c>
    </row>
    <row r="1235" spans="1:10" x14ac:dyDescent="0.35">
      <c r="A1235" t="s">
        <v>1438</v>
      </c>
      <c r="B1235" t="s">
        <v>176</v>
      </c>
      <c r="C1235" t="str">
        <f>VLOOKUP(sales_pipeline[[#This Row],[Sales_Agent]],sales_teams[#All],4,FALSE)</f>
        <v>Marxen Team</v>
      </c>
      <c r="D1235" t="s">
        <v>10</v>
      </c>
      <c r="E1235" t="s">
        <v>88</v>
      </c>
      <c r="F1235" t="s">
        <v>174</v>
      </c>
      <c r="G1235" s="1">
        <v>42807</v>
      </c>
      <c r="H1235" s="1">
        <v>42811</v>
      </c>
      <c r="I1235" s="13">
        <f>sales_pipeline[[#This Row],[close_date]]-sales_pipeline[[#This Row],[engage_date]]</f>
        <v>4</v>
      </c>
      <c r="J1235" s="3">
        <v>1247</v>
      </c>
    </row>
    <row r="1236" spans="1:10" x14ac:dyDescent="0.35">
      <c r="A1236" t="s">
        <v>1439</v>
      </c>
      <c r="B1236" t="s">
        <v>232</v>
      </c>
      <c r="C1236" t="str">
        <f>VLOOKUP(sales_pipeline[[#This Row],[Sales_Agent]],sales_teams[#All],4,FALSE)</f>
        <v>Losch Team</v>
      </c>
      <c r="D1236" t="s">
        <v>6</v>
      </c>
      <c r="E1236" t="s">
        <v>68</v>
      </c>
      <c r="F1236" t="s">
        <v>174</v>
      </c>
      <c r="G1236" s="1">
        <v>42807</v>
      </c>
      <c r="H1236" s="1">
        <v>42858</v>
      </c>
      <c r="I1236" s="13">
        <f>sales_pipeline[[#This Row],[close_date]]-sales_pipeline[[#This Row],[engage_date]]</f>
        <v>51</v>
      </c>
      <c r="J1236" s="3">
        <v>55</v>
      </c>
    </row>
    <row r="1237" spans="1:10" x14ac:dyDescent="0.35">
      <c r="A1237" t="s">
        <v>1440</v>
      </c>
      <c r="B1237" t="s">
        <v>199</v>
      </c>
      <c r="C1237" t="str">
        <f>VLOOKUP(sales_pipeline[[#This Row],[Sales_Agent]],sales_teams[#All],4,FALSE)</f>
        <v>Rouche Team</v>
      </c>
      <c r="D1237" t="s">
        <v>10</v>
      </c>
      <c r="E1237" t="s">
        <v>141</v>
      </c>
      <c r="F1237" t="s">
        <v>174</v>
      </c>
      <c r="G1237" s="1">
        <v>42807</v>
      </c>
      <c r="H1237" s="1">
        <v>42903</v>
      </c>
      <c r="I1237" s="13">
        <f>sales_pipeline[[#This Row],[close_date]]-sales_pipeline[[#This Row],[engage_date]]</f>
        <v>96</v>
      </c>
      <c r="J1237" s="3">
        <v>1157</v>
      </c>
    </row>
    <row r="1238" spans="1:10" x14ac:dyDescent="0.35">
      <c r="A1238" t="s">
        <v>1441</v>
      </c>
      <c r="B1238" t="s">
        <v>225</v>
      </c>
      <c r="C1238" t="str">
        <f>VLOOKUP(sales_pipeline[[#This Row],[Sales_Agent]],sales_teams[#All],4,FALSE)</f>
        <v>Sewald Team</v>
      </c>
      <c r="D1238" t="s">
        <v>3</v>
      </c>
      <c r="E1238" t="s">
        <v>99</v>
      </c>
      <c r="F1238" t="s">
        <v>174</v>
      </c>
      <c r="G1238" s="1">
        <v>42807</v>
      </c>
      <c r="H1238" s="1">
        <v>42877</v>
      </c>
      <c r="I1238" s="13">
        <f>sales_pipeline[[#This Row],[close_date]]-sales_pipeline[[#This Row],[engage_date]]</f>
        <v>70</v>
      </c>
      <c r="J1238" s="3">
        <v>537</v>
      </c>
    </row>
    <row r="1239" spans="1:10" x14ac:dyDescent="0.35">
      <c r="A1239" t="s">
        <v>1442</v>
      </c>
      <c r="B1239" t="s">
        <v>225</v>
      </c>
      <c r="C1239" t="str">
        <f>VLOOKUP(sales_pipeline[[#This Row],[Sales_Agent]],sales_teams[#All],4,FALSE)</f>
        <v>Sewald Team</v>
      </c>
      <c r="D1239" t="s">
        <v>177</v>
      </c>
      <c r="E1239" t="s">
        <v>55</v>
      </c>
      <c r="F1239" t="s">
        <v>174</v>
      </c>
      <c r="G1239" s="1">
        <v>42807</v>
      </c>
      <c r="H1239" s="1">
        <v>42824</v>
      </c>
      <c r="I1239" s="13">
        <f>sales_pipeline[[#This Row],[close_date]]-sales_pipeline[[#This Row],[engage_date]]</f>
        <v>17</v>
      </c>
      <c r="J1239" s="3">
        <v>4955</v>
      </c>
    </row>
    <row r="1240" spans="1:10" x14ac:dyDescent="0.35">
      <c r="A1240" t="s">
        <v>1443</v>
      </c>
      <c r="B1240" t="s">
        <v>225</v>
      </c>
      <c r="C1240" t="str">
        <f>VLOOKUP(sales_pipeline[[#This Row],[Sales_Agent]],sales_teams[#All],4,FALSE)</f>
        <v>Sewald Team</v>
      </c>
      <c r="D1240" t="s">
        <v>177</v>
      </c>
      <c r="E1240" t="s">
        <v>141</v>
      </c>
      <c r="F1240" t="s">
        <v>174</v>
      </c>
      <c r="G1240" s="1">
        <v>42807</v>
      </c>
      <c r="H1240" s="1">
        <v>42888</v>
      </c>
      <c r="I1240" s="13">
        <f>sales_pipeline[[#This Row],[close_date]]-sales_pipeline[[#This Row],[engage_date]]</f>
        <v>81</v>
      </c>
      <c r="J1240" s="3">
        <v>5606</v>
      </c>
    </row>
    <row r="1241" spans="1:10" x14ac:dyDescent="0.35">
      <c r="A1241" t="s">
        <v>1444</v>
      </c>
      <c r="B1241" t="s">
        <v>173</v>
      </c>
      <c r="C1241" t="str">
        <f>VLOOKUP(sales_pipeline[[#This Row],[Sales_Agent]],sales_teams[#All],4,FALSE)</f>
        <v>Brinkmann Team</v>
      </c>
      <c r="D1241" t="s">
        <v>6</v>
      </c>
      <c r="E1241" t="s">
        <v>104</v>
      </c>
      <c r="F1241" t="s">
        <v>174</v>
      </c>
      <c r="G1241" s="1">
        <v>42807</v>
      </c>
      <c r="H1241" s="1">
        <v>42866</v>
      </c>
      <c r="I1241" s="13">
        <f>sales_pipeline[[#This Row],[close_date]]-sales_pipeline[[#This Row],[engage_date]]</f>
        <v>59</v>
      </c>
      <c r="J1241" s="3">
        <v>57</v>
      </c>
    </row>
    <row r="1242" spans="1:10" x14ac:dyDescent="0.35">
      <c r="A1242" t="s">
        <v>1445</v>
      </c>
      <c r="B1242" t="s">
        <v>201</v>
      </c>
      <c r="C1242" t="str">
        <f>VLOOKUP(sales_pipeline[[#This Row],[Sales_Agent]],sales_teams[#All],4,FALSE)</f>
        <v>Rouche Team</v>
      </c>
      <c r="D1242" t="s">
        <v>6</v>
      </c>
      <c r="E1242" t="s">
        <v>148</v>
      </c>
      <c r="F1242" t="s">
        <v>174</v>
      </c>
      <c r="G1242" s="1">
        <v>42807</v>
      </c>
      <c r="H1242" s="1">
        <v>42875</v>
      </c>
      <c r="I1242" s="13">
        <f>sales_pipeline[[#This Row],[close_date]]-sales_pipeline[[#This Row],[engage_date]]</f>
        <v>68</v>
      </c>
      <c r="J1242" s="3">
        <v>66</v>
      </c>
    </row>
    <row r="1243" spans="1:10" x14ac:dyDescent="0.35">
      <c r="A1243" t="s">
        <v>1446</v>
      </c>
      <c r="B1243" t="s">
        <v>181</v>
      </c>
      <c r="C1243" t="str">
        <f>VLOOKUP(sales_pipeline[[#This Row],[Sales_Agent]],sales_teams[#All],4,FALSE)</f>
        <v>Sewald Team</v>
      </c>
      <c r="D1243" t="s">
        <v>177</v>
      </c>
      <c r="E1243" t="s">
        <v>55</v>
      </c>
      <c r="F1243" t="s">
        <v>174</v>
      </c>
      <c r="G1243" s="1">
        <v>42807</v>
      </c>
      <c r="H1243" s="1">
        <v>42913</v>
      </c>
      <c r="I1243" s="13">
        <f>sales_pipeline[[#This Row],[close_date]]-sales_pipeline[[#This Row],[engage_date]]</f>
        <v>106</v>
      </c>
      <c r="J1243" s="3">
        <v>5113</v>
      </c>
    </row>
    <row r="1244" spans="1:10" x14ac:dyDescent="0.35">
      <c r="A1244" t="s">
        <v>1447</v>
      </c>
      <c r="B1244" t="s">
        <v>181</v>
      </c>
      <c r="C1244" t="str">
        <f>VLOOKUP(sales_pipeline[[#This Row],[Sales_Agent]],sales_teams[#All],4,FALSE)</f>
        <v>Sewald Team</v>
      </c>
      <c r="D1244" t="s">
        <v>177</v>
      </c>
      <c r="E1244" t="s">
        <v>148</v>
      </c>
      <c r="F1244" t="s">
        <v>174</v>
      </c>
      <c r="G1244" s="1">
        <v>42807</v>
      </c>
      <c r="H1244" s="1">
        <v>42877</v>
      </c>
      <c r="I1244" s="13">
        <f>sales_pipeline[[#This Row],[close_date]]-sales_pipeline[[#This Row],[engage_date]]</f>
        <v>70</v>
      </c>
      <c r="J1244" s="3">
        <v>4595</v>
      </c>
    </row>
    <row r="1245" spans="1:10" x14ac:dyDescent="0.35">
      <c r="A1245" t="s">
        <v>1448</v>
      </c>
      <c r="B1245" t="s">
        <v>239</v>
      </c>
      <c r="C1245" t="str">
        <f>VLOOKUP(sales_pipeline[[#This Row],[Sales_Agent]],sales_teams[#All],4,FALSE)</f>
        <v>Neubert Team</v>
      </c>
      <c r="D1245" t="s">
        <v>8</v>
      </c>
      <c r="E1245" t="s">
        <v>84</v>
      </c>
      <c r="F1245" t="s">
        <v>174</v>
      </c>
      <c r="G1245" s="1">
        <v>42808</v>
      </c>
      <c r="H1245" s="1">
        <v>42815</v>
      </c>
      <c r="I1245" s="13">
        <f>sales_pipeline[[#This Row],[close_date]]-sales_pipeline[[#This Row],[engage_date]]</f>
        <v>7</v>
      </c>
      <c r="J1245" s="3">
        <v>3503</v>
      </c>
    </row>
    <row r="1246" spans="1:10" x14ac:dyDescent="0.35">
      <c r="A1246" t="s">
        <v>1449</v>
      </c>
      <c r="B1246" t="s">
        <v>239</v>
      </c>
      <c r="C1246" t="str">
        <f>VLOOKUP(sales_pipeline[[#This Row],[Sales_Agent]],sales_teams[#All],4,FALSE)</f>
        <v>Neubert Team</v>
      </c>
      <c r="D1246" t="s">
        <v>8</v>
      </c>
      <c r="E1246" t="s">
        <v>118</v>
      </c>
      <c r="F1246" t="s">
        <v>174</v>
      </c>
      <c r="G1246" s="1">
        <v>42808</v>
      </c>
      <c r="H1246" s="1">
        <v>42899</v>
      </c>
      <c r="I1246" s="13">
        <f>sales_pipeline[[#This Row],[close_date]]-sales_pipeline[[#This Row],[engage_date]]</f>
        <v>91</v>
      </c>
      <c r="J1246" s="3">
        <v>3600</v>
      </c>
    </row>
    <row r="1247" spans="1:10" x14ac:dyDescent="0.35">
      <c r="A1247" t="s">
        <v>1450</v>
      </c>
      <c r="B1247" t="s">
        <v>206</v>
      </c>
      <c r="C1247" t="str">
        <f>VLOOKUP(sales_pipeline[[#This Row],[Sales_Agent]],sales_teams[#All],4,FALSE)</f>
        <v>Neubert Team</v>
      </c>
      <c r="D1247" t="s">
        <v>3</v>
      </c>
      <c r="E1247" t="s">
        <v>48</v>
      </c>
      <c r="F1247" t="s">
        <v>174</v>
      </c>
      <c r="G1247" s="1">
        <v>42808</v>
      </c>
      <c r="H1247" s="1">
        <v>42813</v>
      </c>
      <c r="I1247" s="13">
        <f>sales_pipeline[[#This Row],[close_date]]-sales_pipeline[[#This Row],[engage_date]]</f>
        <v>5</v>
      </c>
      <c r="J1247" s="3">
        <v>425</v>
      </c>
    </row>
    <row r="1248" spans="1:10" x14ac:dyDescent="0.35">
      <c r="A1248" t="s">
        <v>1451</v>
      </c>
      <c r="B1248" t="s">
        <v>176</v>
      </c>
      <c r="C1248" t="str">
        <f>VLOOKUP(sales_pipeline[[#This Row],[Sales_Agent]],sales_teams[#All],4,FALSE)</f>
        <v>Marxen Team</v>
      </c>
      <c r="D1248" t="s">
        <v>177</v>
      </c>
      <c r="E1248" t="s">
        <v>66</v>
      </c>
      <c r="F1248" t="s">
        <v>174</v>
      </c>
      <c r="G1248" s="1">
        <v>42808</v>
      </c>
      <c r="H1248" s="1">
        <v>42906</v>
      </c>
      <c r="I1248" s="13">
        <f>sales_pipeline[[#This Row],[close_date]]-sales_pipeline[[#This Row],[engage_date]]</f>
        <v>98</v>
      </c>
      <c r="J1248" s="3">
        <v>4565</v>
      </c>
    </row>
    <row r="1249" spans="1:10" x14ac:dyDescent="0.35">
      <c r="A1249" t="s">
        <v>1452</v>
      </c>
      <c r="B1249" t="s">
        <v>176</v>
      </c>
      <c r="C1249" t="str">
        <f>VLOOKUP(sales_pipeline[[#This Row],[Sales_Agent]],sales_teams[#All],4,FALSE)</f>
        <v>Marxen Team</v>
      </c>
      <c r="D1249" t="s">
        <v>177</v>
      </c>
      <c r="E1249" t="s">
        <v>135</v>
      </c>
      <c r="F1249" t="s">
        <v>174</v>
      </c>
      <c r="G1249" s="1">
        <v>42808</v>
      </c>
      <c r="H1249" s="1">
        <v>42877</v>
      </c>
      <c r="I1249" s="13">
        <f>sales_pipeline[[#This Row],[close_date]]-sales_pipeline[[#This Row],[engage_date]]</f>
        <v>69</v>
      </c>
      <c r="J1249" s="3">
        <v>4754</v>
      </c>
    </row>
    <row r="1250" spans="1:10" x14ac:dyDescent="0.35">
      <c r="A1250" t="s">
        <v>1453</v>
      </c>
      <c r="B1250" t="s">
        <v>176</v>
      </c>
      <c r="C1250" t="str">
        <f>VLOOKUP(sales_pipeline[[#This Row],[Sales_Agent]],sales_teams[#All],4,FALSE)</f>
        <v>Marxen Team</v>
      </c>
      <c r="D1250" t="s">
        <v>6</v>
      </c>
      <c r="E1250" t="s">
        <v>57</v>
      </c>
      <c r="F1250" t="s">
        <v>174</v>
      </c>
      <c r="G1250" s="1">
        <v>42808</v>
      </c>
      <c r="H1250" s="1">
        <v>42861</v>
      </c>
      <c r="I1250" s="13">
        <f>sales_pipeline[[#This Row],[close_date]]-sales_pipeline[[#This Row],[engage_date]]</f>
        <v>53</v>
      </c>
      <c r="J1250" s="3">
        <v>62</v>
      </c>
    </row>
    <row r="1251" spans="1:10" x14ac:dyDescent="0.35">
      <c r="A1251" t="s">
        <v>1454</v>
      </c>
      <c r="B1251" t="s">
        <v>255</v>
      </c>
      <c r="C1251" t="str">
        <f>VLOOKUP(sales_pipeline[[#This Row],[Sales_Agent]],sales_teams[#All],4,FALSE)</f>
        <v>Neubert Team</v>
      </c>
      <c r="D1251" t="s">
        <v>177</v>
      </c>
      <c r="E1251" t="s">
        <v>25</v>
      </c>
      <c r="F1251" t="s">
        <v>174</v>
      </c>
      <c r="G1251" s="1">
        <v>42808</v>
      </c>
      <c r="H1251" s="1">
        <v>42885</v>
      </c>
      <c r="I1251" s="13">
        <f>sales_pipeline[[#This Row],[close_date]]-sales_pipeline[[#This Row],[engage_date]]</f>
        <v>77</v>
      </c>
      <c r="J1251" s="3">
        <v>4688</v>
      </c>
    </row>
    <row r="1252" spans="1:10" x14ac:dyDescent="0.35">
      <c r="A1252" t="s">
        <v>1455</v>
      </c>
      <c r="B1252" t="s">
        <v>208</v>
      </c>
      <c r="C1252" t="str">
        <f>VLOOKUP(sales_pipeline[[#This Row],[Sales_Agent]],sales_teams[#All],4,FALSE)</f>
        <v>Rouche Team</v>
      </c>
      <c r="D1252" t="s">
        <v>8</v>
      </c>
      <c r="E1252" t="s">
        <v>81</v>
      </c>
      <c r="F1252" t="s">
        <v>174</v>
      </c>
      <c r="G1252" s="1">
        <v>42808</v>
      </c>
      <c r="H1252" s="1">
        <v>42814</v>
      </c>
      <c r="I1252" s="13">
        <f>sales_pipeline[[#This Row],[close_date]]-sales_pipeline[[#This Row],[engage_date]]</f>
        <v>6</v>
      </c>
      <c r="J1252" s="3">
        <v>3386</v>
      </c>
    </row>
    <row r="1253" spans="1:10" x14ac:dyDescent="0.35">
      <c r="A1253" t="s">
        <v>1456</v>
      </c>
      <c r="B1253" t="s">
        <v>232</v>
      </c>
      <c r="C1253" t="str">
        <f>VLOOKUP(sales_pipeline[[#This Row],[Sales_Agent]],sales_teams[#All],4,FALSE)</f>
        <v>Losch Team</v>
      </c>
      <c r="D1253" t="s">
        <v>177</v>
      </c>
      <c r="E1253" t="s">
        <v>156</v>
      </c>
      <c r="F1253" t="s">
        <v>174</v>
      </c>
      <c r="G1253" s="1">
        <v>42808</v>
      </c>
      <c r="H1253" s="1">
        <v>42892</v>
      </c>
      <c r="I1253" s="13">
        <f>sales_pipeline[[#This Row],[close_date]]-sales_pipeline[[#This Row],[engage_date]]</f>
        <v>84</v>
      </c>
      <c r="J1253" s="3">
        <v>3869</v>
      </c>
    </row>
    <row r="1254" spans="1:10" x14ac:dyDescent="0.35">
      <c r="A1254" t="s">
        <v>1457</v>
      </c>
      <c r="B1254" t="s">
        <v>193</v>
      </c>
      <c r="C1254" t="str">
        <f>VLOOKUP(sales_pipeline[[#This Row],[Sales_Agent]],sales_teams[#All],4,FALSE)</f>
        <v>Marxen Team</v>
      </c>
      <c r="D1254" t="s">
        <v>3</v>
      </c>
      <c r="E1254" t="s">
        <v>144</v>
      </c>
      <c r="F1254" t="s">
        <v>174</v>
      </c>
      <c r="G1254" s="1">
        <v>42808</v>
      </c>
      <c r="H1254" s="1">
        <v>42818</v>
      </c>
      <c r="I1254" s="13">
        <f>sales_pipeline[[#This Row],[close_date]]-sales_pipeline[[#This Row],[engage_date]]</f>
        <v>10</v>
      </c>
      <c r="J1254" s="3">
        <v>615</v>
      </c>
    </row>
    <row r="1255" spans="1:10" x14ac:dyDescent="0.35">
      <c r="A1255" t="s">
        <v>1458</v>
      </c>
      <c r="B1255" t="s">
        <v>193</v>
      </c>
      <c r="C1255" t="str">
        <f>VLOOKUP(sales_pipeline[[#This Row],[Sales_Agent]],sales_teams[#All],4,FALSE)</f>
        <v>Marxen Team</v>
      </c>
      <c r="D1255" t="s">
        <v>6</v>
      </c>
      <c r="E1255" t="s">
        <v>74</v>
      </c>
      <c r="F1255" t="s">
        <v>174</v>
      </c>
      <c r="G1255" s="1">
        <v>42808</v>
      </c>
      <c r="H1255" s="1">
        <v>42873</v>
      </c>
      <c r="I1255" s="13">
        <f>sales_pipeline[[#This Row],[close_date]]-sales_pipeline[[#This Row],[engage_date]]</f>
        <v>65</v>
      </c>
      <c r="J1255" s="3">
        <v>55</v>
      </c>
    </row>
    <row r="1256" spans="1:10" x14ac:dyDescent="0.35">
      <c r="A1256" t="s">
        <v>1459</v>
      </c>
      <c r="B1256" t="s">
        <v>238</v>
      </c>
      <c r="C1256" t="str">
        <f>VLOOKUP(sales_pipeline[[#This Row],[Sales_Agent]],sales_teams[#All],4,FALSE)</f>
        <v>Marxen Team</v>
      </c>
      <c r="D1256" t="s">
        <v>3</v>
      </c>
      <c r="E1256" t="s">
        <v>104</v>
      </c>
      <c r="F1256" t="s">
        <v>194</v>
      </c>
      <c r="G1256" s="1">
        <v>42808</v>
      </c>
      <c r="H1256" s="1">
        <v>42872</v>
      </c>
      <c r="I1256" s="13">
        <f>sales_pipeline[[#This Row],[close_date]]-sales_pipeline[[#This Row],[engage_date]]</f>
        <v>64</v>
      </c>
      <c r="J1256" s="3">
        <v>0</v>
      </c>
    </row>
    <row r="1257" spans="1:10" x14ac:dyDescent="0.35">
      <c r="A1257" t="s">
        <v>1460</v>
      </c>
      <c r="B1257" t="s">
        <v>197</v>
      </c>
      <c r="C1257" t="str">
        <f>VLOOKUP(sales_pipeline[[#This Row],[Sales_Agent]],sales_teams[#All],4,FALSE)</f>
        <v>Sewald Team</v>
      </c>
      <c r="D1257" t="s">
        <v>10</v>
      </c>
      <c r="E1257" t="s">
        <v>98</v>
      </c>
      <c r="F1257" t="s">
        <v>174</v>
      </c>
      <c r="G1257" s="1">
        <v>42808</v>
      </c>
      <c r="H1257" s="1">
        <v>42819</v>
      </c>
      <c r="I1257" s="13">
        <f>sales_pipeline[[#This Row],[close_date]]-sales_pipeline[[#This Row],[engage_date]]</f>
        <v>11</v>
      </c>
      <c r="J1257" s="3">
        <v>1019</v>
      </c>
    </row>
    <row r="1258" spans="1:10" x14ac:dyDescent="0.35">
      <c r="A1258" t="s">
        <v>1461</v>
      </c>
      <c r="B1258" t="s">
        <v>197</v>
      </c>
      <c r="C1258" t="str">
        <f>VLOOKUP(sales_pipeline[[#This Row],[Sales_Agent]],sales_teams[#All],4,FALSE)</f>
        <v>Sewald Team</v>
      </c>
      <c r="D1258" t="s">
        <v>8</v>
      </c>
      <c r="E1258" t="s">
        <v>36</v>
      </c>
      <c r="F1258" t="s">
        <v>174</v>
      </c>
      <c r="G1258" s="1">
        <v>42808</v>
      </c>
      <c r="H1258" s="1">
        <v>42867</v>
      </c>
      <c r="I1258" s="13">
        <f>sales_pipeline[[#This Row],[close_date]]-sales_pipeline[[#This Row],[engage_date]]</f>
        <v>59</v>
      </c>
      <c r="J1258" s="3">
        <v>2798</v>
      </c>
    </row>
    <row r="1259" spans="1:10" x14ac:dyDescent="0.35">
      <c r="A1259" t="s">
        <v>1462</v>
      </c>
      <c r="B1259" t="s">
        <v>173</v>
      </c>
      <c r="C1259" t="str">
        <f>VLOOKUP(sales_pipeline[[#This Row],[Sales_Agent]],sales_teams[#All],4,FALSE)</f>
        <v>Brinkmann Team</v>
      </c>
      <c r="D1259" t="s">
        <v>3</v>
      </c>
      <c r="E1259" t="s">
        <v>144</v>
      </c>
      <c r="F1259" t="s">
        <v>174</v>
      </c>
      <c r="G1259" s="1">
        <v>42808</v>
      </c>
      <c r="H1259" s="1">
        <v>42889</v>
      </c>
      <c r="I1259" s="13">
        <f>sales_pipeline[[#This Row],[close_date]]-sales_pipeline[[#This Row],[engage_date]]</f>
        <v>81</v>
      </c>
      <c r="J1259" s="3">
        <v>502</v>
      </c>
    </row>
    <row r="1260" spans="1:10" x14ac:dyDescent="0.35">
      <c r="A1260" t="s">
        <v>1463</v>
      </c>
      <c r="B1260" t="s">
        <v>173</v>
      </c>
      <c r="C1260" t="str">
        <f>VLOOKUP(sales_pipeline[[#This Row],[Sales_Agent]],sales_teams[#All],4,FALSE)</f>
        <v>Brinkmann Team</v>
      </c>
      <c r="D1260" t="s">
        <v>8</v>
      </c>
      <c r="E1260" t="s">
        <v>104</v>
      </c>
      <c r="F1260" t="s">
        <v>174</v>
      </c>
      <c r="G1260" s="1">
        <v>42808</v>
      </c>
      <c r="H1260" s="1">
        <v>42810</v>
      </c>
      <c r="I1260" s="13">
        <f>sales_pipeline[[#This Row],[close_date]]-sales_pipeline[[#This Row],[engage_date]]</f>
        <v>2</v>
      </c>
      <c r="J1260" s="3">
        <v>3323</v>
      </c>
    </row>
    <row r="1261" spans="1:10" x14ac:dyDescent="0.35">
      <c r="A1261" t="s">
        <v>1464</v>
      </c>
      <c r="B1261" t="s">
        <v>227</v>
      </c>
      <c r="C1261" t="str">
        <f>VLOOKUP(sales_pipeline[[#This Row],[Sales_Agent]],sales_teams[#All],4,FALSE)</f>
        <v>Neubert Team</v>
      </c>
      <c r="D1261" t="s">
        <v>10</v>
      </c>
      <c r="E1261" t="s">
        <v>51</v>
      </c>
      <c r="F1261" t="s">
        <v>194</v>
      </c>
      <c r="G1261" s="1">
        <v>42808</v>
      </c>
      <c r="H1261" s="1">
        <v>42897</v>
      </c>
      <c r="I1261" s="13">
        <f>sales_pipeline[[#This Row],[close_date]]-sales_pipeline[[#This Row],[engage_date]]</f>
        <v>89</v>
      </c>
      <c r="J1261" s="3">
        <v>0</v>
      </c>
    </row>
    <row r="1262" spans="1:10" x14ac:dyDescent="0.35">
      <c r="A1262" t="s">
        <v>1465</v>
      </c>
      <c r="B1262" t="s">
        <v>201</v>
      </c>
      <c r="C1262" t="str">
        <f>VLOOKUP(sales_pipeline[[#This Row],[Sales_Agent]],sales_teams[#All],4,FALSE)</f>
        <v>Rouche Team</v>
      </c>
      <c r="D1262" t="s">
        <v>6</v>
      </c>
      <c r="E1262" t="s">
        <v>121</v>
      </c>
      <c r="F1262" t="s">
        <v>194</v>
      </c>
      <c r="G1262" s="1">
        <v>42808</v>
      </c>
      <c r="H1262" s="1">
        <v>42824</v>
      </c>
      <c r="I1262" s="13">
        <f>sales_pipeline[[#This Row],[close_date]]-sales_pipeline[[#This Row],[engage_date]]</f>
        <v>16</v>
      </c>
      <c r="J1262" s="3">
        <v>0</v>
      </c>
    </row>
    <row r="1263" spans="1:10" x14ac:dyDescent="0.35">
      <c r="A1263" t="s">
        <v>1466</v>
      </c>
      <c r="B1263" t="s">
        <v>185</v>
      </c>
      <c r="C1263" t="str">
        <f>VLOOKUP(sales_pipeline[[#This Row],[Sales_Agent]],sales_teams[#All],4,FALSE)</f>
        <v>Rouche Team</v>
      </c>
      <c r="D1263" t="s">
        <v>9</v>
      </c>
      <c r="E1263" t="s">
        <v>121</v>
      </c>
      <c r="F1263" t="s">
        <v>194</v>
      </c>
      <c r="G1263" s="1">
        <v>42808</v>
      </c>
      <c r="H1263" s="1">
        <v>42882</v>
      </c>
      <c r="I1263" s="13">
        <f>sales_pipeline[[#This Row],[close_date]]-sales_pipeline[[#This Row],[engage_date]]</f>
        <v>74</v>
      </c>
      <c r="J1263" s="3">
        <v>0</v>
      </c>
    </row>
    <row r="1264" spans="1:10" x14ac:dyDescent="0.35">
      <c r="A1264" t="s">
        <v>1467</v>
      </c>
      <c r="B1264" t="s">
        <v>185</v>
      </c>
      <c r="C1264" t="str">
        <f>VLOOKUP(sales_pipeline[[#This Row],[Sales_Agent]],sales_teams[#All],4,FALSE)</f>
        <v>Rouche Team</v>
      </c>
      <c r="D1264" t="s">
        <v>8</v>
      </c>
      <c r="E1264" t="s">
        <v>77</v>
      </c>
      <c r="F1264" t="s">
        <v>194</v>
      </c>
      <c r="G1264" s="1">
        <v>42808</v>
      </c>
      <c r="H1264" s="1">
        <v>42907</v>
      </c>
      <c r="I1264" s="13">
        <f>sales_pipeline[[#This Row],[close_date]]-sales_pipeline[[#This Row],[engage_date]]</f>
        <v>99</v>
      </c>
      <c r="J1264" s="3">
        <v>0</v>
      </c>
    </row>
    <row r="1265" spans="1:10" x14ac:dyDescent="0.35">
      <c r="A1265" t="s">
        <v>1468</v>
      </c>
      <c r="B1265" t="s">
        <v>185</v>
      </c>
      <c r="C1265" t="str">
        <f>VLOOKUP(sales_pipeline[[#This Row],[Sales_Agent]],sales_teams[#All],4,FALSE)</f>
        <v>Rouche Team</v>
      </c>
      <c r="D1265" t="s">
        <v>3</v>
      </c>
      <c r="E1265" t="s">
        <v>138</v>
      </c>
      <c r="F1265" t="s">
        <v>174</v>
      </c>
      <c r="G1265" s="1">
        <v>42808</v>
      </c>
      <c r="H1265" s="1">
        <v>42811</v>
      </c>
      <c r="I1265" s="13">
        <f>sales_pipeline[[#This Row],[close_date]]-sales_pipeline[[#This Row],[engage_date]]</f>
        <v>3</v>
      </c>
      <c r="J1265" s="3">
        <v>542</v>
      </c>
    </row>
    <row r="1266" spans="1:10" x14ac:dyDescent="0.35">
      <c r="A1266" t="s">
        <v>1469</v>
      </c>
      <c r="B1266" t="s">
        <v>181</v>
      </c>
      <c r="C1266" t="str">
        <f>VLOOKUP(sales_pipeline[[#This Row],[Sales_Agent]],sales_teams[#All],4,FALSE)</f>
        <v>Sewald Team</v>
      </c>
      <c r="D1266" t="s">
        <v>177</v>
      </c>
      <c r="E1266" t="s">
        <v>71</v>
      </c>
      <c r="F1266" t="s">
        <v>174</v>
      </c>
      <c r="G1266" s="1">
        <v>42808</v>
      </c>
      <c r="H1266" s="1">
        <v>42877</v>
      </c>
      <c r="I1266" s="13">
        <f>sales_pipeline[[#This Row],[close_date]]-sales_pipeline[[#This Row],[engage_date]]</f>
        <v>69</v>
      </c>
      <c r="J1266" s="3">
        <v>5172</v>
      </c>
    </row>
    <row r="1267" spans="1:10" x14ac:dyDescent="0.35">
      <c r="A1267" t="s">
        <v>1470</v>
      </c>
      <c r="B1267" t="s">
        <v>239</v>
      </c>
      <c r="C1267" t="str">
        <f>VLOOKUP(sales_pipeline[[#This Row],[Sales_Agent]],sales_teams[#All],4,FALSE)</f>
        <v>Neubert Team</v>
      </c>
      <c r="D1267" t="s">
        <v>8</v>
      </c>
      <c r="E1267" t="s">
        <v>48</v>
      </c>
      <c r="F1267" t="s">
        <v>194</v>
      </c>
      <c r="G1267" s="1">
        <v>42809</v>
      </c>
      <c r="H1267" s="1">
        <v>42910</v>
      </c>
      <c r="I1267" s="13">
        <f>sales_pipeline[[#This Row],[close_date]]-sales_pipeline[[#This Row],[engage_date]]</f>
        <v>101</v>
      </c>
      <c r="J1267" s="3">
        <v>0</v>
      </c>
    </row>
    <row r="1268" spans="1:10" x14ac:dyDescent="0.35">
      <c r="A1268" t="s">
        <v>1471</v>
      </c>
      <c r="B1268" t="s">
        <v>239</v>
      </c>
      <c r="C1268" t="str">
        <f>VLOOKUP(sales_pipeline[[#This Row],[Sales_Agent]],sales_teams[#All],4,FALSE)</f>
        <v>Neubert Team</v>
      </c>
      <c r="D1268" t="s">
        <v>3</v>
      </c>
      <c r="E1268" t="s">
        <v>153</v>
      </c>
      <c r="F1268" t="s">
        <v>174</v>
      </c>
      <c r="G1268" s="1">
        <v>42809</v>
      </c>
      <c r="H1268" s="1">
        <v>42825</v>
      </c>
      <c r="I1268" s="13">
        <f>sales_pipeline[[#This Row],[close_date]]-sales_pipeline[[#This Row],[engage_date]]</f>
        <v>16</v>
      </c>
      <c r="J1268" s="3">
        <v>538</v>
      </c>
    </row>
    <row r="1269" spans="1:10" x14ac:dyDescent="0.35">
      <c r="A1269" t="s">
        <v>1472</v>
      </c>
      <c r="B1269" t="s">
        <v>239</v>
      </c>
      <c r="C1269" t="str">
        <f>VLOOKUP(sales_pipeline[[#This Row],[Sales_Agent]],sales_teams[#All],4,FALSE)</f>
        <v>Neubert Team</v>
      </c>
      <c r="D1269" t="s">
        <v>177</v>
      </c>
      <c r="E1269" t="s">
        <v>25</v>
      </c>
      <c r="F1269" t="s">
        <v>174</v>
      </c>
      <c r="G1269" s="1">
        <v>42809</v>
      </c>
      <c r="H1269" s="1">
        <v>42873</v>
      </c>
      <c r="I1269" s="13">
        <f>sales_pipeline[[#This Row],[close_date]]-sales_pipeline[[#This Row],[engage_date]]</f>
        <v>64</v>
      </c>
      <c r="J1269" s="3">
        <v>4497</v>
      </c>
    </row>
    <row r="1270" spans="1:10" x14ac:dyDescent="0.35">
      <c r="A1270" t="s">
        <v>1473</v>
      </c>
      <c r="B1270" t="s">
        <v>176</v>
      </c>
      <c r="C1270" t="str">
        <f>VLOOKUP(sales_pipeline[[#This Row],[Sales_Agent]],sales_teams[#All],4,FALSE)</f>
        <v>Marxen Team</v>
      </c>
      <c r="D1270" t="s">
        <v>10</v>
      </c>
      <c r="E1270" t="s">
        <v>49</v>
      </c>
      <c r="F1270" t="s">
        <v>174</v>
      </c>
      <c r="G1270" s="1">
        <v>42809</v>
      </c>
      <c r="H1270" s="1">
        <v>42864</v>
      </c>
      <c r="I1270" s="13">
        <f>sales_pipeline[[#This Row],[close_date]]-sales_pipeline[[#This Row],[engage_date]]</f>
        <v>55</v>
      </c>
      <c r="J1270" s="3">
        <v>1178</v>
      </c>
    </row>
    <row r="1271" spans="1:10" x14ac:dyDescent="0.35">
      <c r="A1271" t="s">
        <v>1474</v>
      </c>
      <c r="B1271" t="s">
        <v>176</v>
      </c>
      <c r="C1271" t="str">
        <f>VLOOKUP(sales_pipeline[[#This Row],[Sales_Agent]],sales_teams[#All],4,FALSE)</f>
        <v>Marxen Team</v>
      </c>
      <c r="D1271" t="s">
        <v>177</v>
      </c>
      <c r="E1271" t="s">
        <v>152</v>
      </c>
      <c r="F1271" t="s">
        <v>174</v>
      </c>
      <c r="G1271" s="1">
        <v>42809</v>
      </c>
      <c r="H1271" s="1">
        <v>42907</v>
      </c>
      <c r="I1271" s="13">
        <f>sales_pipeline[[#This Row],[close_date]]-sales_pipeline[[#This Row],[engage_date]]</f>
        <v>98</v>
      </c>
      <c r="J1271" s="3">
        <v>4969</v>
      </c>
    </row>
    <row r="1272" spans="1:10" x14ac:dyDescent="0.35">
      <c r="A1272" t="s">
        <v>1475</v>
      </c>
      <c r="B1272" t="s">
        <v>176</v>
      </c>
      <c r="C1272" t="str">
        <f>VLOOKUP(sales_pipeline[[#This Row],[Sales_Agent]],sales_teams[#All],4,FALSE)</f>
        <v>Marxen Team</v>
      </c>
      <c r="D1272" t="s">
        <v>6</v>
      </c>
      <c r="E1272" t="s">
        <v>132</v>
      </c>
      <c r="F1272" t="s">
        <v>174</v>
      </c>
      <c r="G1272" s="1">
        <v>42809</v>
      </c>
      <c r="H1272" s="1">
        <v>42814</v>
      </c>
      <c r="I1272" s="13">
        <f>sales_pipeline[[#This Row],[close_date]]-sales_pipeline[[#This Row],[engage_date]]</f>
        <v>5</v>
      </c>
      <c r="J1272" s="3">
        <v>60</v>
      </c>
    </row>
    <row r="1273" spans="1:10" x14ac:dyDescent="0.35">
      <c r="A1273" t="s">
        <v>1476</v>
      </c>
      <c r="B1273" t="s">
        <v>176</v>
      </c>
      <c r="C1273" t="str">
        <f>VLOOKUP(sales_pipeline[[#This Row],[Sales_Agent]],sales_teams[#All],4,FALSE)</f>
        <v>Marxen Team</v>
      </c>
      <c r="D1273" t="s">
        <v>8</v>
      </c>
      <c r="E1273" t="s">
        <v>66</v>
      </c>
      <c r="F1273" t="s">
        <v>174</v>
      </c>
      <c r="G1273" s="1">
        <v>42809</v>
      </c>
      <c r="H1273" s="1">
        <v>42891</v>
      </c>
      <c r="I1273" s="13">
        <f>sales_pipeline[[#This Row],[close_date]]-sales_pipeline[[#This Row],[engage_date]]</f>
        <v>82</v>
      </c>
      <c r="J1273" s="3">
        <v>2875</v>
      </c>
    </row>
    <row r="1274" spans="1:10" x14ac:dyDescent="0.35">
      <c r="A1274" t="s">
        <v>1477</v>
      </c>
      <c r="B1274" t="s">
        <v>208</v>
      </c>
      <c r="C1274" t="str">
        <f>VLOOKUP(sales_pipeline[[#This Row],[Sales_Agent]],sales_teams[#All],4,FALSE)</f>
        <v>Rouche Team</v>
      </c>
      <c r="D1274" t="s">
        <v>11</v>
      </c>
      <c r="E1274" t="s">
        <v>46</v>
      </c>
      <c r="F1274" t="s">
        <v>194</v>
      </c>
      <c r="G1274" s="1">
        <v>42809</v>
      </c>
      <c r="H1274" s="1">
        <v>42874</v>
      </c>
      <c r="I1274" s="13">
        <f>sales_pipeline[[#This Row],[close_date]]-sales_pipeline[[#This Row],[engage_date]]</f>
        <v>65</v>
      </c>
      <c r="J1274" s="3">
        <v>0</v>
      </c>
    </row>
    <row r="1275" spans="1:10" x14ac:dyDescent="0.35">
      <c r="A1275" t="s">
        <v>1478</v>
      </c>
      <c r="B1275" t="s">
        <v>232</v>
      </c>
      <c r="C1275" t="str">
        <f>VLOOKUP(sales_pipeline[[#This Row],[Sales_Agent]],sales_teams[#All],4,FALSE)</f>
        <v>Losch Team</v>
      </c>
      <c r="D1275" t="s">
        <v>9</v>
      </c>
      <c r="E1275" t="s">
        <v>68</v>
      </c>
      <c r="F1275" t="s">
        <v>174</v>
      </c>
      <c r="G1275" s="1">
        <v>42809</v>
      </c>
      <c r="H1275" s="1">
        <v>42875</v>
      </c>
      <c r="I1275" s="13">
        <f>sales_pipeline[[#This Row],[close_date]]-sales_pipeline[[#This Row],[engage_date]]</f>
        <v>66</v>
      </c>
      <c r="J1275" s="3">
        <v>6177</v>
      </c>
    </row>
    <row r="1276" spans="1:10" x14ac:dyDescent="0.35">
      <c r="A1276" t="s">
        <v>1479</v>
      </c>
      <c r="B1276" t="s">
        <v>193</v>
      </c>
      <c r="C1276" t="str">
        <f>VLOOKUP(sales_pipeline[[#This Row],[Sales_Agent]],sales_teams[#All],4,FALSE)</f>
        <v>Marxen Team</v>
      </c>
      <c r="D1276" t="s">
        <v>8</v>
      </c>
      <c r="E1276" t="s">
        <v>136</v>
      </c>
      <c r="F1276" t="s">
        <v>194</v>
      </c>
      <c r="G1276" s="1">
        <v>42809</v>
      </c>
      <c r="H1276" s="1">
        <v>42914</v>
      </c>
      <c r="I1276" s="13">
        <f>sales_pipeline[[#This Row],[close_date]]-sales_pipeline[[#This Row],[engage_date]]</f>
        <v>105</v>
      </c>
      <c r="J1276" s="3">
        <v>0</v>
      </c>
    </row>
    <row r="1277" spans="1:10" x14ac:dyDescent="0.35">
      <c r="A1277" t="s">
        <v>1480</v>
      </c>
      <c r="B1277" t="s">
        <v>225</v>
      </c>
      <c r="C1277" t="str">
        <f>VLOOKUP(sales_pipeline[[#This Row],[Sales_Agent]],sales_teams[#All],4,FALSE)</f>
        <v>Sewald Team</v>
      </c>
      <c r="D1277" t="s">
        <v>177</v>
      </c>
      <c r="E1277" t="s">
        <v>77</v>
      </c>
      <c r="F1277" t="s">
        <v>194</v>
      </c>
      <c r="G1277" s="1">
        <v>42809</v>
      </c>
      <c r="H1277" s="1">
        <v>42861</v>
      </c>
      <c r="I1277" s="13">
        <f>sales_pipeline[[#This Row],[close_date]]-sales_pipeline[[#This Row],[engage_date]]</f>
        <v>52</v>
      </c>
      <c r="J1277" s="3">
        <v>0</v>
      </c>
    </row>
    <row r="1278" spans="1:10" x14ac:dyDescent="0.35">
      <c r="A1278" t="s">
        <v>1481</v>
      </c>
      <c r="B1278" t="s">
        <v>225</v>
      </c>
      <c r="C1278" t="str">
        <f>VLOOKUP(sales_pipeline[[#This Row],[Sales_Agent]],sales_teams[#All],4,FALSE)</f>
        <v>Sewald Team</v>
      </c>
      <c r="D1278" t="s">
        <v>177</v>
      </c>
      <c r="E1278" t="s">
        <v>109</v>
      </c>
      <c r="F1278" t="s">
        <v>174</v>
      </c>
      <c r="G1278" s="1">
        <v>42809</v>
      </c>
      <c r="H1278" s="1">
        <v>42900</v>
      </c>
      <c r="I1278" s="13">
        <f>sales_pipeline[[#This Row],[close_date]]-sales_pipeline[[#This Row],[engage_date]]</f>
        <v>91</v>
      </c>
      <c r="J1278" s="3">
        <v>4369</v>
      </c>
    </row>
    <row r="1279" spans="1:10" x14ac:dyDescent="0.35">
      <c r="A1279" t="s">
        <v>1482</v>
      </c>
      <c r="B1279" t="s">
        <v>225</v>
      </c>
      <c r="C1279" t="str">
        <f>VLOOKUP(sales_pipeline[[#This Row],[Sales_Agent]],sales_teams[#All],4,FALSE)</f>
        <v>Sewald Team</v>
      </c>
      <c r="D1279" t="s">
        <v>177</v>
      </c>
      <c r="E1279" t="s">
        <v>157</v>
      </c>
      <c r="F1279" t="s">
        <v>174</v>
      </c>
      <c r="G1279" s="1">
        <v>42809</v>
      </c>
      <c r="H1279" s="1">
        <v>42876</v>
      </c>
      <c r="I1279" s="13">
        <f>sales_pipeline[[#This Row],[close_date]]-sales_pipeline[[#This Row],[engage_date]]</f>
        <v>67</v>
      </c>
      <c r="J1279" s="3">
        <v>4878</v>
      </c>
    </row>
    <row r="1280" spans="1:10" x14ac:dyDescent="0.35">
      <c r="A1280" t="s">
        <v>1483</v>
      </c>
      <c r="B1280" t="s">
        <v>249</v>
      </c>
      <c r="C1280" t="str">
        <f>VLOOKUP(sales_pipeline[[#This Row],[Sales_Agent]],sales_teams[#All],4,FALSE)</f>
        <v>Brinkmann Team</v>
      </c>
      <c r="D1280" t="s">
        <v>9</v>
      </c>
      <c r="E1280" t="s">
        <v>85</v>
      </c>
      <c r="F1280" t="s">
        <v>174</v>
      </c>
      <c r="G1280" s="1">
        <v>42809</v>
      </c>
      <c r="H1280" s="1">
        <v>42907</v>
      </c>
      <c r="I1280" s="13">
        <f>sales_pipeline[[#This Row],[close_date]]-sales_pipeline[[#This Row],[engage_date]]</f>
        <v>98</v>
      </c>
      <c r="J1280" s="3">
        <v>4527</v>
      </c>
    </row>
    <row r="1281" spans="1:10" x14ac:dyDescent="0.35">
      <c r="A1281" t="s">
        <v>1484</v>
      </c>
      <c r="B1281" t="s">
        <v>197</v>
      </c>
      <c r="C1281" t="str">
        <f>VLOOKUP(sales_pipeline[[#This Row],[Sales_Agent]],sales_teams[#All],4,FALSE)</f>
        <v>Sewald Team</v>
      </c>
      <c r="D1281" t="s">
        <v>10</v>
      </c>
      <c r="E1281" t="s">
        <v>155</v>
      </c>
      <c r="F1281" t="s">
        <v>194</v>
      </c>
      <c r="G1281" s="1">
        <v>42809</v>
      </c>
      <c r="H1281" s="1">
        <v>42885</v>
      </c>
      <c r="I1281" s="13">
        <f>sales_pipeline[[#This Row],[close_date]]-sales_pipeline[[#This Row],[engage_date]]</f>
        <v>76</v>
      </c>
      <c r="J1281" s="3">
        <v>0</v>
      </c>
    </row>
    <row r="1282" spans="1:10" x14ac:dyDescent="0.35">
      <c r="A1282" t="s">
        <v>1485</v>
      </c>
      <c r="B1282" t="s">
        <v>173</v>
      </c>
      <c r="C1282" t="str">
        <f>VLOOKUP(sales_pipeline[[#This Row],[Sales_Agent]],sales_teams[#All],4,FALSE)</f>
        <v>Brinkmann Team</v>
      </c>
      <c r="D1282" t="s">
        <v>9</v>
      </c>
      <c r="E1282" t="s">
        <v>44</v>
      </c>
      <c r="F1282" t="s">
        <v>174</v>
      </c>
      <c r="G1282" s="1">
        <v>42809</v>
      </c>
      <c r="H1282" s="1">
        <v>42889</v>
      </c>
      <c r="I1282" s="13">
        <f>sales_pipeline[[#This Row],[close_date]]-sales_pipeline[[#This Row],[engage_date]]</f>
        <v>80</v>
      </c>
      <c r="J1282" s="3">
        <v>6102</v>
      </c>
    </row>
    <row r="1283" spans="1:10" x14ac:dyDescent="0.35">
      <c r="A1283" t="s">
        <v>1486</v>
      </c>
      <c r="B1283" t="s">
        <v>221</v>
      </c>
      <c r="C1283" t="str">
        <f>VLOOKUP(sales_pipeline[[#This Row],[Sales_Agent]],sales_teams[#All],4,FALSE)</f>
        <v>Losch Team</v>
      </c>
      <c r="D1283" t="s">
        <v>9</v>
      </c>
      <c r="E1283" t="s">
        <v>41</v>
      </c>
      <c r="F1283" t="s">
        <v>174</v>
      </c>
      <c r="G1283" s="1">
        <v>42809</v>
      </c>
      <c r="H1283" s="1">
        <v>42865</v>
      </c>
      <c r="I1283" s="13">
        <f>sales_pipeline[[#This Row],[close_date]]-sales_pipeline[[#This Row],[engage_date]]</f>
        <v>56</v>
      </c>
      <c r="J1283" s="3">
        <v>4983</v>
      </c>
    </row>
    <row r="1284" spans="1:10" x14ac:dyDescent="0.35">
      <c r="A1284" t="s">
        <v>1487</v>
      </c>
      <c r="B1284" t="s">
        <v>204</v>
      </c>
      <c r="C1284" t="str">
        <f>VLOOKUP(sales_pipeline[[#This Row],[Sales_Agent]],sales_teams[#All],4,FALSE)</f>
        <v>Brinkmann Team</v>
      </c>
      <c r="D1284" t="s">
        <v>6</v>
      </c>
      <c r="E1284" t="s">
        <v>104</v>
      </c>
      <c r="F1284" t="s">
        <v>174</v>
      </c>
      <c r="G1284" s="1">
        <v>42809</v>
      </c>
      <c r="H1284" s="1">
        <v>42819</v>
      </c>
      <c r="I1284" s="13">
        <f>sales_pipeline[[#This Row],[close_date]]-sales_pipeline[[#This Row],[engage_date]]</f>
        <v>10</v>
      </c>
      <c r="J1284" s="3">
        <v>47</v>
      </c>
    </row>
    <row r="1285" spans="1:10" x14ac:dyDescent="0.35">
      <c r="A1285" t="s">
        <v>1488</v>
      </c>
      <c r="B1285" t="s">
        <v>185</v>
      </c>
      <c r="C1285" t="str">
        <f>VLOOKUP(sales_pipeline[[#This Row],[Sales_Agent]],sales_teams[#All],4,FALSE)</f>
        <v>Rouche Team</v>
      </c>
      <c r="D1285" t="s">
        <v>6</v>
      </c>
      <c r="E1285" t="s">
        <v>162</v>
      </c>
      <c r="F1285" t="s">
        <v>174</v>
      </c>
      <c r="G1285" s="1">
        <v>42809</v>
      </c>
      <c r="H1285" s="1">
        <v>42897</v>
      </c>
      <c r="I1285" s="13">
        <f>sales_pipeline[[#This Row],[close_date]]-sales_pipeline[[#This Row],[engage_date]]</f>
        <v>88</v>
      </c>
      <c r="J1285" s="3">
        <v>52</v>
      </c>
    </row>
    <row r="1286" spans="1:10" x14ac:dyDescent="0.35">
      <c r="A1286" t="s">
        <v>1489</v>
      </c>
      <c r="B1286" t="s">
        <v>212</v>
      </c>
      <c r="C1286" t="str">
        <f>VLOOKUP(sales_pipeline[[#This Row],[Sales_Agent]],sales_teams[#All],4,FALSE)</f>
        <v>Losch Team</v>
      </c>
      <c r="D1286" t="s">
        <v>177</v>
      </c>
      <c r="E1286" t="s">
        <v>84</v>
      </c>
      <c r="F1286" t="s">
        <v>174</v>
      </c>
      <c r="G1286" s="1">
        <v>42809</v>
      </c>
      <c r="H1286" s="1">
        <v>42911</v>
      </c>
      <c r="I1286" s="13">
        <f>sales_pipeline[[#This Row],[close_date]]-sales_pipeline[[#This Row],[engage_date]]</f>
        <v>102</v>
      </c>
      <c r="J1286" s="3">
        <v>5031</v>
      </c>
    </row>
    <row r="1287" spans="1:10" x14ac:dyDescent="0.35">
      <c r="A1287" t="s">
        <v>1490</v>
      </c>
      <c r="B1287" t="s">
        <v>212</v>
      </c>
      <c r="C1287" t="str">
        <f>VLOOKUP(sales_pipeline[[#This Row],[Sales_Agent]],sales_teams[#All],4,FALSE)</f>
        <v>Losch Team</v>
      </c>
      <c r="D1287" t="s">
        <v>6</v>
      </c>
      <c r="E1287" t="s">
        <v>34</v>
      </c>
      <c r="F1287" t="s">
        <v>174</v>
      </c>
      <c r="G1287" s="1">
        <v>42809</v>
      </c>
      <c r="H1287" s="1">
        <v>42892</v>
      </c>
      <c r="I1287" s="13">
        <f>sales_pipeline[[#This Row],[close_date]]-sales_pipeline[[#This Row],[engage_date]]</f>
        <v>83</v>
      </c>
      <c r="J1287" s="3">
        <v>53</v>
      </c>
    </row>
    <row r="1288" spans="1:10" x14ac:dyDescent="0.35">
      <c r="A1288" t="s">
        <v>1491</v>
      </c>
      <c r="B1288" t="s">
        <v>183</v>
      </c>
      <c r="C1288" t="str">
        <f>VLOOKUP(sales_pipeline[[#This Row],[Sales_Agent]],sales_teams[#All],4,FALSE)</f>
        <v>Brinkmann Team</v>
      </c>
      <c r="D1288" t="s">
        <v>3</v>
      </c>
      <c r="E1288" t="s">
        <v>60</v>
      </c>
      <c r="F1288" t="s">
        <v>174</v>
      </c>
      <c r="G1288" s="1">
        <v>42810</v>
      </c>
      <c r="H1288" s="1">
        <v>42857</v>
      </c>
      <c r="I1288" s="13">
        <f>sales_pipeline[[#This Row],[close_date]]-sales_pipeline[[#This Row],[engage_date]]</f>
        <v>47</v>
      </c>
      <c r="J1288" s="3">
        <v>550</v>
      </c>
    </row>
    <row r="1289" spans="1:10" x14ac:dyDescent="0.35">
      <c r="A1289" t="s">
        <v>1492</v>
      </c>
      <c r="B1289" t="s">
        <v>253</v>
      </c>
      <c r="C1289" t="str">
        <f>VLOOKUP(sales_pipeline[[#This Row],[Sales_Agent]],sales_teams[#All],4,FALSE)</f>
        <v>Neubert Team</v>
      </c>
      <c r="D1289" t="s">
        <v>177</v>
      </c>
      <c r="E1289" t="s">
        <v>64</v>
      </c>
      <c r="F1289" t="s">
        <v>174</v>
      </c>
      <c r="G1289" s="1">
        <v>42810</v>
      </c>
      <c r="H1289" s="1">
        <v>42892</v>
      </c>
      <c r="I1289" s="13">
        <f>sales_pipeline[[#This Row],[close_date]]-sales_pipeline[[#This Row],[engage_date]]</f>
        <v>82</v>
      </c>
      <c r="J1289" s="3">
        <v>5223</v>
      </c>
    </row>
    <row r="1290" spans="1:10" x14ac:dyDescent="0.35">
      <c r="A1290" t="s">
        <v>1493</v>
      </c>
      <c r="B1290" t="s">
        <v>253</v>
      </c>
      <c r="C1290" t="str">
        <f>VLOOKUP(sales_pipeline[[#This Row],[Sales_Agent]],sales_teams[#All],4,FALSE)</f>
        <v>Neubert Team</v>
      </c>
      <c r="D1290" t="s">
        <v>6</v>
      </c>
      <c r="E1290" t="s">
        <v>25</v>
      </c>
      <c r="F1290" t="s">
        <v>174</v>
      </c>
      <c r="G1290" s="1">
        <v>42810</v>
      </c>
      <c r="H1290" s="1">
        <v>42867</v>
      </c>
      <c r="I1290" s="13">
        <f>sales_pipeline[[#This Row],[close_date]]-sales_pipeline[[#This Row],[engage_date]]</f>
        <v>57</v>
      </c>
      <c r="J1290" s="3">
        <v>53</v>
      </c>
    </row>
    <row r="1291" spans="1:10" x14ac:dyDescent="0.35">
      <c r="A1291" t="s">
        <v>1494</v>
      </c>
      <c r="B1291" t="s">
        <v>239</v>
      </c>
      <c r="C1291" t="str">
        <f>VLOOKUP(sales_pipeline[[#This Row],[Sales_Agent]],sales_teams[#All],4,FALSE)</f>
        <v>Neubert Team</v>
      </c>
      <c r="D1291" t="s">
        <v>177</v>
      </c>
      <c r="E1291" t="s">
        <v>39</v>
      </c>
      <c r="F1291" t="s">
        <v>174</v>
      </c>
      <c r="G1291" s="1">
        <v>42810</v>
      </c>
      <c r="H1291" s="1">
        <v>42872</v>
      </c>
      <c r="I1291" s="13">
        <f>sales_pipeline[[#This Row],[close_date]]-sales_pipeline[[#This Row],[engage_date]]</f>
        <v>62</v>
      </c>
      <c r="J1291" s="3">
        <v>4519</v>
      </c>
    </row>
    <row r="1292" spans="1:10" x14ac:dyDescent="0.35">
      <c r="A1292" t="s">
        <v>1495</v>
      </c>
      <c r="B1292" t="s">
        <v>268</v>
      </c>
      <c r="C1292" t="str">
        <f>VLOOKUP(sales_pipeline[[#This Row],[Sales_Agent]],sales_teams[#All],4,FALSE)</f>
        <v>Losch Team</v>
      </c>
      <c r="D1292" t="s">
        <v>177</v>
      </c>
      <c r="E1292" t="s">
        <v>154</v>
      </c>
      <c r="F1292" t="s">
        <v>174</v>
      </c>
      <c r="G1292" s="1">
        <v>42810</v>
      </c>
      <c r="H1292" s="1">
        <v>42887</v>
      </c>
      <c r="I1292" s="13">
        <f>sales_pipeline[[#This Row],[close_date]]-sales_pipeline[[#This Row],[engage_date]]</f>
        <v>77</v>
      </c>
      <c r="J1292" s="3">
        <v>4833</v>
      </c>
    </row>
    <row r="1293" spans="1:10" x14ac:dyDescent="0.35">
      <c r="A1293" t="s">
        <v>1496</v>
      </c>
      <c r="B1293" t="s">
        <v>206</v>
      </c>
      <c r="C1293" t="str">
        <f>VLOOKUP(sales_pipeline[[#This Row],[Sales_Agent]],sales_teams[#All],4,FALSE)</f>
        <v>Neubert Team</v>
      </c>
      <c r="D1293" t="s">
        <v>9</v>
      </c>
      <c r="E1293" t="s">
        <v>160</v>
      </c>
      <c r="F1293" t="s">
        <v>174</v>
      </c>
      <c r="G1293" s="1">
        <v>42810</v>
      </c>
      <c r="H1293" s="1">
        <v>42915</v>
      </c>
      <c r="I1293" s="13">
        <f>sales_pipeline[[#This Row],[close_date]]-sales_pipeline[[#This Row],[engage_date]]</f>
        <v>105</v>
      </c>
      <c r="J1293" s="3">
        <v>5407</v>
      </c>
    </row>
    <row r="1294" spans="1:10" x14ac:dyDescent="0.35">
      <c r="A1294" t="s">
        <v>1497</v>
      </c>
      <c r="B1294" t="s">
        <v>176</v>
      </c>
      <c r="C1294" t="str">
        <f>VLOOKUP(sales_pipeline[[#This Row],[Sales_Agent]],sales_teams[#All],4,FALSE)</f>
        <v>Marxen Team</v>
      </c>
      <c r="D1294" t="s">
        <v>3</v>
      </c>
      <c r="E1294" t="s">
        <v>136</v>
      </c>
      <c r="F1294" t="s">
        <v>194</v>
      </c>
      <c r="G1294" s="1">
        <v>42810</v>
      </c>
      <c r="H1294" s="1">
        <v>42857</v>
      </c>
      <c r="I1294" s="13">
        <f>sales_pipeline[[#This Row],[close_date]]-sales_pipeline[[#This Row],[engage_date]]</f>
        <v>47</v>
      </c>
      <c r="J1294" s="3">
        <v>0</v>
      </c>
    </row>
    <row r="1295" spans="1:10" x14ac:dyDescent="0.35">
      <c r="A1295" t="s">
        <v>1498</v>
      </c>
      <c r="B1295" t="s">
        <v>199</v>
      </c>
      <c r="C1295" t="str">
        <f>VLOOKUP(sales_pipeline[[#This Row],[Sales_Agent]],sales_teams[#All],4,FALSE)</f>
        <v>Rouche Team</v>
      </c>
      <c r="D1295" t="s">
        <v>6</v>
      </c>
      <c r="E1295" t="s">
        <v>77</v>
      </c>
      <c r="F1295" t="s">
        <v>174</v>
      </c>
      <c r="G1295" s="1">
        <v>42810</v>
      </c>
      <c r="H1295" s="1">
        <v>42863</v>
      </c>
      <c r="I1295" s="13">
        <f>sales_pipeline[[#This Row],[close_date]]-sales_pipeline[[#This Row],[engage_date]]</f>
        <v>53</v>
      </c>
      <c r="J1295" s="3">
        <v>56</v>
      </c>
    </row>
    <row r="1296" spans="1:10" x14ac:dyDescent="0.35">
      <c r="A1296" t="s">
        <v>1499</v>
      </c>
      <c r="B1296" t="s">
        <v>225</v>
      </c>
      <c r="C1296" t="str">
        <f>VLOOKUP(sales_pipeline[[#This Row],[Sales_Agent]],sales_teams[#All],4,FALSE)</f>
        <v>Sewald Team</v>
      </c>
      <c r="D1296" t="s">
        <v>3</v>
      </c>
      <c r="E1296" t="s">
        <v>77</v>
      </c>
      <c r="F1296" t="s">
        <v>174</v>
      </c>
      <c r="G1296" s="1">
        <v>42810</v>
      </c>
      <c r="H1296" s="1">
        <v>42878</v>
      </c>
      <c r="I1296" s="13">
        <f>sales_pipeline[[#This Row],[close_date]]-sales_pipeline[[#This Row],[engage_date]]</f>
        <v>68</v>
      </c>
      <c r="J1296" s="3">
        <v>468</v>
      </c>
    </row>
    <row r="1297" spans="1:10" x14ac:dyDescent="0.35">
      <c r="A1297" t="s">
        <v>1500</v>
      </c>
      <c r="B1297" t="s">
        <v>225</v>
      </c>
      <c r="C1297" t="str">
        <f>VLOOKUP(sales_pipeline[[#This Row],[Sales_Agent]],sales_teams[#All],4,FALSE)</f>
        <v>Sewald Team</v>
      </c>
      <c r="D1297" t="s">
        <v>3</v>
      </c>
      <c r="E1297" t="s">
        <v>109</v>
      </c>
      <c r="F1297" t="s">
        <v>174</v>
      </c>
      <c r="G1297" s="1">
        <v>42810</v>
      </c>
      <c r="H1297" s="1">
        <v>42857</v>
      </c>
      <c r="I1297" s="13">
        <f>sales_pipeline[[#This Row],[close_date]]-sales_pipeline[[#This Row],[engage_date]]</f>
        <v>47</v>
      </c>
      <c r="J1297" s="3">
        <v>579</v>
      </c>
    </row>
    <row r="1298" spans="1:10" x14ac:dyDescent="0.35">
      <c r="A1298" t="s">
        <v>1501</v>
      </c>
      <c r="B1298" t="s">
        <v>249</v>
      </c>
      <c r="C1298" t="str">
        <f>VLOOKUP(sales_pipeline[[#This Row],[Sales_Agent]],sales_teams[#All],4,FALSE)</f>
        <v>Brinkmann Team</v>
      </c>
      <c r="D1298" t="s">
        <v>8</v>
      </c>
      <c r="E1298" t="s">
        <v>152</v>
      </c>
      <c r="F1298" t="s">
        <v>174</v>
      </c>
      <c r="G1298" s="1">
        <v>42810</v>
      </c>
      <c r="H1298" s="1">
        <v>42897</v>
      </c>
      <c r="I1298" s="13">
        <f>sales_pipeline[[#This Row],[close_date]]-sales_pipeline[[#This Row],[engage_date]]</f>
        <v>87</v>
      </c>
      <c r="J1298" s="3">
        <v>3185</v>
      </c>
    </row>
    <row r="1299" spans="1:10" x14ac:dyDescent="0.35">
      <c r="A1299" t="s">
        <v>1502</v>
      </c>
      <c r="B1299" t="s">
        <v>187</v>
      </c>
      <c r="C1299" t="str">
        <f>VLOOKUP(sales_pipeline[[#This Row],[Sales_Agent]],sales_teams[#All],4,FALSE)</f>
        <v>Rouche Team</v>
      </c>
      <c r="D1299" t="s">
        <v>6</v>
      </c>
      <c r="E1299" t="s">
        <v>46</v>
      </c>
      <c r="F1299" t="s">
        <v>174</v>
      </c>
      <c r="G1299" s="1">
        <v>42810</v>
      </c>
      <c r="H1299" s="1">
        <v>42889</v>
      </c>
      <c r="I1299" s="13">
        <f>sales_pipeline[[#This Row],[close_date]]-sales_pipeline[[#This Row],[engage_date]]</f>
        <v>79</v>
      </c>
      <c r="J1299" s="3">
        <v>54</v>
      </c>
    </row>
    <row r="1300" spans="1:10" x14ac:dyDescent="0.35">
      <c r="A1300" t="s">
        <v>1503</v>
      </c>
      <c r="B1300" t="s">
        <v>197</v>
      </c>
      <c r="C1300" t="str">
        <f>VLOOKUP(sales_pipeline[[#This Row],[Sales_Agent]],sales_teams[#All],4,FALSE)</f>
        <v>Sewald Team</v>
      </c>
      <c r="D1300" t="s">
        <v>6</v>
      </c>
      <c r="E1300" t="s">
        <v>125</v>
      </c>
      <c r="F1300" t="s">
        <v>174</v>
      </c>
      <c r="G1300" s="1">
        <v>42810</v>
      </c>
      <c r="H1300" s="1">
        <v>42912</v>
      </c>
      <c r="I1300" s="13">
        <f>sales_pipeline[[#This Row],[close_date]]-sales_pipeline[[#This Row],[engage_date]]</f>
        <v>102</v>
      </c>
      <c r="J1300" s="3">
        <v>62</v>
      </c>
    </row>
    <row r="1301" spans="1:10" x14ac:dyDescent="0.35">
      <c r="A1301" t="s">
        <v>1504</v>
      </c>
      <c r="B1301" t="s">
        <v>173</v>
      </c>
      <c r="C1301" t="str">
        <f>VLOOKUP(sales_pipeline[[#This Row],[Sales_Agent]],sales_teams[#All],4,FALSE)</f>
        <v>Brinkmann Team</v>
      </c>
      <c r="D1301" t="s">
        <v>3</v>
      </c>
      <c r="E1301" t="s">
        <v>57</v>
      </c>
      <c r="F1301" t="s">
        <v>194</v>
      </c>
      <c r="G1301" s="1">
        <v>42810</v>
      </c>
      <c r="H1301" s="1">
        <v>42878</v>
      </c>
      <c r="I1301" s="13">
        <f>sales_pipeline[[#This Row],[close_date]]-sales_pipeline[[#This Row],[engage_date]]</f>
        <v>68</v>
      </c>
      <c r="J1301" s="3">
        <v>0</v>
      </c>
    </row>
    <row r="1302" spans="1:10" x14ac:dyDescent="0.35">
      <c r="A1302" t="s">
        <v>1505</v>
      </c>
      <c r="B1302" t="s">
        <v>173</v>
      </c>
      <c r="C1302" t="str">
        <f>VLOOKUP(sales_pipeline[[#This Row],[Sales_Agent]],sales_teams[#All],4,FALSE)</f>
        <v>Brinkmann Team</v>
      </c>
      <c r="D1302" t="s">
        <v>3</v>
      </c>
      <c r="E1302" t="s">
        <v>28</v>
      </c>
      <c r="F1302" t="s">
        <v>174</v>
      </c>
      <c r="G1302" s="1">
        <v>42810</v>
      </c>
      <c r="H1302" s="1">
        <v>42911</v>
      </c>
      <c r="I1302" s="13">
        <f>sales_pipeline[[#This Row],[close_date]]-sales_pipeline[[#This Row],[engage_date]]</f>
        <v>101</v>
      </c>
      <c r="J1302" s="3">
        <v>619</v>
      </c>
    </row>
    <row r="1303" spans="1:10" x14ac:dyDescent="0.35">
      <c r="A1303" t="s">
        <v>1506</v>
      </c>
      <c r="B1303" t="s">
        <v>201</v>
      </c>
      <c r="C1303" t="str">
        <f>VLOOKUP(sales_pipeline[[#This Row],[Sales_Agent]],sales_teams[#All],4,FALSE)</f>
        <v>Rouche Team</v>
      </c>
      <c r="D1303" t="s">
        <v>6</v>
      </c>
      <c r="E1303" t="s">
        <v>81</v>
      </c>
      <c r="F1303" t="s">
        <v>194</v>
      </c>
      <c r="G1303" s="1">
        <v>42810</v>
      </c>
      <c r="H1303" s="1">
        <v>42875</v>
      </c>
      <c r="I1303" s="13">
        <f>sales_pipeline[[#This Row],[close_date]]-sales_pipeline[[#This Row],[engage_date]]</f>
        <v>65</v>
      </c>
      <c r="J1303" s="3">
        <v>0</v>
      </c>
    </row>
    <row r="1304" spans="1:10" x14ac:dyDescent="0.35">
      <c r="A1304" t="s">
        <v>1507</v>
      </c>
      <c r="B1304" t="s">
        <v>201</v>
      </c>
      <c r="C1304" t="str">
        <f>VLOOKUP(sales_pipeline[[#This Row],[Sales_Agent]],sales_teams[#All],4,FALSE)</f>
        <v>Rouche Team</v>
      </c>
      <c r="D1304" t="s">
        <v>6</v>
      </c>
      <c r="E1304" t="s">
        <v>98</v>
      </c>
      <c r="F1304" t="s">
        <v>194</v>
      </c>
      <c r="G1304" s="1">
        <v>42810</v>
      </c>
      <c r="H1304" s="1">
        <v>42872</v>
      </c>
      <c r="I1304" s="13">
        <f>sales_pipeline[[#This Row],[close_date]]-sales_pipeline[[#This Row],[engage_date]]</f>
        <v>62</v>
      </c>
      <c r="J1304" s="3">
        <v>0</v>
      </c>
    </row>
    <row r="1305" spans="1:10" x14ac:dyDescent="0.35">
      <c r="A1305" t="s">
        <v>1508</v>
      </c>
      <c r="B1305" t="s">
        <v>201</v>
      </c>
      <c r="C1305" t="str">
        <f>VLOOKUP(sales_pipeline[[#This Row],[Sales_Agent]],sales_teams[#All],4,FALSE)</f>
        <v>Rouche Team</v>
      </c>
      <c r="D1305" t="s">
        <v>8</v>
      </c>
      <c r="E1305" t="s">
        <v>155</v>
      </c>
      <c r="F1305" t="s">
        <v>194</v>
      </c>
      <c r="G1305" s="1">
        <v>42810</v>
      </c>
      <c r="H1305" s="1">
        <v>42891</v>
      </c>
      <c r="I1305" s="13">
        <f>sales_pipeline[[#This Row],[close_date]]-sales_pipeline[[#This Row],[engage_date]]</f>
        <v>81</v>
      </c>
      <c r="J1305" s="3">
        <v>0</v>
      </c>
    </row>
    <row r="1306" spans="1:10" x14ac:dyDescent="0.35">
      <c r="A1306" t="s">
        <v>1509</v>
      </c>
      <c r="B1306" t="s">
        <v>185</v>
      </c>
      <c r="C1306" t="str">
        <f>VLOOKUP(sales_pipeline[[#This Row],[Sales_Agent]],sales_teams[#All],4,FALSE)</f>
        <v>Rouche Team</v>
      </c>
      <c r="D1306" t="s">
        <v>177</v>
      </c>
      <c r="E1306" t="s">
        <v>155</v>
      </c>
      <c r="F1306" t="s">
        <v>174</v>
      </c>
      <c r="G1306" s="1">
        <v>42810</v>
      </c>
      <c r="H1306" s="1">
        <v>42823</v>
      </c>
      <c r="I1306" s="13">
        <f>sales_pipeline[[#This Row],[close_date]]-sales_pipeline[[#This Row],[engage_date]]</f>
        <v>13</v>
      </c>
      <c r="J1306" s="3">
        <v>4408</v>
      </c>
    </row>
    <row r="1307" spans="1:10" x14ac:dyDescent="0.35">
      <c r="A1307" t="s">
        <v>1510</v>
      </c>
      <c r="B1307" t="s">
        <v>181</v>
      </c>
      <c r="C1307" t="str">
        <f>VLOOKUP(sales_pipeline[[#This Row],[Sales_Agent]],sales_teams[#All],4,FALSE)</f>
        <v>Sewald Team</v>
      </c>
      <c r="D1307" t="s">
        <v>3</v>
      </c>
      <c r="E1307" t="s">
        <v>46</v>
      </c>
      <c r="F1307" t="s">
        <v>174</v>
      </c>
      <c r="G1307" s="1">
        <v>42810</v>
      </c>
      <c r="H1307" s="1">
        <v>42893</v>
      </c>
      <c r="I1307" s="13">
        <f>sales_pipeline[[#This Row],[close_date]]-sales_pipeline[[#This Row],[engage_date]]</f>
        <v>83</v>
      </c>
      <c r="J1307" s="3">
        <v>605</v>
      </c>
    </row>
    <row r="1308" spans="1:10" x14ac:dyDescent="0.35">
      <c r="A1308" t="s">
        <v>1511</v>
      </c>
      <c r="B1308" t="s">
        <v>183</v>
      </c>
      <c r="C1308" t="str">
        <f>VLOOKUP(sales_pipeline[[#This Row],[Sales_Agent]],sales_teams[#All],4,FALSE)</f>
        <v>Brinkmann Team</v>
      </c>
      <c r="D1308" t="s">
        <v>9</v>
      </c>
      <c r="E1308" t="s">
        <v>85</v>
      </c>
      <c r="F1308" t="s">
        <v>174</v>
      </c>
      <c r="G1308" s="1">
        <v>42811</v>
      </c>
      <c r="H1308" s="1">
        <v>42820</v>
      </c>
      <c r="I1308" s="13">
        <f>sales_pipeline[[#This Row],[close_date]]-sales_pipeline[[#This Row],[engage_date]]</f>
        <v>9</v>
      </c>
      <c r="J1308" s="3">
        <v>6064</v>
      </c>
    </row>
    <row r="1309" spans="1:10" x14ac:dyDescent="0.35">
      <c r="A1309" t="s">
        <v>1512</v>
      </c>
      <c r="B1309" t="s">
        <v>239</v>
      </c>
      <c r="C1309" t="str">
        <f>VLOOKUP(sales_pipeline[[#This Row],[Sales_Agent]],sales_teams[#All],4,FALSE)</f>
        <v>Neubert Team</v>
      </c>
      <c r="D1309" t="s">
        <v>3</v>
      </c>
      <c r="E1309" t="s">
        <v>131</v>
      </c>
      <c r="F1309" t="s">
        <v>174</v>
      </c>
      <c r="G1309" s="1">
        <v>42811</v>
      </c>
      <c r="H1309" s="1">
        <v>42903</v>
      </c>
      <c r="I1309" s="13">
        <f>sales_pipeline[[#This Row],[close_date]]-sales_pipeline[[#This Row],[engage_date]]</f>
        <v>92</v>
      </c>
      <c r="J1309" s="3">
        <v>641</v>
      </c>
    </row>
    <row r="1310" spans="1:10" x14ac:dyDescent="0.35">
      <c r="A1310" t="s">
        <v>1513</v>
      </c>
      <c r="B1310" t="s">
        <v>239</v>
      </c>
      <c r="C1310" t="str">
        <f>VLOOKUP(sales_pipeline[[#This Row],[Sales_Agent]],sales_teams[#All],4,FALSE)</f>
        <v>Neubert Team</v>
      </c>
      <c r="D1310" t="s">
        <v>3</v>
      </c>
      <c r="E1310" t="s">
        <v>154</v>
      </c>
      <c r="F1310" t="s">
        <v>174</v>
      </c>
      <c r="G1310" s="1">
        <v>42811</v>
      </c>
      <c r="H1310" s="1">
        <v>42872</v>
      </c>
      <c r="I1310" s="13">
        <f>sales_pipeline[[#This Row],[close_date]]-sales_pipeline[[#This Row],[engage_date]]</f>
        <v>61</v>
      </c>
      <c r="J1310" s="3">
        <v>491</v>
      </c>
    </row>
    <row r="1311" spans="1:10" x14ac:dyDescent="0.35">
      <c r="A1311" t="s">
        <v>1514</v>
      </c>
      <c r="B1311" t="s">
        <v>268</v>
      </c>
      <c r="C1311" t="str">
        <f>VLOOKUP(sales_pipeline[[#This Row],[Sales_Agent]],sales_teams[#All],4,FALSE)</f>
        <v>Losch Team</v>
      </c>
      <c r="D1311" t="s">
        <v>177</v>
      </c>
      <c r="E1311" t="s">
        <v>131</v>
      </c>
      <c r="F1311" t="s">
        <v>194</v>
      </c>
      <c r="G1311" s="1">
        <v>42811</v>
      </c>
      <c r="H1311" s="1">
        <v>42858</v>
      </c>
      <c r="I1311" s="13">
        <f>sales_pipeline[[#This Row],[close_date]]-sales_pipeline[[#This Row],[engage_date]]</f>
        <v>47</v>
      </c>
      <c r="J1311" s="3">
        <v>0</v>
      </c>
    </row>
    <row r="1312" spans="1:10" x14ac:dyDescent="0.35">
      <c r="A1312" t="s">
        <v>1515</v>
      </c>
      <c r="B1312" t="s">
        <v>176</v>
      </c>
      <c r="C1312" t="str">
        <f>VLOOKUP(sales_pipeline[[#This Row],[Sales_Agent]],sales_teams[#All],4,FALSE)</f>
        <v>Marxen Team</v>
      </c>
      <c r="D1312" t="s">
        <v>6</v>
      </c>
      <c r="E1312" t="s">
        <v>49</v>
      </c>
      <c r="F1312" t="s">
        <v>174</v>
      </c>
      <c r="G1312" s="1">
        <v>42811</v>
      </c>
      <c r="H1312" s="1">
        <v>42882</v>
      </c>
      <c r="I1312" s="13">
        <f>sales_pipeline[[#This Row],[close_date]]-sales_pipeline[[#This Row],[engage_date]]</f>
        <v>71</v>
      </c>
      <c r="J1312" s="3">
        <v>47</v>
      </c>
    </row>
    <row r="1313" spans="1:10" x14ac:dyDescent="0.35">
      <c r="A1313" t="s">
        <v>1516</v>
      </c>
      <c r="B1313" t="s">
        <v>208</v>
      </c>
      <c r="C1313" t="str">
        <f>VLOOKUP(sales_pipeline[[#This Row],[Sales_Agent]],sales_teams[#All],4,FALSE)</f>
        <v>Rouche Team</v>
      </c>
      <c r="D1313" t="s">
        <v>6</v>
      </c>
      <c r="E1313" t="s">
        <v>71</v>
      </c>
      <c r="F1313" t="s">
        <v>174</v>
      </c>
      <c r="G1313" s="1">
        <v>42811</v>
      </c>
      <c r="H1313" s="1">
        <v>42911</v>
      </c>
      <c r="I1313" s="13">
        <f>sales_pipeline[[#This Row],[close_date]]-sales_pipeline[[#This Row],[engage_date]]</f>
        <v>100</v>
      </c>
      <c r="J1313" s="3">
        <v>63</v>
      </c>
    </row>
    <row r="1314" spans="1:10" x14ac:dyDescent="0.35">
      <c r="A1314" t="s">
        <v>1517</v>
      </c>
      <c r="B1314" t="s">
        <v>232</v>
      </c>
      <c r="C1314" t="str">
        <f>VLOOKUP(sales_pipeline[[#This Row],[Sales_Agent]],sales_teams[#All],4,FALSE)</f>
        <v>Losch Team</v>
      </c>
      <c r="D1314" t="s">
        <v>8</v>
      </c>
      <c r="E1314" t="s">
        <v>146</v>
      </c>
      <c r="F1314" t="s">
        <v>174</v>
      </c>
      <c r="G1314" s="1">
        <v>42811</v>
      </c>
      <c r="H1314" s="1">
        <v>42873</v>
      </c>
      <c r="I1314" s="13">
        <f>sales_pipeline[[#This Row],[close_date]]-sales_pipeline[[#This Row],[engage_date]]</f>
        <v>62</v>
      </c>
      <c r="J1314" s="3">
        <v>3291</v>
      </c>
    </row>
    <row r="1315" spans="1:10" x14ac:dyDescent="0.35">
      <c r="A1315" t="s">
        <v>1518</v>
      </c>
      <c r="B1315" t="s">
        <v>199</v>
      </c>
      <c r="C1315" t="str">
        <f>VLOOKUP(sales_pipeline[[#This Row],[Sales_Agent]],sales_teams[#All],4,FALSE)</f>
        <v>Rouche Team</v>
      </c>
      <c r="D1315" t="s">
        <v>10</v>
      </c>
      <c r="E1315" t="s">
        <v>141</v>
      </c>
      <c r="F1315" t="s">
        <v>174</v>
      </c>
      <c r="G1315" s="1">
        <v>42811</v>
      </c>
      <c r="H1315" s="1">
        <v>42896</v>
      </c>
      <c r="I1315" s="13">
        <f>sales_pipeline[[#This Row],[close_date]]-sales_pipeline[[#This Row],[engage_date]]</f>
        <v>85</v>
      </c>
      <c r="J1315" s="3">
        <v>1188</v>
      </c>
    </row>
    <row r="1316" spans="1:10" x14ac:dyDescent="0.35">
      <c r="A1316" t="s">
        <v>1519</v>
      </c>
      <c r="B1316" t="s">
        <v>225</v>
      </c>
      <c r="C1316" t="str">
        <f>VLOOKUP(sales_pipeline[[#This Row],[Sales_Agent]],sales_teams[#All],4,FALSE)</f>
        <v>Sewald Team</v>
      </c>
      <c r="D1316" t="s">
        <v>3</v>
      </c>
      <c r="E1316" t="s">
        <v>46</v>
      </c>
      <c r="F1316" t="s">
        <v>194</v>
      </c>
      <c r="G1316" s="1">
        <v>42811</v>
      </c>
      <c r="H1316" s="1">
        <v>42863</v>
      </c>
      <c r="I1316" s="13">
        <f>sales_pipeline[[#This Row],[close_date]]-sales_pipeline[[#This Row],[engage_date]]</f>
        <v>52</v>
      </c>
      <c r="J1316" s="3">
        <v>0</v>
      </c>
    </row>
    <row r="1317" spans="1:10" x14ac:dyDescent="0.35">
      <c r="A1317" t="s">
        <v>1520</v>
      </c>
      <c r="B1317" t="s">
        <v>225</v>
      </c>
      <c r="C1317" t="str">
        <f>VLOOKUP(sales_pipeline[[#This Row],[Sales_Agent]],sales_teams[#All],4,FALSE)</f>
        <v>Sewald Team</v>
      </c>
      <c r="D1317" t="s">
        <v>3</v>
      </c>
      <c r="E1317" t="s">
        <v>138</v>
      </c>
      <c r="F1317" t="s">
        <v>174</v>
      </c>
      <c r="G1317" s="1">
        <v>42811</v>
      </c>
      <c r="H1317" s="1">
        <v>42897</v>
      </c>
      <c r="I1317" s="13">
        <f>sales_pipeline[[#This Row],[close_date]]-sales_pipeline[[#This Row],[engage_date]]</f>
        <v>86</v>
      </c>
      <c r="J1317" s="3">
        <v>478</v>
      </c>
    </row>
    <row r="1318" spans="1:10" x14ac:dyDescent="0.35">
      <c r="A1318" t="s">
        <v>1521</v>
      </c>
      <c r="B1318" t="s">
        <v>225</v>
      </c>
      <c r="C1318" t="str">
        <f>VLOOKUP(sales_pipeline[[#This Row],[Sales_Agent]],sales_teams[#All],4,FALSE)</f>
        <v>Sewald Team</v>
      </c>
      <c r="D1318" t="s">
        <v>6</v>
      </c>
      <c r="E1318" t="s">
        <v>94</v>
      </c>
      <c r="F1318" t="s">
        <v>174</v>
      </c>
      <c r="G1318" s="1">
        <v>42811</v>
      </c>
      <c r="H1318" s="1">
        <v>42879</v>
      </c>
      <c r="I1318" s="13">
        <f>sales_pipeline[[#This Row],[close_date]]-sales_pipeline[[#This Row],[engage_date]]</f>
        <v>68</v>
      </c>
      <c r="J1318" s="3">
        <v>60</v>
      </c>
    </row>
    <row r="1319" spans="1:10" x14ac:dyDescent="0.35">
      <c r="A1319" t="s">
        <v>1522</v>
      </c>
      <c r="B1319" t="s">
        <v>227</v>
      </c>
      <c r="C1319" t="str">
        <f>VLOOKUP(sales_pipeline[[#This Row],[Sales_Agent]],sales_teams[#All],4,FALSE)</f>
        <v>Neubert Team</v>
      </c>
      <c r="D1319" t="s">
        <v>177</v>
      </c>
      <c r="E1319" t="s">
        <v>140</v>
      </c>
      <c r="F1319" t="s">
        <v>174</v>
      </c>
      <c r="G1319" s="1">
        <v>42811</v>
      </c>
      <c r="H1319" s="1">
        <v>42821</v>
      </c>
      <c r="I1319" s="13">
        <f>sales_pipeline[[#This Row],[close_date]]-sales_pipeline[[#This Row],[engage_date]]</f>
        <v>10</v>
      </c>
      <c r="J1319" s="3">
        <v>4064</v>
      </c>
    </row>
    <row r="1320" spans="1:10" x14ac:dyDescent="0.35">
      <c r="A1320" t="s">
        <v>1523</v>
      </c>
      <c r="B1320" t="s">
        <v>227</v>
      </c>
      <c r="C1320" t="str">
        <f>VLOOKUP(sales_pipeline[[#This Row],[Sales_Agent]],sales_teams[#All],4,FALSE)</f>
        <v>Neubert Team</v>
      </c>
      <c r="D1320" t="s">
        <v>8</v>
      </c>
      <c r="E1320" t="s">
        <v>127</v>
      </c>
      <c r="F1320" t="s">
        <v>174</v>
      </c>
      <c r="G1320" s="1">
        <v>42811</v>
      </c>
      <c r="H1320" s="1">
        <v>42825</v>
      </c>
      <c r="I1320" s="13">
        <f>sales_pipeline[[#This Row],[close_date]]-sales_pipeline[[#This Row],[engage_date]]</f>
        <v>14</v>
      </c>
      <c r="J1320" s="3">
        <v>2550</v>
      </c>
    </row>
    <row r="1321" spans="1:10" x14ac:dyDescent="0.35">
      <c r="A1321" t="s">
        <v>1524</v>
      </c>
      <c r="B1321" t="s">
        <v>221</v>
      </c>
      <c r="C1321" t="str">
        <f>VLOOKUP(sales_pipeline[[#This Row],[Sales_Agent]],sales_teams[#All],4,FALSE)</f>
        <v>Losch Team</v>
      </c>
      <c r="D1321" t="s">
        <v>6</v>
      </c>
      <c r="E1321" t="s">
        <v>34</v>
      </c>
      <c r="F1321" t="s">
        <v>194</v>
      </c>
      <c r="G1321" s="1">
        <v>42811</v>
      </c>
      <c r="H1321" s="1">
        <v>42863</v>
      </c>
      <c r="I1321" s="13">
        <f>sales_pipeline[[#This Row],[close_date]]-sales_pipeline[[#This Row],[engage_date]]</f>
        <v>52</v>
      </c>
      <c r="J1321" s="3">
        <v>0</v>
      </c>
    </row>
    <row r="1322" spans="1:10" x14ac:dyDescent="0.35">
      <c r="A1322" t="s">
        <v>1525</v>
      </c>
      <c r="B1322" t="s">
        <v>204</v>
      </c>
      <c r="C1322" t="str">
        <f>VLOOKUP(sales_pipeline[[#This Row],[Sales_Agent]],sales_teams[#All],4,FALSE)</f>
        <v>Brinkmann Team</v>
      </c>
      <c r="D1322" t="s">
        <v>9</v>
      </c>
      <c r="E1322" t="s">
        <v>66</v>
      </c>
      <c r="F1322" t="s">
        <v>194</v>
      </c>
      <c r="G1322" s="1">
        <v>42811</v>
      </c>
      <c r="H1322" s="1">
        <v>42865</v>
      </c>
      <c r="I1322" s="13">
        <f>sales_pipeline[[#This Row],[close_date]]-sales_pipeline[[#This Row],[engage_date]]</f>
        <v>54</v>
      </c>
      <c r="J1322" s="3">
        <v>0</v>
      </c>
    </row>
    <row r="1323" spans="1:10" x14ac:dyDescent="0.35">
      <c r="A1323" t="s">
        <v>1526</v>
      </c>
      <c r="B1323" t="s">
        <v>204</v>
      </c>
      <c r="C1323" t="str">
        <f>VLOOKUP(sales_pipeline[[#This Row],[Sales_Agent]],sales_teams[#All],4,FALSE)</f>
        <v>Brinkmann Team</v>
      </c>
      <c r="D1323" t="s">
        <v>6</v>
      </c>
      <c r="E1323" t="s">
        <v>85</v>
      </c>
      <c r="F1323" t="s">
        <v>194</v>
      </c>
      <c r="G1323" s="1">
        <v>42811</v>
      </c>
      <c r="H1323" s="1">
        <v>42871</v>
      </c>
      <c r="I1323" s="13">
        <f>sales_pipeline[[#This Row],[close_date]]-sales_pipeline[[#This Row],[engage_date]]</f>
        <v>60</v>
      </c>
      <c r="J1323" s="3">
        <v>0</v>
      </c>
    </row>
    <row r="1324" spans="1:10" x14ac:dyDescent="0.35">
      <c r="A1324" t="s">
        <v>1527</v>
      </c>
      <c r="B1324" t="s">
        <v>204</v>
      </c>
      <c r="C1324" t="str">
        <f>VLOOKUP(sales_pipeline[[#This Row],[Sales_Agent]],sales_teams[#All],4,FALSE)</f>
        <v>Brinkmann Team</v>
      </c>
      <c r="D1324" t="s">
        <v>8</v>
      </c>
      <c r="E1324" t="s">
        <v>143</v>
      </c>
      <c r="F1324" t="s">
        <v>174</v>
      </c>
      <c r="G1324" s="1">
        <v>42811</v>
      </c>
      <c r="H1324" s="1">
        <v>42907</v>
      </c>
      <c r="I1324" s="13">
        <f>sales_pipeline[[#This Row],[close_date]]-sales_pipeline[[#This Row],[engage_date]]</f>
        <v>96</v>
      </c>
      <c r="J1324" s="3">
        <v>3378</v>
      </c>
    </row>
    <row r="1325" spans="1:10" x14ac:dyDescent="0.35">
      <c r="A1325" t="s">
        <v>1528</v>
      </c>
      <c r="B1325" t="s">
        <v>230</v>
      </c>
      <c r="C1325" t="str">
        <f>VLOOKUP(sales_pipeline[[#This Row],[Sales_Agent]],sales_teams[#All],4,FALSE)</f>
        <v>Losch Team</v>
      </c>
      <c r="D1325" t="s">
        <v>177</v>
      </c>
      <c r="E1325" t="s">
        <v>84</v>
      </c>
      <c r="F1325" t="s">
        <v>174</v>
      </c>
      <c r="G1325" s="1">
        <v>42811</v>
      </c>
      <c r="H1325" s="1">
        <v>42885</v>
      </c>
      <c r="I1325" s="13">
        <f>sales_pipeline[[#This Row],[close_date]]-sales_pipeline[[#This Row],[engage_date]]</f>
        <v>74</v>
      </c>
      <c r="J1325" s="3">
        <v>6135</v>
      </c>
    </row>
    <row r="1326" spans="1:10" x14ac:dyDescent="0.35">
      <c r="A1326" t="s">
        <v>1529</v>
      </c>
      <c r="B1326" t="s">
        <v>181</v>
      </c>
      <c r="C1326" t="str">
        <f>VLOOKUP(sales_pipeline[[#This Row],[Sales_Agent]],sales_teams[#All],4,FALSE)</f>
        <v>Sewald Team</v>
      </c>
      <c r="D1326" t="s">
        <v>10</v>
      </c>
      <c r="E1326" t="s">
        <v>125</v>
      </c>
      <c r="F1326" t="s">
        <v>174</v>
      </c>
      <c r="G1326" s="1">
        <v>42811</v>
      </c>
      <c r="H1326" s="1">
        <v>42888</v>
      </c>
      <c r="I1326" s="13">
        <f>sales_pipeline[[#This Row],[close_date]]-sales_pipeline[[#This Row],[engage_date]]</f>
        <v>77</v>
      </c>
      <c r="J1326" s="3">
        <v>999</v>
      </c>
    </row>
    <row r="1327" spans="1:10" x14ac:dyDescent="0.35">
      <c r="A1327" t="s">
        <v>1530</v>
      </c>
      <c r="B1327" t="s">
        <v>181</v>
      </c>
      <c r="C1327" t="str">
        <f>VLOOKUP(sales_pipeline[[#This Row],[Sales_Agent]],sales_teams[#All],4,FALSE)</f>
        <v>Sewald Team</v>
      </c>
      <c r="D1327" t="s">
        <v>6</v>
      </c>
      <c r="E1327" t="s">
        <v>141</v>
      </c>
      <c r="F1327" t="s">
        <v>174</v>
      </c>
      <c r="G1327" s="1">
        <v>42811</v>
      </c>
      <c r="H1327" s="1">
        <v>42891</v>
      </c>
      <c r="I1327" s="13">
        <f>sales_pipeline[[#This Row],[close_date]]-sales_pipeline[[#This Row],[engage_date]]</f>
        <v>80</v>
      </c>
      <c r="J1327" s="3">
        <v>52</v>
      </c>
    </row>
    <row r="1328" spans="1:10" x14ac:dyDescent="0.35">
      <c r="A1328" t="s">
        <v>1531</v>
      </c>
      <c r="B1328" t="s">
        <v>183</v>
      </c>
      <c r="C1328" t="str">
        <f>VLOOKUP(sales_pipeline[[#This Row],[Sales_Agent]],sales_teams[#All],4,FALSE)</f>
        <v>Brinkmann Team</v>
      </c>
      <c r="D1328" t="s">
        <v>10</v>
      </c>
      <c r="E1328" t="s">
        <v>124</v>
      </c>
      <c r="F1328" t="s">
        <v>194</v>
      </c>
      <c r="G1328" s="1">
        <v>42812</v>
      </c>
      <c r="H1328" s="1">
        <v>42880</v>
      </c>
      <c r="I1328" s="13">
        <f>sales_pipeline[[#This Row],[close_date]]-sales_pipeline[[#This Row],[engage_date]]</f>
        <v>68</v>
      </c>
      <c r="J1328" s="3">
        <v>0</v>
      </c>
    </row>
    <row r="1329" spans="1:10" x14ac:dyDescent="0.35">
      <c r="A1329" t="s">
        <v>1532</v>
      </c>
      <c r="B1329" t="s">
        <v>239</v>
      </c>
      <c r="C1329" t="str">
        <f>VLOOKUP(sales_pipeline[[#This Row],[Sales_Agent]],sales_teams[#All],4,FALSE)</f>
        <v>Neubert Team</v>
      </c>
      <c r="D1329" t="s">
        <v>9</v>
      </c>
      <c r="E1329" t="s">
        <v>68</v>
      </c>
      <c r="F1329" t="s">
        <v>194</v>
      </c>
      <c r="G1329" s="1">
        <v>42812</v>
      </c>
      <c r="H1329" s="1">
        <v>42879</v>
      </c>
      <c r="I1329" s="13">
        <f>sales_pipeline[[#This Row],[close_date]]-sales_pipeline[[#This Row],[engage_date]]</f>
        <v>67</v>
      </c>
      <c r="J1329" s="3">
        <v>0</v>
      </c>
    </row>
    <row r="1330" spans="1:10" x14ac:dyDescent="0.35">
      <c r="A1330" t="s">
        <v>1533</v>
      </c>
      <c r="B1330" t="s">
        <v>239</v>
      </c>
      <c r="C1330" t="str">
        <f>VLOOKUP(sales_pipeline[[#This Row],[Sales_Agent]],sales_teams[#All],4,FALSE)</f>
        <v>Neubert Team</v>
      </c>
      <c r="D1330" t="s">
        <v>3</v>
      </c>
      <c r="E1330" t="s">
        <v>131</v>
      </c>
      <c r="F1330" t="s">
        <v>174</v>
      </c>
      <c r="G1330" s="1">
        <v>42812</v>
      </c>
      <c r="H1330" s="1">
        <v>42904</v>
      </c>
      <c r="I1330" s="13">
        <f>sales_pipeline[[#This Row],[close_date]]-sales_pipeline[[#This Row],[engage_date]]</f>
        <v>92</v>
      </c>
      <c r="J1330" s="3">
        <v>530</v>
      </c>
    </row>
    <row r="1331" spans="1:10" x14ac:dyDescent="0.35">
      <c r="A1331" t="s">
        <v>1534</v>
      </c>
      <c r="B1331" t="s">
        <v>288</v>
      </c>
      <c r="C1331" t="str">
        <f>VLOOKUP(sales_pipeline[[#This Row],[Sales_Agent]],sales_teams[#All],4,FALSE)</f>
        <v>Brinkmann Team</v>
      </c>
      <c r="D1331" t="s">
        <v>3</v>
      </c>
      <c r="E1331" t="s">
        <v>114</v>
      </c>
      <c r="F1331" t="s">
        <v>174</v>
      </c>
      <c r="G1331" s="1">
        <v>42812</v>
      </c>
      <c r="H1331" s="1">
        <v>42864</v>
      </c>
      <c r="I1331" s="13">
        <f>sales_pipeline[[#This Row],[close_date]]-sales_pipeline[[#This Row],[engage_date]]</f>
        <v>52</v>
      </c>
      <c r="J1331" s="3">
        <v>538</v>
      </c>
    </row>
    <row r="1332" spans="1:10" x14ac:dyDescent="0.35">
      <c r="A1332" t="s">
        <v>1535</v>
      </c>
      <c r="B1332" t="s">
        <v>288</v>
      </c>
      <c r="C1332" t="str">
        <f>VLOOKUP(sales_pipeline[[#This Row],[Sales_Agent]],sales_teams[#All],4,FALSE)</f>
        <v>Brinkmann Team</v>
      </c>
      <c r="D1332" t="s">
        <v>6</v>
      </c>
      <c r="E1332" t="s">
        <v>136</v>
      </c>
      <c r="F1332" t="s">
        <v>174</v>
      </c>
      <c r="G1332" s="1">
        <v>42812</v>
      </c>
      <c r="H1332" s="1">
        <v>42821</v>
      </c>
      <c r="I1332" s="13">
        <f>sales_pipeline[[#This Row],[close_date]]-sales_pipeline[[#This Row],[engage_date]]</f>
        <v>9</v>
      </c>
      <c r="J1332" s="3">
        <v>53</v>
      </c>
    </row>
    <row r="1333" spans="1:10" x14ac:dyDescent="0.35">
      <c r="A1333" t="s">
        <v>1536</v>
      </c>
      <c r="B1333" t="s">
        <v>176</v>
      </c>
      <c r="C1333" t="str">
        <f>VLOOKUP(sales_pipeline[[#This Row],[Sales_Agent]],sales_teams[#All],4,FALSE)</f>
        <v>Marxen Team</v>
      </c>
      <c r="D1333" t="s">
        <v>177</v>
      </c>
      <c r="E1333" t="s">
        <v>139</v>
      </c>
      <c r="F1333" t="s">
        <v>174</v>
      </c>
      <c r="G1333" s="1">
        <v>42812</v>
      </c>
      <c r="H1333" s="1">
        <v>42898</v>
      </c>
      <c r="I1333" s="13">
        <f>sales_pipeline[[#This Row],[close_date]]-sales_pipeline[[#This Row],[engage_date]]</f>
        <v>86</v>
      </c>
      <c r="J1333" s="3">
        <v>5416</v>
      </c>
    </row>
    <row r="1334" spans="1:10" x14ac:dyDescent="0.35">
      <c r="A1334" t="s">
        <v>1537</v>
      </c>
      <c r="B1334" t="s">
        <v>208</v>
      </c>
      <c r="C1334" t="str">
        <f>VLOOKUP(sales_pipeline[[#This Row],[Sales_Agent]],sales_teams[#All],4,FALSE)</f>
        <v>Rouche Team</v>
      </c>
      <c r="D1334" t="s">
        <v>6</v>
      </c>
      <c r="E1334" t="s">
        <v>138</v>
      </c>
      <c r="F1334" t="s">
        <v>194</v>
      </c>
      <c r="G1334" s="1">
        <v>42812</v>
      </c>
      <c r="H1334" s="1">
        <v>42882</v>
      </c>
      <c r="I1334" s="13">
        <f>sales_pipeline[[#This Row],[close_date]]-sales_pipeline[[#This Row],[engage_date]]</f>
        <v>70</v>
      </c>
      <c r="J1334" s="3">
        <v>0</v>
      </c>
    </row>
    <row r="1335" spans="1:10" x14ac:dyDescent="0.35">
      <c r="A1335" t="s">
        <v>1538</v>
      </c>
      <c r="B1335" t="s">
        <v>232</v>
      </c>
      <c r="C1335" t="str">
        <f>VLOOKUP(sales_pipeline[[#This Row],[Sales_Agent]],sales_teams[#All],4,FALSE)</f>
        <v>Losch Team</v>
      </c>
      <c r="D1335" t="s">
        <v>9</v>
      </c>
      <c r="E1335" t="s">
        <v>118</v>
      </c>
      <c r="F1335" t="s">
        <v>174</v>
      </c>
      <c r="G1335" s="1">
        <v>42812</v>
      </c>
      <c r="H1335" s="1">
        <v>42866</v>
      </c>
      <c r="I1335" s="13">
        <f>sales_pipeline[[#This Row],[close_date]]-sales_pipeline[[#This Row],[engage_date]]</f>
        <v>54</v>
      </c>
      <c r="J1335" s="3">
        <v>4995</v>
      </c>
    </row>
    <row r="1336" spans="1:10" x14ac:dyDescent="0.35">
      <c r="A1336" t="s">
        <v>1539</v>
      </c>
      <c r="B1336" t="s">
        <v>190</v>
      </c>
      <c r="C1336" t="str">
        <f>VLOOKUP(sales_pipeline[[#This Row],[Sales_Agent]],sales_teams[#All],4,FALSE)</f>
        <v>Sewald Team</v>
      </c>
      <c r="D1336" t="s">
        <v>3</v>
      </c>
      <c r="E1336" t="s">
        <v>73</v>
      </c>
      <c r="F1336" t="s">
        <v>194</v>
      </c>
      <c r="G1336" s="1">
        <v>42812</v>
      </c>
      <c r="H1336" s="1">
        <v>42908</v>
      </c>
      <c r="I1336" s="13">
        <f>sales_pipeline[[#This Row],[close_date]]-sales_pipeline[[#This Row],[engage_date]]</f>
        <v>96</v>
      </c>
      <c r="J1336" s="3">
        <v>0</v>
      </c>
    </row>
    <row r="1337" spans="1:10" x14ac:dyDescent="0.35">
      <c r="A1337" t="s">
        <v>1540</v>
      </c>
      <c r="B1337" t="s">
        <v>326</v>
      </c>
      <c r="C1337" t="str">
        <f>VLOOKUP(sales_pipeline[[#This Row],[Sales_Agent]],sales_teams[#All],4,FALSE)</f>
        <v>Marxen Team</v>
      </c>
      <c r="D1337" t="s">
        <v>10</v>
      </c>
      <c r="E1337" t="s">
        <v>31</v>
      </c>
      <c r="F1337" t="s">
        <v>174</v>
      </c>
      <c r="G1337" s="1">
        <v>42812</v>
      </c>
      <c r="H1337" s="1">
        <v>42881</v>
      </c>
      <c r="I1337" s="13">
        <f>sales_pipeline[[#This Row],[close_date]]-sales_pipeline[[#This Row],[engage_date]]</f>
        <v>69</v>
      </c>
      <c r="J1337" s="3">
        <v>1137</v>
      </c>
    </row>
    <row r="1338" spans="1:10" x14ac:dyDescent="0.35">
      <c r="A1338" t="s">
        <v>1541</v>
      </c>
      <c r="B1338" t="s">
        <v>215</v>
      </c>
      <c r="C1338" t="str">
        <f>VLOOKUP(sales_pipeline[[#This Row],[Sales_Agent]],sales_teams[#All],4,FALSE)</f>
        <v>Sewald Team</v>
      </c>
      <c r="D1338" t="s">
        <v>3</v>
      </c>
      <c r="E1338" t="s">
        <v>73</v>
      </c>
      <c r="F1338" t="s">
        <v>174</v>
      </c>
      <c r="G1338" s="1">
        <v>42812</v>
      </c>
      <c r="H1338" s="1">
        <v>42822</v>
      </c>
      <c r="I1338" s="13">
        <f>sales_pipeline[[#This Row],[close_date]]-sales_pipeline[[#This Row],[engage_date]]</f>
        <v>10</v>
      </c>
      <c r="J1338" s="3">
        <v>453</v>
      </c>
    </row>
    <row r="1339" spans="1:10" x14ac:dyDescent="0.35">
      <c r="A1339" t="s">
        <v>1542</v>
      </c>
      <c r="B1339" t="s">
        <v>215</v>
      </c>
      <c r="C1339" t="str">
        <f>VLOOKUP(sales_pipeline[[#This Row],[Sales_Agent]],sales_teams[#All],4,FALSE)</f>
        <v>Sewald Team</v>
      </c>
      <c r="D1339" t="s">
        <v>10</v>
      </c>
      <c r="E1339" t="s">
        <v>99</v>
      </c>
      <c r="F1339" t="s">
        <v>174</v>
      </c>
      <c r="G1339" s="1">
        <v>42812</v>
      </c>
      <c r="H1339" s="1">
        <v>42882</v>
      </c>
      <c r="I1339" s="13">
        <f>sales_pipeline[[#This Row],[close_date]]-sales_pipeline[[#This Row],[engage_date]]</f>
        <v>70</v>
      </c>
      <c r="J1339" s="3">
        <v>1065</v>
      </c>
    </row>
    <row r="1340" spans="1:10" x14ac:dyDescent="0.35">
      <c r="A1340" t="s">
        <v>1543</v>
      </c>
      <c r="B1340" t="s">
        <v>215</v>
      </c>
      <c r="C1340" t="str">
        <f>VLOOKUP(sales_pipeline[[#This Row],[Sales_Agent]],sales_teams[#All],4,FALSE)</f>
        <v>Sewald Team</v>
      </c>
      <c r="D1340" t="s">
        <v>177</v>
      </c>
      <c r="E1340" t="s">
        <v>141</v>
      </c>
      <c r="F1340" t="s">
        <v>174</v>
      </c>
      <c r="G1340" s="1">
        <v>42812</v>
      </c>
      <c r="H1340" s="1">
        <v>42859</v>
      </c>
      <c r="I1340" s="13">
        <f>sales_pipeline[[#This Row],[close_date]]-sales_pipeline[[#This Row],[engage_date]]</f>
        <v>47</v>
      </c>
      <c r="J1340" s="3">
        <v>4373</v>
      </c>
    </row>
    <row r="1341" spans="1:10" x14ac:dyDescent="0.35">
      <c r="A1341" t="s">
        <v>1544</v>
      </c>
      <c r="B1341" t="s">
        <v>215</v>
      </c>
      <c r="C1341" t="str">
        <f>VLOOKUP(sales_pipeline[[#This Row],[Sales_Agent]],sales_teams[#All],4,FALSE)</f>
        <v>Sewald Team</v>
      </c>
      <c r="D1341" t="s">
        <v>8</v>
      </c>
      <c r="E1341" t="s">
        <v>116</v>
      </c>
      <c r="F1341" t="s">
        <v>174</v>
      </c>
      <c r="G1341" s="1">
        <v>42812</v>
      </c>
      <c r="H1341" s="1">
        <v>42905</v>
      </c>
      <c r="I1341" s="13">
        <f>sales_pipeline[[#This Row],[close_date]]-sales_pipeline[[#This Row],[engage_date]]</f>
        <v>93</v>
      </c>
      <c r="J1341" s="3">
        <v>2560</v>
      </c>
    </row>
    <row r="1342" spans="1:10" x14ac:dyDescent="0.35">
      <c r="A1342" t="s">
        <v>1545</v>
      </c>
      <c r="B1342" t="s">
        <v>225</v>
      </c>
      <c r="C1342" t="str">
        <f>VLOOKUP(sales_pipeline[[#This Row],[Sales_Agent]],sales_teams[#All],4,FALSE)</f>
        <v>Sewald Team</v>
      </c>
      <c r="D1342" t="s">
        <v>177</v>
      </c>
      <c r="E1342" t="s">
        <v>141</v>
      </c>
      <c r="F1342" t="s">
        <v>194</v>
      </c>
      <c r="G1342" s="1">
        <v>42812</v>
      </c>
      <c r="H1342" s="1">
        <v>42890</v>
      </c>
      <c r="I1342" s="13">
        <f>sales_pipeline[[#This Row],[close_date]]-sales_pipeline[[#This Row],[engage_date]]</f>
        <v>78</v>
      </c>
      <c r="J1342" s="3">
        <v>0</v>
      </c>
    </row>
    <row r="1343" spans="1:10" x14ac:dyDescent="0.35">
      <c r="A1343" t="s">
        <v>1546</v>
      </c>
      <c r="B1343" t="s">
        <v>187</v>
      </c>
      <c r="C1343" t="str">
        <f>VLOOKUP(sales_pipeline[[#This Row],[Sales_Agent]],sales_teams[#All],4,FALSE)</f>
        <v>Rouche Team</v>
      </c>
      <c r="D1343" t="s">
        <v>10</v>
      </c>
      <c r="E1343" t="s">
        <v>97</v>
      </c>
      <c r="F1343" t="s">
        <v>174</v>
      </c>
      <c r="G1343" s="1">
        <v>42812</v>
      </c>
      <c r="H1343" s="1">
        <v>42825</v>
      </c>
      <c r="I1343" s="13">
        <f>sales_pipeline[[#This Row],[close_date]]-sales_pipeline[[#This Row],[engage_date]]</f>
        <v>13</v>
      </c>
      <c r="J1343" s="3">
        <v>1171</v>
      </c>
    </row>
    <row r="1344" spans="1:10" x14ac:dyDescent="0.35">
      <c r="A1344" t="s">
        <v>1547</v>
      </c>
      <c r="B1344" t="s">
        <v>187</v>
      </c>
      <c r="C1344" t="str">
        <f>VLOOKUP(sales_pipeline[[#This Row],[Sales_Agent]],sales_teams[#All],4,FALSE)</f>
        <v>Rouche Team</v>
      </c>
      <c r="D1344" t="s">
        <v>6</v>
      </c>
      <c r="E1344" t="s">
        <v>112</v>
      </c>
      <c r="F1344" t="s">
        <v>174</v>
      </c>
      <c r="G1344" s="1">
        <v>42812</v>
      </c>
      <c r="H1344" s="1">
        <v>42908</v>
      </c>
      <c r="I1344" s="13">
        <f>sales_pipeline[[#This Row],[close_date]]-sales_pipeline[[#This Row],[engage_date]]</f>
        <v>96</v>
      </c>
      <c r="J1344" s="3">
        <v>53</v>
      </c>
    </row>
    <row r="1345" spans="1:10" x14ac:dyDescent="0.35">
      <c r="A1345" t="s">
        <v>1548</v>
      </c>
      <c r="B1345" t="s">
        <v>238</v>
      </c>
      <c r="C1345" t="str">
        <f>VLOOKUP(sales_pipeline[[#This Row],[Sales_Agent]],sales_teams[#All],4,FALSE)</f>
        <v>Marxen Team</v>
      </c>
      <c r="D1345" t="s">
        <v>9</v>
      </c>
      <c r="E1345" t="s">
        <v>152</v>
      </c>
      <c r="F1345" t="s">
        <v>174</v>
      </c>
      <c r="G1345" s="1">
        <v>42812</v>
      </c>
      <c r="H1345" s="1">
        <v>42888</v>
      </c>
      <c r="I1345" s="13">
        <f>sales_pipeline[[#This Row],[close_date]]-sales_pipeline[[#This Row],[engage_date]]</f>
        <v>76</v>
      </c>
      <c r="J1345" s="3">
        <v>6553</v>
      </c>
    </row>
    <row r="1346" spans="1:10" x14ac:dyDescent="0.35">
      <c r="A1346" t="s">
        <v>1549</v>
      </c>
      <c r="B1346" t="s">
        <v>238</v>
      </c>
      <c r="C1346" t="str">
        <f>VLOOKUP(sales_pipeline[[#This Row],[Sales_Agent]],sales_teams[#All],4,FALSE)</f>
        <v>Marxen Team</v>
      </c>
      <c r="D1346" t="s">
        <v>8</v>
      </c>
      <c r="E1346" t="s">
        <v>28</v>
      </c>
      <c r="F1346" t="s">
        <v>174</v>
      </c>
      <c r="G1346" s="1">
        <v>42812</v>
      </c>
      <c r="H1346" s="1">
        <v>42862</v>
      </c>
      <c r="I1346" s="13">
        <f>sales_pipeline[[#This Row],[close_date]]-sales_pipeline[[#This Row],[engage_date]]</f>
        <v>50</v>
      </c>
      <c r="J1346" s="3">
        <v>3542</v>
      </c>
    </row>
    <row r="1347" spans="1:10" x14ac:dyDescent="0.35">
      <c r="A1347" t="s">
        <v>1550</v>
      </c>
      <c r="B1347" t="s">
        <v>173</v>
      </c>
      <c r="C1347" t="str">
        <f>VLOOKUP(sales_pipeline[[#This Row],[Sales_Agent]],sales_teams[#All],4,FALSE)</f>
        <v>Brinkmann Team</v>
      </c>
      <c r="D1347" t="s">
        <v>8</v>
      </c>
      <c r="E1347" t="s">
        <v>74</v>
      </c>
      <c r="F1347" t="s">
        <v>174</v>
      </c>
      <c r="G1347" s="1">
        <v>42812</v>
      </c>
      <c r="H1347" s="1">
        <v>42897</v>
      </c>
      <c r="I1347" s="13">
        <f>sales_pipeline[[#This Row],[close_date]]-sales_pipeline[[#This Row],[engage_date]]</f>
        <v>85</v>
      </c>
      <c r="J1347" s="3">
        <v>3619</v>
      </c>
    </row>
    <row r="1348" spans="1:10" x14ac:dyDescent="0.35">
      <c r="A1348" t="s">
        <v>1551</v>
      </c>
      <c r="B1348" t="s">
        <v>230</v>
      </c>
      <c r="C1348" t="str">
        <f>VLOOKUP(sales_pipeline[[#This Row],[Sales_Agent]],sales_teams[#All],4,FALSE)</f>
        <v>Losch Team</v>
      </c>
      <c r="D1348" t="s">
        <v>8</v>
      </c>
      <c r="E1348" t="s">
        <v>39</v>
      </c>
      <c r="F1348" t="s">
        <v>174</v>
      </c>
      <c r="G1348" s="1">
        <v>42812</v>
      </c>
      <c r="H1348" s="1">
        <v>42873</v>
      </c>
      <c r="I1348" s="13">
        <f>sales_pipeline[[#This Row],[close_date]]-sales_pipeline[[#This Row],[engage_date]]</f>
        <v>61</v>
      </c>
      <c r="J1348" s="3">
        <v>3589</v>
      </c>
    </row>
    <row r="1349" spans="1:10" x14ac:dyDescent="0.35">
      <c r="A1349" t="s">
        <v>1552</v>
      </c>
      <c r="B1349" t="s">
        <v>181</v>
      </c>
      <c r="C1349" t="str">
        <f>VLOOKUP(sales_pipeline[[#This Row],[Sales_Agent]],sales_teams[#All],4,FALSE)</f>
        <v>Sewald Team</v>
      </c>
      <c r="D1349" t="s">
        <v>9</v>
      </c>
      <c r="E1349" t="s">
        <v>129</v>
      </c>
      <c r="F1349" t="s">
        <v>174</v>
      </c>
      <c r="G1349" s="1">
        <v>42812</v>
      </c>
      <c r="H1349" s="1">
        <v>42868</v>
      </c>
      <c r="I1349" s="13">
        <f>sales_pipeline[[#This Row],[close_date]]-sales_pipeline[[#This Row],[engage_date]]</f>
        <v>56</v>
      </c>
      <c r="J1349" s="3">
        <v>6262</v>
      </c>
    </row>
    <row r="1350" spans="1:10" x14ac:dyDescent="0.35">
      <c r="A1350" t="s">
        <v>1553</v>
      </c>
      <c r="B1350" t="s">
        <v>239</v>
      </c>
      <c r="C1350" t="str">
        <f>VLOOKUP(sales_pipeline[[#This Row],[Sales_Agent]],sales_teams[#All],4,FALSE)</f>
        <v>Neubert Team</v>
      </c>
      <c r="D1350" t="s">
        <v>10</v>
      </c>
      <c r="E1350" t="s">
        <v>20</v>
      </c>
      <c r="F1350" t="s">
        <v>174</v>
      </c>
      <c r="G1350" s="1">
        <v>42813</v>
      </c>
      <c r="H1350" s="1">
        <v>42818</v>
      </c>
      <c r="I1350" s="13">
        <f>sales_pipeline[[#This Row],[close_date]]-sales_pipeline[[#This Row],[engage_date]]</f>
        <v>5</v>
      </c>
      <c r="J1350" s="3">
        <v>1161</v>
      </c>
    </row>
    <row r="1351" spans="1:10" x14ac:dyDescent="0.35">
      <c r="A1351" t="s">
        <v>1554</v>
      </c>
      <c r="B1351" t="s">
        <v>239</v>
      </c>
      <c r="C1351" t="str">
        <f>VLOOKUP(sales_pipeline[[#This Row],[Sales_Agent]],sales_teams[#All],4,FALSE)</f>
        <v>Neubert Team</v>
      </c>
      <c r="D1351" t="s">
        <v>177</v>
      </c>
      <c r="E1351" t="s">
        <v>153</v>
      </c>
      <c r="F1351" t="s">
        <v>174</v>
      </c>
      <c r="G1351" s="1">
        <v>42813</v>
      </c>
      <c r="H1351" s="1">
        <v>42822</v>
      </c>
      <c r="I1351" s="13">
        <f>sales_pipeline[[#This Row],[close_date]]-sales_pipeline[[#This Row],[engage_date]]</f>
        <v>9</v>
      </c>
      <c r="J1351" s="3">
        <v>4975</v>
      </c>
    </row>
    <row r="1352" spans="1:10" x14ac:dyDescent="0.35">
      <c r="A1352" t="s">
        <v>1555</v>
      </c>
      <c r="B1352" t="s">
        <v>268</v>
      </c>
      <c r="C1352" t="str">
        <f>VLOOKUP(sales_pipeline[[#This Row],[Sales_Agent]],sales_teams[#All],4,FALSE)</f>
        <v>Losch Team</v>
      </c>
      <c r="D1352" t="s">
        <v>3</v>
      </c>
      <c r="E1352" t="s">
        <v>163</v>
      </c>
      <c r="F1352" t="s">
        <v>174</v>
      </c>
      <c r="G1352" s="1">
        <v>42813</v>
      </c>
      <c r="H1352" s="1">
        <v>42816</v>
      </c>
      <c r="I1352" s="13">
        <f>sales_pipeline[[#This Row],[close_date]]-sales_pipeline[[#This Row],[engage_date]]</f>
        <v>3</v>
      </c>
      <c r="J1352" s="3">
        <v>586</v>
      </c>
    </row>
    <row r="1353" spans="1:10" x14ac:dyDescent="0.35">
      <c r="A1353" t="s">
        <v>1556</v>
      </c>
      <c r="B1353" t="s">
        <v>268</v>
      </c>
      <c r="C1353" t="str">
        <f>VLOOKUP(sales_pipeline[[#This Row],[Sales_Agent]],sales_teams[#All],4,FALSE)</f>
        <v>Losch Team</v>
      </c>
      <c r="D1353" t="s">
        <v>6</v>
      </c>
      <c r="E1353" t="s">
        <v>150</v>
      </c>
      <c r="F1353" t="s">
        <v>174</v>
      </c>
      <c r="G1353" s="1">
        <v>42813</v>
      </c>
      <c r="H1353" s="1">
        <v>42819</v>
      </c>
      <c r="I1353" s="13">
        <f>sales_pipeline[[#This Row],[close_date]]-sales_pipeline[[#This Row],[engage_date]]</f>
        <v>6</v>
      </c>
      <c r="J1353" s="3">
        <v>41</v>
      </c>
    </row>
    <row r="1354" spans="1:10" x14ac:dyDescent="0.35">
      <c r="A1354" t="s">
        <v>1557</v>
      </c>
      <c r="B1354" t="s">
        <v>176</v>
      </c>
      <c r="C1354" t="str">
        <f>VLOOKUP(sales_pipeline[[#This Row],[Sales_Agent]],sales_teams[#All],4,FALSE)</f>
        <v>Marxen Team</v>
      </c>
      <c r="D1354" t="s">
        <v>10</v>
      </c>
      <c r="E1354" t="s">
        <v>135</v>
      </c>
      <c r="F1354" t="s">
        <v>174</v>
      </c>
      <c r="G1354" s="1">
        <v>42813</v>
      </c>
      <c r="H1354" s="1">
        <v>42815</v>
      </c>
      <c r="I1354" s="13">
        <f>sales_pipeline[[#This Row],[close_date]]-sales_pipeline[[#This Row],[engage_date]]</f>
        <v>2</v>
      </c>
      <c r="J1354" s="3">
        <v>929</v>
      </c>
    </row>
    <row r="1355" spans="1:10" x14ac:dyDescent="0.35">
      <c r="A1355" t="s">
        <v>1558</v>
      </c>
      <c r="B1355" t="s">
        <v>176</v>
      </c>
      <c r="C1355" t="str">
        <f>VLOOKUP(sales_pipeline[[#This Row],[Sales_Agent]],sales_teams[#All],4,FALSE)</f>
        <v>Marxen Team</v>
      </c>
      <c r="D1355" t="s">
        <v>6</v>
      </c>
      <c r="E1355" t="s">
        <v>144</v>
      </c>
      <c r="F1355" t="s">
        <v>174</v>
      </c>
      <c r="G1355" s="1">
        <v>42813</v>
      </c>
      <c r="H1355" s="1">
        <v>42890</v>
      </c>
      <c r="I1355" s="13">
        <f>sales_pipeline[[#This Row],[close_date]]-sales_pipeline[[#This Row],[engage_date]]</f>
        <v>77</v>
      </c>
      <c r="J1355" s="3">
        <v>65</v>
      </c>
    </row>
    <row r="1356" spans="1:10" x14ac:dyDescent="0.35">
      <c r="A1356" t="s">
        <v>1559</v>
      </c>
      <c r="B1356" t="s">
        <v>255</v>
      </c>
      <c r="C1356" t="str">
        <f>VLOOKUP(sales_pipeline[[#This Row],[Sales_Agent]],sales_teams[#All],4,FALSE)</f>
        <v>Neubert Team</v>
      </c>
      <c r="D1356" t="s">
        <v>3</v>
      </c>
      <c r="E1356" t="s">
        <v>160</v>
      </c>
      <c r="F1356" t="s">
        <v>174</v>
      </c>
      <c r="G1356" s="1">
        <v>42813</v>
      </c>
      <c r="H1356" s="1">
        <v>42824</v>
      </c>
      <c r="I1356" s="13">
        <f>sales_pipeline[[#This Row],[close_date]]-sales_pipeline[[#This Row],[engage_date]]</f>
        <v>11</v>
      </c>
      <c r="J1356" s="3">
        <v>574</v>
      </c>
    </row>
    <row r="1357" spans="1:10" x14ac:dyDescent="0.35">
      <c r="A1357" t="s">
        <v>1560</v>
      </c>
      <c r="B1357" t="s">
        <v>193</v>
      </c>
      <c r="C1357" t="str">
        <f>VLOOKUP(sales_pipeline[[#This Row],[Sales_Agent]],sales_teams[#All],4,FALSE)</f>
        <v>Marxen Team</v>
      </c>
      <c r="D1357" t="s">
        <v>177</v>
      </c>
      <c r="E1357" t="s">
        <v>51</v>
      </c>
      <c r="F1357" t="s">
        <v>194</v>
      </c>
      <c r="G1357" s="1">
        <v>42813</v>
      </c>
      <c r="H1357" s="1">
        <v>42912</v>
      </c>
      <c r="I1357" s="13">
        <f>sales_pipeline[[#This Row],[close_date]]-sales_pipeline[[#This Row],[engage_date]]</f>
        <v>99</v>
      </c>
      <c r="J1357" s="3">
        <v>0</v>
      </c>
    </row>
    <row r="1358" spans="1:10" x14ac:dyDescent="0.35">
      <c r="A1358" t="s">
        <v>1561</v>
      </c>
      <c r="B1358" t="s">
        <v>193</v>
      </c>
      <c r="C1358" t="str">
        <f>VLOOKUP(sales_pipeline[[#This Row],[Sales_Agent]],sales_teams[#All],4,FALSE)</f>
        <v>Marxen Team</v>
      </c>
      <c r="D1358" t="s">
        <v>177</v>
      </c>
      <c r="E1358" t="s">
        <v>144</v>
      </c>
      <c r="F1358" t="s">
        <v>194</v>
      </c>
      <c r="G1358" s="1">
        <v>42813</v>
      </c>
      <c r="H1358" s="1">
        <v>42864</v>
      </c>
      <c r="I1358" s="13">
        <f>sales_pipeline[[#This Row],[close_date]]-sales_pipeline[[#This Row],[engage_date]]</f>
        <v>51</v>
      </c>
      <c r="J1358" s="3">
        <v>0</v>
      </c>
    </row>
    <row r="1359" spans="1:10" x14ac:dyDescent="0.35">
      <c r="A1359" t="s">
        <v>1562</v>
      </c>
      <c r="B1359" t="s">
        <v>199</v>
      </c>
      <c r="C1359" t="str">
        <f>VLOOKUP(sales_pipeline[[#This Row],[Sales_Agent]],sales_teams[#All],4,FALSE)</f>
        <v>Rouche Team</v>
      </c>
      <c r="D1359" t="s">
        <v>8</v>
      </c>
      <c r="E1359" t="s">
        <v>116</v>
      </c>
      <c r="F1359" t="s">
        <v>174</v>
      </c>
      <c r="G1359" s="1">
        <v>42813</v>
      </c>
      <c r="H1359" s="1">
        <v>42902</v>
      </c>
      <c r="I1359" s="13">
        <f>sales_pipeline[[#This Row],[close_date]]-sales_pipeline[[#This Row],[engage_date]]</f>
        <v>89</v>
      </c>
      <c r="J1359" s="3">
        <v>3028</v>
      </c>
    </row>
    <row r="1360" spans="1:10" x14ac:dyDescent="0.35">
      <c r="A1360" t="s">
        <v>1563</v>
      </c>
      <c r="B1360" t="s">
        <v>190</v>
      </c>
      <c r="C1360" t="str">
        <f>VLOOKUP(sales_pipeline[[#This Row],[Sales_Agent]],sales_teams[#All],4,FALSE)</f>
        <v>Sewald Team</v>
      </c>
      <c r="D1360" t="s">
        <v>3</v>
      </c>
      <c r="E1360" t="s">
        <v>141</v>
      </c>
      <c r="F1360" t="s">
        <v>174</v>
      </c>
      <c r="G1360" s="1">
        <v>42813</v>
      </c>
      <c r="H1360" s="1">
        <v>42820</v>
      </c>
      <c r="I1360" s="13">
        <f>sales_pipeline[[#This Row],[close_date]]-sales_pipeline[[#This Row],[engage_date]]</f>
        <v>7</v>
      </c>
      <c r="J1360" s="3">
        <v>403</v>
      </c>
    </row>
    <row r="1361" spans="1:10" x14ac:dyDescent="0.35">
      <c r="A1361" t="s">
        <v>1564</v>
      </c>
      <c r="B1361" t="s">
        <v>215</v>
      </c>
      <c r="C1361" t="str">
        <f>VLOOKUP(sales_pipeline[[#This Row],[Sales_Agent]],sales_teams[#All],4,FALSE)</f>
        <v>Sewald Team</v>
      </c>
      <c r="D1361" t="s">
        <v>3</v>
      </c>
      <c r="E1361" t="s">
        <v>73</v>
      </c>
      <c r="F1361" t="s">
        <v>194</v>
      </c>
      <c r="G1361" s="1">
        <v>42813</v>
      </c>
      <c r="H1361" s="1">
        <v>42871</v>
      </c>
      <c r="I1361" s="13">
        <f>sales_pipeline[[#This Row],[close_date]]-sales_pipeline[[#This Row],[engage_date]]</f>
        <v>58</v>
      </c>
      <c r="J1361" s="3">
        <v>0</v>
      </c>
    </row>
    <row r="1362" spans="1:10" x14ac:dyDescent="0.35">
      <c r="A1362" t="s">
        <v>1565</v>
      </c>
      <c r="B1362" t="s">
        <v>215</v>
      </c>
      <c r="C1362" t="str">
        <f>VLOOKUP(sales_pipeline[[#This Row],[Sales_Agent]],sales_teams[#All],4,FALSE)</f>
        <v>Sewald Team</v>
      </c>
      <c r="D1362" t="s">
        <v>8</v>
      </c>
      <c r="E1362" t="s">
        <v>109</v>
      </c>
      <c r="F1362" t="s">
        <v>174</v>
      </c>
      <c r="G1362" s="1">
        <v>42813</v>
      </c>
      <c r="H1362" s="1">
        <v>42893</v>
      </c>
      <c r="I1362" s="13">
        <f>sales_pipeline[[#This Row],[close_date]]-sales_pipeline[[#This Row],[engage_date]]</f>
        <v>80</v>
      </c>
      <c r="J1362" s="3">
        <v>3290</v>
      </c>
    </row>
    <row r="1363" spans="1:10" x14ac:dyDescent="0.35">
      <c r="A1363" t="s">
        <v>1566</v>
      </c>
      <c r="B1363" t="s">
        <v>225</v>
      </c>
      <c r="C1363" t="str">
        <f>VLOOKUP(sales_pipeline[[#This Row],[Sales_Agent]],sales_teams[#All],4,FALSE)</f>
        <v>Sewald Team</v>
      </c>
      <c r="D1363" t="s">
        <v>8</v>
      </c>
      <c r="E1363" t="s">
        <v>73</v>
      </c>
      <c r="F1363" t="s">
        <v>194</v>
      </c>
      <c r="G1363" s="1">
        <v>42813</v>
      </c>
      <c r="H1363" s="1">
        <v>42909</v>
      </c>
      <c r="I1363" s="13">
        <f>sales_pipeline[[#This Row],[close_date]]-sales_pipeline[[#This Row],[engage_date]]</f>
        <v>96</v>
      </c>
      <c r="J1363" s="3">
        <v>0</v>
      </c>
    </row>
    <row r="1364" spans="1:10" x14ac:dyDescent="0.35">
      <c r="A1364" t="s">
        <v>1567</v>
      </c>
      <c r="B1364" t="s">
        <v>225</v>
      </c>
      <c r="C1364" t="str">
        <f>VLOOKUP(sales_pipeline[[#This Row],[Sales_Agent]],sales_teams[#All],4,FALSE)</f>
        <v>Sewald Team</v>
      </c>
      <c r="D1364" t="s">
        <v>8</v>
      </c>
      <c r="E1364" t="s">
        <v>81</v>
      </c>
      <c r="F1364" t="s">
        <v>174</v>
      </c>
      <c r="G1364" s="1">
        <v>42813</v>
      </c>
      <c r="H1364" s="1">
        <v>42823</v>
      </c>
      <c r="I1364" s="13">
        <f>sales_pipeline[[#This Row],[close_date]]-sales_pipeline[[#This Row],[engage_date]]</f>
        <v>10</v>
      </c>
      <c r="J1364" s="3">
        <v>3550</v>
      </c>
    </row>
    <row r="1365" spans="1:10" x14ac:dyDescent="0.35">
      <c r="A1365" t="s">
        <v>1568</v>
      </c>
      <c r="B1365" t="s">
        <v>173</v>
      </c>
      <c r="C1365" t="str">
        <f>VLOOKUP(sales_pipeline[[#This Row],[Sales_Agent]],sales_teams[#All],4,FALSE)</f>
        <v>Brinkmann Team</v>
      </c>
      <c r="D1365" t="s">
        <v>8</v>
      </c>
      <c r="E1365" t="s">
        <v>132</v>
      </c>
      <c r="F1365" t="s">
        <v>174</v>
      </c>
      <c r="G1365" s="1">
        <v>42813</v>
      </c>
      <c r="H1365" s="1">
        <v>42909</v>
      </c>
      <c r="I1365" s="13">
        <f>sales_pipeline[[#This Row],[close_date]]-sales_pipeline[[#This Row],[engage_date]]</f>
        <v>96</v>
      </c>
      <c r="J1365" s="3">
        <v>3657</v>
      </c>
    </row>
    <row r="1366" spans="1:10" x14ac:dyDescent="0.35">
      <c r="A1366" t="s">
        <v>1569</v>
      </c>
      <c r="B1366" t="s">
        <v>227</v>
      </c>
      <c r="C1366" t="str">
        <f>VLOOKUP(sales_pipeline[[#This Row],[Sales_Agent]],sales_teams[#All],4,FALSE)</f>
        <v>Neubert Team</v>
      </c>
      <c r="D1366" t="s">
        <v>10</v>
      </c>
      <c r="E1366" t="s">
        <v>163</v>
      </c>
      <c r="F1366" t="s">
        <v>174</v>
      </c>
      <c r="G1366" s="1">
        <v>42813</v>
      </c>
      <c r="H1366" s="1">
        <v>42910</v>
      </c>
      <c r="I1366" s="13">
        <f>sales_pipeline[[#This Row],[close_date]]-sales_pipeline[[#This Row],[engage_date]]</f>
        <v>97</v>
      </c>
      <c r="J1366" s="3">
        <v>1046</v>
      </c>
    </row>
    <row r="1367" spans="1:10" x14ac:dyDescent="0.35">
      <c r="A1367" t="s">
        <v>1570</v>
      </c>
      <c r="B1367" t="s">
        <v>204</v>
      </c>
      <c r="C1367" t="str">
        <f>VLOOKUP(sales_pipeline[[#This Row],[Sales_Agent]],sales_teams[#All],4,FALSE)</f>
        <v>Brinkmann Team</v>
      </c>
      <c r="D1367" t="s">
        <v>6</v>
      </c>
      <c r="E1367" t="s">
        <v>124</v>
      </c>
      <c r="F1367" t="s">
        <v>174</v>
      </c>
      <c r="G1367" s="1">
        <v>42813</v>
      </c>
      <c r="H1367" s="1">
        <v>42882</v>
      </c>
      <c r="I1367" s="13">
        <f>sales_pipeline[[#This Row],[close_date]]-sales_pipeline[[#This Row],[engage_date]]</f>
        <v>69</v>
      </c>
      <c r="J1367" s="3">
        <v>50</v>
      </c>
    </row>
    <row r="1368" spans="1:10" x14ac:dyDescent="0.35">
      <c r="A1368" t="s">
        <v>1571</v>
      </c>
      <c r="B1368" t="s">
        <v>204</v>
      </c>
      <c r="C1368" t="str">
        <f>VLOOKUP(sales_pipeline[[#This Row],[Sales_Agent]],sales_teams[#All],4,FALSE)</f>
        <v>Brinkmann Team</v>
      </c>
      <c r="D1368" t="s">
        <v>8</v>
      </c>
      <c r="E1368" t="s">
        <v>80</v>
      </c>
      <c r="F1368" t="s">
        <v>174</v>
      </c>
      <c r="G1368" s="1">
        <v>42813</v>
      </c>
      <c r="H1368" s="1">
        <v>42821</v>
      </c>
      <c r="I1368" s="13">
        <f>sales_pipeline[[#This Row],[close_date]]-sales_pipeline[[#This Row],[engage_date]]</f>
        <v>8</v>
      </c>
      <c r="J1368" s="3">
        <v>2871</v>
      </c>
    </row>
    <row r="1369" spans="1:10" x14ac:dyDescent="0.35">
      <c r="A1369" t="s">
        <v>1572</v>
      </c>
      <c r="B1369" t="s">
        <v>212</v>
      </c>
      <c r="C1369" t="str">
        <f>VLOOKUP(sales_pipeline[[#This Row],[Sales_Agent]],sales_teams[#All],4,FALSE)</f>
        <v>Losch Team</v>
      </c>
      <c r="D1369" t="s">
        <v>6</v>
      </c>
      <c r="E1369" t="s">
        <v>34</v>
      </c>
      <c r="F1369" t="s">
        <v>174</v>
      </c>
      <c r="G1369" s="1">
        <v>42813</v>
      </c>
      <c r="H1369" s="1">
        <v>42890</v>
      </c>
      <c r="I1369" s="13">
        <f>sales_pipeline[[#This Row],[close_date]]-sales_pipeline[[#This Row],[engage_date]]</f>
        <v>77</v>
      </c>
      <c r="J1369" s="3">
        <v>52</v>
      </c>
    </row>
    <row r="1370" spans="1:10" x14ac:dyDescent="0.35">
      <c r="A1370" t="s">
        <v>1573</v>
      </c>
      <c r="B1370" t="s">
        <v>183</v>
      </c>
      <c r="C1370" t="str">
        <f>VLOOKUP(sales_pipeline[[#This Row],[Sales_Agent]],sales_teams[#All],4,FALSE)</f>
        <v>Brinkmann Team</v>
      </c>
      <c r="D1370" t="s">
        <v>6</v>
      </c>
      <c r="E1370" t="s">
        <v>80</v>
      </c>
      <c r="F1370" t="s">
        <v>194</v>
      </c>
      <c r="G1370" s="1">
        <v>42814</v>
      </c>
      <c r="H1370" s="1">
        <v>42874</v>
      </c>
      <c r="I1370" s="13">
        <f>sales_pipeline[[#This Row],[close_date]]-sales_pipeline[[#This Row],[engage_date]]</f>
        <v>60</v>
      </c>
      <c r="J1370" s="3">
        <v>0</v>
      </c>
    </row>
    <row r="1371" spans="1:10" x14ac:dyDescent="0.35">
      <c r="A1371" t="s">
        <v>1574</v>
      </c>
      <c r="B1371" t="s">
        <v>253</v>
      </c>
      <c r="C1371" t="str">
        <f>VLOOKUP(sales_pipeline[[#This Row],[Sales_Agent]],sales_teams[#All],4,FALSE)</f>
        <v>Neubert Team</v>
      </c>
      <c r="D1371" t="s">
        <v>3</v>
      </c>
      <c r="E1371" t="s">
        <v>109</v>
      </c>
      <c r="F1371" t="s">
        <v>174</v>
      </c>
      <c r="G1371" s="1">
        <v>42814</v>
      </c>
      <c r="H1371" s="1">
        <v>42898</v>
      </c>
      <c r="I1371" s="13">
        <f>sales_pipeline[[#This Row],[close_date]]-sales_pipeline[[#This Row],[engage_date]]</f>
        <v>84</v>
      </c>
      <c r="J1371" s="3">
        <v>564</v>
      </c>
    </row>
    <row r="1372" spans="1:10" x14ac:dyDescent="0.35">
      <c r="A1372" t="s">
        <v>1575</v>
      </c>
      <c r="B1372" t="s">
        <v>239</v>
      </c>
      <c r="C1372" t="str">
        <f>VLOOKUP(sales_pipeline[[#This Row],[Sales_Agent]],sales_teams[#All],4,FALSE)</f>
        <v>Neubert Team</v>
      </c>
      <c r="D1372" t="s">
        <v>9</v>
      </c>
      <c r="E1372" t="s">
        <v>68</v>
      </c>
      <c r="F1372" t="s">
        <v>194</v>
      </c>
      <c r="G1372" s="1">
        <v>42814</v>
      </c>
      <c r="H1372" s="1">
        <v>42878</v>
      </c>
      <c r="I1372" s="13">
        <f>sales_pipeline[[#This Row],[close_date]]-sales_pipeline[[#This Row],[engage_date]]</f>
        <v>64</v>
      </c>
      <c r="J1372" s="3">
        <v>0</v>
      </c>
    </row>
    <row r="1373" spans="1:10" x14ac:dyDescent="0.35">
      <c r="A1373" t="s">
        <v>1576</v>
      </c>
      <c r="B1373" t="s">
        <v>206</v>
      </c>
      <c r="C1373" t="str">
        <f>VLOOKUP(sales_pipeline[[#This Row],[Sales_Agent]],sales_teams[#All],4,FALSE)</f>
        <v>Neubert Team</v>
      </c>
      <c r="D1373" t="s">
        <v>8</v>
      </c>
      <c r="E1373" t="s">
        <v>82</v>
      </c>
      <c r="F1373" t="s">
        <v>174</v>
      </c>
      <c r="G1373" s="1">
        <v>42814</v>
      </c>
      <c r="H1373" s="1">
        <v>42888</v>
      </c>
      <c r="I1373" s="13">
        <f>sales_pipeline[[#This Row],[close_date]]-sales_pipeline[[#This Row],[engage_date]]</f>
        <v>74</v>
      </c>
      <c r="J1373" s="3">
        <v>3780</v>
      </c>
    </row>
    <row r="1374" spans="1:10" x14ac:dyDescent="0.35">
      <c r="A1374" t="s">
        <v>1577</v>
      </c>
      <c r="B1374" t="s">
        <v>176</v>
      </c>
      <c r="C1374" t="str">
        <f>VLOOKUP(sales_pipeline[[#This Row],[Sales_Agent]],sales_teams[#All],4,FALSE)</f>
        <v>Marxen Team</v>
      </c>
      <c r="D1374" t="s">
        <v>3</v>
      </c>
      <c r="E1374" t="s">
        <v>57</v>
      </c>
      <c r="F1374" t="s">
        <v>174</v>
      </c>
      <c r="G1374" s="1">
        <v>42814</v>
      </c>
      <c r="H1374" s="1">
        <v>42910</v>
      </c>
      <c r="I1374" s="13">
        <f>sales_pipeline[[#This Row],[close_date]]-sales_pipeline[[#This Row],[engage_date]]</f>
        <v>96</v>
      </c>
      <c r="J1374" s="3">
        <v>491</v>
      </c>
    </row>
    <row r="1375" spans="1:10" x14ac:dyDescent="0.35">
      <c r="A1375" t="s">
        <v>1578</v>
      </c>
      <c r="B1375" t="s">
        <v>176</v>
      </c>
      <c r="C1375" t="str">
        <f>VLOOKUP(sales_pipeline[[#This Row],[Sales_Agent]],sales_teams[#All],4,FALSE)</f>
        <v>Marxen Team</v>
      </c>
      <c r="D1375" t="s">
        <v>3</v>
      </c>
      <c r="E1375" t="s">
        <v>66</v>
      </c>
      <c r="F1375" t="s">
        <v>174</v>
      </c>
      <c r="G1375" s="1">
        <v>42814</v>
      </c>
      <c r="H1375" s="1">
        <v>42824</v>
      </c>
      <c r="I1375" s="13">
        <f>sales_pipeline[[#This Row],[close_date]]-sales_pipeline[[#This Row],[engage_date]]</f>
        <v>10</v>
      </c>
      <c r="J1375" s="3">
        <v>604</v>
      </c>
    </row>
    <row r="1376" spans="1:10" x14ac:dyDescent="0.35">
      <c r="A1376" t="s">
        <v>1579</v>
      </c>
      <c r="B1376" t="s">
        <v>208</v>
      </c>
      <c r="C1376" t="str">
        <f>VLOOKUP(sales_pipeline[[#This Row],[Sales_Agent]],sales_teams[#All],4,FALSE)</f>
        <v>Rouche Team</v>
      </c>
      <c r="D1376" t="s">
        <v>11</v>
      </c>
      <c r="E1376" t="s">
        <v>141</v>
      </c>
      <c r="F1376" t="s">
        <v>194</v>
      </c>
      <c r="G1376" s="1">
        <v>42814</v>
      </c>
      <c r="H1376" s="1">
        <v>42882</v>
      </c>
      <c r="I1376" s="13">
        <f>sales_pipeline[[#This Row],[close_date]]-sales_pipeline[[#This Row],[engage_date]]</f>
        <v>68</v>
      </c>
      <c r="J1376" s="3">
        <v>0</v>
      </c>
    </row>
    <row r="1377" spans="1:10" x14ac:dyDescent="0.35">
      <c r="A1377" t="s">
        <v>1580</v>
      </c>
      <c r="B1377" t="s">
        <v>215</v>
      </c>
      <c r="C1377" t="str">
        <f>VLOOKUP(sales_pipeline[[#This Row],[Sales_Agent]],sales_teams[#All],4,FALSE)</f>
        <v>Sewald Team</v>
      </c>
      <c r="D1377" t="s">
        <v>3</v>
      </c>
      <c r="E1377" t="s">
        <v>73</v>
      </c>
      <c r="F1377" t="s">
        <v>194</v>
      </c>
      <c r="G1377" s="1">
        <v>42814</v>
      </c>
      <c r="H1377" s="1">
        <v>42817</v>
      </c>
      <c r="I1377" s="13">
        <f>sales_pipeline[[#This Row],[close_date]]-sales_pipeline[[#This Row],[engage_date]]</f>
        <v>3</v>
      </c>
      <c r="J1377" s="3">
        <v>0</v>
      </c>
    </row>
    <row r="1378" spans="1:10" x14ac:dyDescent="0.35">
      <c r="A1378" t="s">
        <v>1581</v>
      </c>
      <c r="B1378" t="s">
        <v>215</v>
      </c>
      <c r="C1378" t="str">
        <f>VLOOKUP(sales_pipeline[[#This Row],[Sales_Agent]],sales_teams[#All],4,FALSE)</f>
        <v>Sewald Team</v>
      </c>
      <c r="D1378" t="s">
        <v>3</v>
      </c>
      <c r="E1378" t="s">
        <v>46</v>
      </c>
      <c r="F1378" t="s">
        <v>174</v>
      </c>
      <c r="G1378" s="1">
        <v>42814</v>
      </c>
      <c r="H1378" s="1">
        <v>42909</v>
      </c>
      <c r="I1378" s="13">
        <f>sales_pipeline[[#This Row],[close_date]]-sales_pipeline[[#This Row],[engage_date]]</f>
        <v>95</v>
      </c>
      <c r="J1378" s="3">
        <v>568</v>
      </c>
    </row>
    <row r="1379" spans="1:10" x14ac:dyDescent="0.35">
      <c r="A1379" t="s">
        <v>1582</v>
      </c>
      <c r="B1379" t="s">
        <v>225</v>
      </c>
      <c r="C1379" t="str">
        <f>VLOOKUP(sales_pipeline[[#This Row],[Sales_Agent]],sales_teams[#All],4,FALSE)</f>
        <v>Sewald Team</v>
      </c>
      <c r="D1379" t="s">
        <v>3</v>
      </c>
      <c r="E1379" t="s">
        <v>141</v>
      </c>
      <c r="F1379" t="s">
        <v>174</v>
      </c>
      <c r="G1379" s="1">
        <v>42814</v>
      </c>
      <c r="H1379" s="1">
        <v>42910</v>
      </c>
      <c r="I1379" s="13">
        <f>sales_pipeline[[#This Row],[close_date]]-sales_pipeline[[#This Row],[engage_date]]</f>
        <v>96</v>
      </c>
      <c r="J1379" s="3">
        <v>601</v>
      </c>
    </row>
    <row r="1380" spans="1:10" x14ac:dyDescent="0.35">
      <c r="A1380" t="s">
        <v>1583</v>
      </c>
      <c r="B1380" t="s">
        <v>197</v>
      </c>
      <c r="C1380" t="str">
        <f>VLOOKUP(sales_pipeline[[#This Row],[Sales_Agent]],sales_teams[#All],4,FALSE)</f>
        <v>Sewald Team</v>
      </c>
      <c r="D1380" t="s">
        <v>8</v>
      </c>
      <c r="E1380" t="s">
        <v>36</v>
      </c>
      <c r="F1380" t="s">
        <v>194</v>
      </c>
      <c r="G1380" s="1">
        <v>42814</v>
      </c>
      <c r="H1380" s="1">
        <v>42888</v>
      </c>
      <c r="I1380" s="13">
        <f>sales_pipeline[[#This Row],[close_date]]-sales_pipeline[[#This Row],[engage_date]]</f>
        <v>74</v>
      </c>
      <c r="J1380" s="3">
        <v>0</v>
      </c>
    </row>
    <row r="1381" spans="1:10" x14ac:dyDescent="0.35">
      <c r="A1381" t="s">
        <v>1584</v>
      </c>
      <c r="B1381" t="s">
        <v>189</v>
      </c>
      <c r="C1381" t="str">
        <f>VLOOKUP(sales_pipeline[[#This Row],[Sales_Agent]],sales_teams[#All],4,FALSE)</f>
        <v>Marxen Team</v>
      </c>
      <c r="D1381" t="s">
        <v>9</v>
      </c>
      <c r="E1381" t="s">
        <v>85</v>
      </c>
      <c r="F1381" t="s">
        <v>174</v>
      </c>
      <c r="G1381" s="1">
        <v>42814</v>
      </c>
      <c r="H1381" s="1">
        <v>42861</v>
      </c>
      <c r="I1381" s="13">
        <f>sales_pipeline[[#This Row],[close_date]]-sales_pipeline[[#This Row],[engage_date]]</f>
        <v>47</v>
      </c>
      <c r="J1381" s="3">
        <v>5616</v>
      </c>
    </row>
    <row r="1382" spans="1:10" x14ac:dyDescent="0.35">
      <c r="A1382" t="s">
        <v>1585</v>
      </c>
      <c r="B1382" t="s">
        <v>227</v>
      </c>
      <c r="C1382" t="str">
        <f>VLOOKUP(sales_pipeline[[#This Row],[Sales_Agent]],sales_teams[#All],4,FALSE)</f>
        <v>Neubert Team</v>
      </c>
      <c r="D1382" t="s">
        <v>177</v>
      </c>
      <c r="E1382" t="s">
        <v>163</v>
      </c>
      <c r="F1382" t="s">
        <v>194</v>
      </c>
      <c r="G1382" s="1">
        <v>42814</v>
      </c>
      <c r="H1382" s="1">
        <v>42914</v>
      </c>
      <c r="I1382" s="13">
        <f>sales_pipeline[[#This Row],[close_date]]-sales_pipeline[[#This Row],[engage_date]]</f>
        <v>100</v>
      </c>
      <c r="J1382" s="3">
        <v>0</v>
      </c>
    </row>
    <row r="1383" spans="1:10" x14ac:dyDescent="0.35">
      <c r="A1383" t="s">
        <v>1586</v>
      </c>
      <c r="B1383" t="s">
        <v>201</v>
      </c>
      <c r="C1383" t="str">
        <f>VLOOKUP(sales_pipeline[[#This Row],[Sales_Agent]],sales_teams[#All],4,FALSE)</f>
        <v>Rouche Team</v>
      </c>
      <c r="D1383" t="s">
        <v>177</v>
      </c>
      <c r="E1383" t="s">
        <v>71</v>
      </c>
      <c r="F1383" t="s">
        <v>194</v>
      </c>
      <c r="G1383" s="1">
        <v>42814</v>
      </c>
      <c r="H1383" s="1">
        <v>42873</v>
      </c>
      <c r="I1383" s="13">
        <f>sales_pipeline[[#This Row],[close_date]]-sales_pipeline[[#This Row],[engage_date]]</f>
        <v>59</v>
      </c>
      <c r="J1383" s="3">
        <v>0</v>
      </c>
    </row>
    <row r="1384" spans="1:10" x14ac:dyDescent="0.35">
      <c r="A1384" t="s">
        <v>1587</v>
      </c>
      <c r="B1384" t="s">
        <v>204</v>
      </c>
      <c r="C1384" t="str">
        <f>VLOOKUP(sales_pipeline[[#This Row],[Sales_Agent]],sales_teams[#All],4,FALSE)</f>
        <v>Brinkmann Team</v>
      </c>
      <c r="D1384" t="s">
        <v>6</v>
      </c>
      <c r="E1384" t="s">
        <v>57</v>
      </c>
      <c r="F1384" t="s">
        <v>194</v>
      </c>
      <c r="G1384" s="1">
        <v>42814</v>
      </c>
      <c r="H1384" s="1">
        <v>42907</v>
      </c>
      <c r="I1384" s="13">
        <f>sales_pipeline[[#This Row],[close_date]]-sales_pipeline[[#This Row],[engage_date]]</f>
        <v>93</v>
      </c>
      <c r="J1384" s="3">
        <v>0</v>
      </c>
    </row>
    <row r="1385" spans="1:10" x14ac:dyDescent="0.35">
      <c r="A1385" t="s">
        <v>1588</v>
      </c>
      <c r="B1385" t="s">
        <v>185</v>
      </c>
      <c r="C1385" t="str">
        <f>VLOOKUP(sales_pipeline[[#This Row],[Sales_Agent]],sales_teams[#All],4,FALSE)</f>
        <v>Rouche Team</v>
      </c>
      <c r="D1385" t="s">
        <v>8</v>
      </c>
      <c r="E1385" t="s">
        <v>138</v>
      </c>
      <c r="F1385" t="s">
        <v>194</v>
      </c>
      <c r="G1385" s="1">
        <v>42814</v>
      </c>
      <c r="H1385" s="1">
        <v>42898</v>
      </c>
      <c r="I1385" s="13">
        <f>sales_pipeline[[#This Row],[close_date]]-sales_pipeline[[#This Row],[engage_date]]</f>
        <v>84</v>
      </c>
      <c r="J1385" s="3">
        <v>0</v>
      </c>
    </row>
    <row r="1386" spans="1:10" x14ac:dyDescent="0.35">
      <c r="A1386" t="s">
        <v>1589</v>
      </c>
      <c r="B1386" t="s">
        <v>212</v>
      </c>
      <c r="C1386" t="str">
        <f>VLOOKUP(sales_pipeline[[#This Row],[Sales_Agent]],sales_teams[#All],4,FALSE)</f>
        <v>Losch Team</v>
      </c>
      <c r="D1386" t="s">
        <v>3</v>
      </c>
      <c r="E1386" t="s">
        <v>128</v>
      </c>
      <c r="F1386" t="s">
        <v>174</v>
      </c>
      <c r="G1386" s="1">
        <v>42814</v>
      </c>
      <c r="H1386" s="1">
        <v>42915</v>
      </c>
      <c r="I1386" s="13">
        <f>sales_pipeline[[#This Row],[close_date]]-sales_pipeline[[#This Row],[engage_date]]</f>
        <v>101</v>
      </c>
      <c r="J1386" s="3">
        <v>542</v>
      </c>
    </row>
    <row r="1387" spans="1:10" x14ac:dyDescent="0.35">
      <c r="A1387" t="s">
        <v>1590</v>
      </c>
      <c r="B1387" t="s">
        <v>230</v>
      </c>
      <c r="C1387" t="str">
        <f>VLOOKUP(sales_pipeline[[#This Row],[Sales_Agent]],sales_teams[#All],4,FALSE)</f>
        <v>Losch Team</v>
      </c>
      <c r="D1387" t="s">
        <v>3</v>
      </c>
      <c r="E1387" t="s">
        <v>84</v>
      </c>
      <c r="F1387" t="s">
        <v>174</v>
      </c>
      <c r="G1387" s="1">
        <v>42814</v>
      </c>
      <c r="H1387" s="1">
        <v>42900</v>
      </c>
      <c r="I1387" s="13">
        <f>sales_pipeline[[#This Row],[close_date]]-sales_pipeline[[#This Row],[engage_date]]</f>
        <v>86</v>
      </c>
      <c r="J1387" s="3">
        <v>497</v>
      </c>
    </row>
    <row r="1388" spans="1:10" x14ac:dyDescent="0.35">
      <c r="A1388" t="s">
        <v>1591</v>
      </c>
      <c r="B1388" t="s">
        <v>181</v>
      </c>
      <c r="C1388" t="str">
        <f>VLOOKUP(sales_pipeline[[#This Row],[Sales_Agent]],sales_teams[#All],4,FALSE)</f>
        <v>Sewald Team</v>
      </c>
      <c r="D1388" t="s">
        <v>177</v>
      </c>
      <c r="E1388" t="s">
        <v>107</v>
      </c>
      <c r="F1388" t="s">
        <v>174</v>
      </c>
      <c r="G1388" s="1">
        <v>42814</v>
      </c>
      <c r="H1388" s="1">
        <v>42877</v>
      </c>
      <c r="I1388" s="13">
        <f>sales_pipeline[[#This Row],[close_date]]-sales_pipeline[[#This Row],[engage_date]]</f>
        <v>63</v>
      </c>
      <c r="J1388" s="3">
        <v>5443</v>
      </c>
    </row>
    <row r="1389" spans="1:10" x14ac:dyDescent="0.35">
      <c r="A1389" t="s">
        <v>1592</v>
      </c>
      <c r="B1389" t="s">
        <v>183</v>
      </c>
      <c r="C1389" t="str">
        <f>VLOOKUP(sales_pipeline[[#This Row],[Sales_Agent]],sales_teams[#All],4,FALSE)</f>
        <v>Brinkmann Team</v>
      </c>
      <c r="D1389" t="s">
        <v>10</v>
      </c>
      <c r="E1389" t="s">
        <v>132</v>
      </c>
      <c r="F1389" t="s">
        <v>174</v>
      </c>
      <c r="G1389" s="1">
        <v>42815</v>
      </c>
      <c r="H1389" s="1">
        <v>42902</v>
      </c>
      <c r="I1389" s="13">
        <f>sales_pipeline[[#This Row],[close_date]]-sales_pipeline[[#This Row],[engage_date]]</f>
        <v>87</v>
      </c>
      <c r="J1389" s="3">
        <v>1037</v>
      </c>
    </row>
    <row r="1390" spans="1:10" x14ac:dyDescent="0.35">
      <c r="A1390" t="s">
        <v>1593</v>
      </c>
      <c r="B1390" t="s">
        <v>253</v>
      </c>
      <c r="C1390" t="str">
        <f>VLOOKUP(sales_pipeline[[#This Row],[Sales_Agent]],sales_teams[#All],4,FALSE)</f>
        <v>Neubert Team</v>
      </c>
      <c r="D1390" t="s">
        <v>10</v>
      </c>
      <c r="E1390" t="s">
        <v>25</v>
      </c>
      <c r="F1390" t="s">
        <v>174</v>
      </c>
      <c r="G1390" s="1">
        <v>42815</v>
      </c>
      <c r="H1390" s="1">
        <v>42828</v>
      </c>
      <c r="I1390" s="13">
        <f>sales_pipeline[[#This Row],[close_date]]-sales_pipeline[[#This Row],[engage_date]]</f>
        <v>13</v>
      </c>
      <c r="J1390" s="3">
        <v>992</v>
      </c>
    </row>
    <row r="1391" spans="1:10" x14ac:dyDescent="0.35">
      <c r="A1391" t="s">
        <v>1594</v>
      </c>
      <c r="B1391" t="s">
        <v>288</v>
      </c>
      <c r="C1391" t="str">
        <f>VLOOKUP(sales_pipeline[[#This Row],[Sales_Agent]],sales_teams[#All],4,FALSE)</f>
        <v>Brinkmann Team</v>
      </c>
      <c r="D1391" t="s">
        <v>10</v>
      </c>
      <c r="E1391" t="s">
        <v>142</v>
      </c>
      <c r="F1391" t="s">
        <v>174</v>
      </c>
      <c r="G1391" s="1">
        <v>42815</v>
      </c>
      <c r="H1391" s="1">
        <v>42824</v>
      </c>
      <c r="I1391" s="13">
        <f>sales_pipeline[[#This Row],[close_date]]-sales_pipeline[[#This Row],[engage_date]]</f>
        <v>9</v>
      </c>
      <c r="J1391" s="3">
        <v>966</v>
      </c>
    </row>
    <row r="1392" spans="1:10" x14ac:dyDescent="0.35">
      <c r="A1392" t="s">
        <v>1595</v>
      </c>
      <c r="B1392" t="s">
        <v>206</v>
      </c>
      <c r="C1392" t="str">
        <f>VLOOKUP(sales_pipeline[[#This Row],[Sales_Agent]],sales_teams[#All],4,FALSE)</f>
        <v>Neubert Team</v>
      </c>
      <c r="D1392" t="s">
        <v>8</v>
      </c>
      <c r="E1392" t="s">
        <v>163</v>
      </c>
      <c r="F1392" t="s">
        <v>194</v>
      </c>
      <c r="G1392" s="1">
        <v>42815</v>
      </c>
      <c r="H1392" s="1">
        <v>42912</v>
      </c>
      <c r="I1392" s="13">
        <f>sales_pipeline[[#This Row],[close_date]]-sales_pipeline[[#This Row],[engage_date]]</f>
        <v>97</v>
      </c>
      <c r="J1392" s="3">
        <v>0</v>
      </c>
    </row>
    <row r="1393" spans="1:10" x14ac:dyDescent="0.35">
      <c r="A1393" t="s">
        <v>1596</v>
      </c>
      <c r="B1393" t="s">
        <v>232</v>
      </c>
      <c r="C1393" t="str">
        <f>VLOOKUP(sales_pipeline[[#This Row],[Sales_Agent]],sales_teams[#All],4,FALSE)</f>
        <v>Losch Team</v>
      </c>
      <c r="D1393" t="s">
        <v>9</v>
      </c>
      <c r="E1393" t="s">
        <v>154</v>
      </c>
      <c r="F1393" t="s">
        <v>194</v>
      </c>
      <c r="G1393" s="1">
        <v>42815</v>
      </c>
      <c r="H1393" s="1">
        <v>42826</v>
      </c>
      <c r="I1393" s="13">
        <f>sales_pipeline[[#This Row],[close_date]]-sales_pipeline[[#This Row],[engage_date]]</f>
        <v>11</v>
      </c>
      <c r="J1393" s="3">
        <v>0</v>
      </c>
    </row>
    <row r="1394" spans="1:10" x14ac:dyDescent="0.35">
      <c r="A1394" t="s">
        <v>1597</v>
      </c>
      <c r="B1394" t="s">
        <v>326</v>
      </c>
      <c r="C1394" t="str">
        <f>VLOOKUP(sales_pipeline[[#This Row],[Sales_Agent]],sales_teams[#All],4,FALSE)</f>
        <v>Marxen Team</v>
      </c>
      <c r="D1394" t="s">
        <v>3</v>
      </c>
      <c r="E1394" t="s">
        <v>124</v>
      </c>
      <c r="F1394" t="s">
        <v>194</v>
      </c>
      <c r="G1394" s="1">
        <v>42815</v>
      </c>
      <c r="H1394" s="1">
        <v>42826</v>
      </c>
      <c r="I1394" s="13">
        <f>sales_pipeline[[#This Row],[close_date]]-sales_pipeline[[#This Row],[engage_date]]</f>
        <v>11</v>
      </c>
      <c r="J1394" s="3">
        <v>0</v>
      </c>
    </row>
    <row r="1395" spans="1:10" x14ac:dyDescent="0.35">
      <c r="A1395" t="s">
        <v>1598</v>
      </c>
      <c r="B1395" t="s">
        <v>326</v>
      </c>
      <c r="C1395" t="str">
        <f>VLOOKUP(sales_pipeline[[#This Row],[Sales_Agent]],sales_teams[#All],4,FALSE)</f>
        <v>Marxen Team</v>
      </c>
      <c r="D1395" t="s">
        <v>8</v>
      </c>
      <c r="E1395" t="s">
        <v>135</v>
      </c>
      <c r="F1395" t="s">
        <v>174</v>
      </c>
      <c r="G1395" s="1">
        <v>42815</v>
      </c>
      <c r="H1395" s="1">
        <v>42866</v>
      </c>
      <c r="I1395" s="13">
        <f>sales_pipeline[[#This Row],[close_date]]-sales_pipeline[[#This Row],[engage_date]]</f>
        <v>51</v>
      </c>
      <c r="J1395" s="3">
        <v>3232</v>
      </c>
    </row>
    <row r="1396" spans="1:10" x14ac:dyDescent="0.35">
      <c r="A1396" t="s">
        <v>1599</v>
      </c>
      <c r="B1396" t="s">
        <v>227</v>
      </c>
      <c r="C1396" t="str">
        <f>VLOOKUP(sales_pipeline[[#This Row],[Sales_Agent]],sales_teams[#All],4,FALSE)</f>
        <v>Neubert Team</v>
      </c>
      <c r="D1396" t="s">
        <v>3</v>
      </c>
      <c r="E1396" t="s">
        <v>82</v>
      </c>
      <c r="F1396" t="s">
        <v>174</v>
      </c>
      <c r="G1396" s="1">
        <v>42815</v>
      </c>
      <c r="H1396" s="1">
        <v>42884</v>
      </c>
      <c r="I1396" s="13">
        <f>sales_pipeline[[#This Row],[close_date]]-sales_pipeline[[#This Row],[engage_date]]</f>
        <v>69</v>
      </c>
      <c r="J1396" s="3">
        <v>548</v>
      </c>
    </row>
    <row r="1397" spans="1:10" x14ac:dyDescent="0.35">
      <c r="A1397" t="s">
        <v>1600</v>
      </c>
      <c r="B1397" t="s">
        <v>230</v>
      </c>
      <c r="C1397" t="str">
        <f>VLOOKUP(sales_pipeline[[#This Row],[Sales_Agent]],sales_teams[#All],4,FALSE)</f>
        <v>Losch Team</v>
      </c>
      <c r="D1397" t="s">
        <v>8</v>
      </c>
      <c r="E1397" t="s">
        <v>131</v>
      </c>
      <c r="F1397" t="s">
        <v>194</v>
      </c>
      <c r="G1397" s="1">
        <v>42815</v>
      </c>
      <c r="H1397" s="1">
        <v>42820</v>
      </c>
      <c r="I1397" s="13">
        <f>sales_pipeline[[#This Row],[close_date]]-sales_pipeline[[#This Row],[engage_date]]</f>
        <v>5</v>
      </c>
      <c r="J1397" s="3">
        <v>0</v>
      </c>
    </row>
    <row r="1398" spans="1:10" x14ac:dyDescent="0.35">
      <c r="A1398" t="s">
        <v>1601</v>
      </c>
      <c r="B1398" t="s">
        <v>183</v>
      </c>
      <c r="C1398" t="str">
        <f>VLOOKUP(sales_pipeline[[#This Row],[Sales_Agent]],sales_teams[#All],4,FALSE)</f>
        <v>Brinkmann Team</v>
      </c>
      <c r="D1398" t="s">
        <v>6</v>
      </c>
      <c r="E1398" t="s">
        <v>135</v>
      </c>
      <c r="F1398" t="s">
        <v>174</v>
      </c>
      <c r="G1398" s="1">
        <v>42816</v>
      </c>
      <c r="H1398" s="1">
        <v>42885</v>
      </c>
      <c r="I1398" s="13">
        <f>sales_pipeline[[#This Row],[close_date]]-sales_pipeline[[#This Row],[engage_date]]</f>
        <v>69</v>
      </c>
      <c r="J1398" s="3">
        <v>52</v>
      </c>
    </row>
    <row r="1399" spans="1:10" x14ac:dyDescent="0.35">
      <c r="A1399" t="s">
        <v>1602</v>
      </c>
      <c r="B1399" t="s">
        <v>176</v>
      </c>
      <c r="C1399" t="str">
        <f>VLOOKUP(sales_pipeline[[#This Row],[Sales_Agent]],sales_teams[#All],4,FALSE)</f>
        <v>Marxen Team</v>
      </c>
      <c r="D1399" t="s">
        <v>177</v>
      </c>
      <c r="E1399" t="s">
        <v>85</v>
      </c>
      <c r="F1399" t="s">
        <v>194</v>
      </c>
      <c r="G1399" s="1">
        <v>42816</v>
      </c>
      <c r="H1399" s="1">
        <v>42883</v>
      </c>
      <c r="I1399" s="13">
        <f>sales_pipeline[[#This Row],[close_date]]-sales_pipeline[[#This Row],[engage_date]]</f>
        <v>67</v>
      </c>
      <c r="J1399" s="3">
        <v>0</v>
      </c>
    </row>
    <row r="1400" spans="1:10" x14ac:dyDescent="0.35">
      <c r="A1400" t="s">
        <v>1603</v>
      </c>
      <c r="B1400" t="s">
        <v>176</v>
      </c>
      <c r="C1400" t="str">
        <f>VLOOKUP(sales_pipeline[[#This Row],[Sales_Agent]],sales_teams[#All],4,FALSE)</f>
        <v>Marxen Team</v>
      </c>
      <c r="D1400" t="s">
        <v>177</v>
      </c>
      <c r="E1400" t="s">
        <v>88</v>
      </c>
      <c r="F1400" t="s">
        <v>194</v>
      </c>
      <c r="G1400" s="1">
        <v>42816</v>
      </c>
      <c r="H1400" s="1">
        <v>42878</v>
      </c>
      <c r="I1400" s="13">
        <f>sales_pipeline[[#This Row],[close_date]]-sales_pipeline[[#This Row],[engage_date]]</f>
        <v>62</v>
      </c>
      <c r="J1400" s="3">
        <v>0</v>
      </c>
    </row>
    <row r="1401" spans="1:10" x14ac:dyDescent="0.35">
      <c r="A1401" t="s">
        <v>1604</v>
      </c>
      <c r="B1401" t="s">
        <v>176</v>
      </c>
      <c r="C1401" t="str">
        <f>VLOOKUP(sales_pipeline[[#This Row],[Sales_Agent]],sales_teams[#All],4,FALSE)</f>
        <v>Marxen Team</v>
      </c>
      <c r="D1401" t="s">
        <v>177</v>
      </c>
      <c r="E1401" t="s">
        <v>104</v>
      </c>
      <c r="F1401" t="s">
        <v>174</v>
      </c>
      <c r="G1401" s="1">
        <v>42816</v>
      </c>
      <c r="H1401" s="1">
        <v>42824</v>
      </c>
      <c r="I1401" s="13">
        <f>sales_pipeline[[#This Row],[close_date]]-sales_pipeline[[#This Row],[engage_date]]</f>
        <v>8</v>
      </c>
      <c r="J1401" s="3">
        <v>5109</v>
      </c>
    </row>
    <row r="1402" spans="1:10" x14ac:dyDescent="0.35">
      <c r="A1402" t="s">
        <v>1605</v>
      </c>
      <c r="B1402" t="s">
        <v>193</v>
      </c>
      <c r="C1402" t="str">
        <f>VLOOKUP(sales_pipeline[[#This Row],[Sales_Agent]],sales_teams[#All],4,FALSE)</f>
        <v>Marxen Team</v>
      </c>
      <c r="D1402" t="s">
        <v>6</v>
      </c>
      <c r="E1402" t="s">
        <v>49</v>
      </c>
      <c r="F1402" t="s">
        <v>174</v>
      </c>
      <c r="G1402" s="1">
        <v>42816</v>
      </c>
      <c r="H1402" s="1">
        <v>42907</v>
      </c>
      <c r="I1402" s="13">
        <f>sales_pipeline[[#This Row],[close_date]]-sales_pipeline[[#This Row],[engage_date]]</f>
        <v>91</v>
      </c>
      <c r="J1402" s="3">
        <v>49</v>
      </c>
    </row>
    <row r="1403" spans="1:10" x14ac:dyDescent="0.35">
      <c r="A1403" t="s">
        <v>1606</v>
      </c>
      <c r="B1403" t="s">
        <v>326</v>
      </c>
      <c r="C1403" t="str">
        <f>VLOOKUP(sales_pipeline[[#This Row],[Sales_Agent]],sales_teams[#All],4,FALSE)</f>
        <v>Marxen Team</v>
      </c>
      <c r="D1403" t="s">
        <v>10</v>
      </c>
      <c r="E1403" t="s">
        <v>114</v>
      </c>
      <c r="F1403" t="s">
        <v>194</v>
      </c>
      <c r="G1403" s="1">
        <v>42816</v>
      </c>
      <c r="H1403" s="1">
        <v>42858</v>
      </c>
      <c r="I1403" s="13">
        <f>sales_pipeline[[#This Row],[close_date]]-sales_pipeline[[#This Row],[engage_date]]</f>
        <v>42</v>
      </c>
      <c r="J1403" s="3">
        <v>0</v>
      </c>
    </row>
    <row r="1404" spans="1:10" x14ac:dyDescent="0.35">
      <c r="A1404" t="s">
        <v>1607</v>
      </c>
      <c r="B1404" t="s">
        <v>215</v>
      </c>
      <c r="C1404" t="str">
        <f>VLOOKUP(sales_pipeline[[#This Row],[Sales_Agent]],sales_teams[#All],4,FALSE)</f>
        <v>Sewald Team</v>
      </c>
      <c r="D1404" t="s">
        <v>3</v>
      </c>
      <c r="E1404" t="s">
        <v>109</v>
      </c>
      <c r="F1404" t="s">
        <v>174</v>
      </c>
      <c r="G1404" s="1">
        <v>42816</v>
      </c>
      <c r="H1404" s="1">
        <v>42911</v>
      </c>
      <c r="I1404" s="13">
        <f>sales_pipeline[[#This Row],[close_date]]-sales_pipeline[[#This Row],[engage_date]]</f>
        <v>95</v>
      </c>
      <c r="J1404" s="3">
        <v>447</v>
      </c>
    </row>
    <row r="1405" spans="1:10" x14ac:dyDescent="0.35">
      <c r="A1405" t="s">
        <v>1608</v>
      </c>
      <c r="B1405" t="s">
        <v>249</v>
      </c>
      <c r="C1405" t="str">
        <f>VLOOKUP(sales_pipeline[[#This Row],[Sales_Agent]],sales_teams[#All],4,FALSE)</f>
        <v>Brinkmann Team</v>
      </c>
      <c r="D1405" t="s">
        <v>8</v>
      </c>
      <c r="E1405" t="s">
        <v>104</v>
      </c>
      <c r="F1405" t="s">
        <v>174</v>
      </c>
      <c r="G1405" s="1">
        <v>42816</v>
      </c>
      <c r="H1405" s="1">
        <v>42900</v>
      </c>
      <c r="I1405" s="13">
        <f>sales_pipeline[[#This Row],[close_date]]-sales_pipeline[[#This Row],[engage_date]]</f>
        <v>84</v>
      </c>
      <c r="J1405" s="3">
        <v>3430</v>
      </c>
    </row>
    <row r="1406" spans="1:10" x14ac:dyDescent="0.35">
      <c r="A1406" t="s">
        <v>1609</v>
      </c>
      <c r="B1406" t="s">
        <v>189</v>
      </c>
      <c r="C1406" t="str">
        <f>VLOOKUP(sales_pipeline[[#This Row],[Sales_Agent]],sales_teams[#All],4,FALSE)</f>
        <v>Marxen Team</v>
      </c>
      <c r="D1406" t="s">
        <v>3</v>
      </c>
      <c r="E1406" t="s">
        <v>51</v>
      </c>
      <c r="F1406" t="s">
        <v>194</v>
      </c>
      <c r="G1406" s="1">
        <v>42816</v>
      </c>
      <c r="H1406" s="1">
        <v>42904</v>
      </c>
      <c r="I1406" s="13">
        <f>sales_pipeline[[#This Row],[close_date]]-sales_pipeline[[#This Row],[engage_date]]</f>
        <v>88</v>
      </c>
      <c r="J1406" s="3">
        <v>0</v>
      </c>
    </row>
    <row r="1407" spans="1:10" x14ac:dyDescent="0.35">
      <c r="A1407" t="s">
        <v>1610</v>
      </c>
      <c r="B1407" t="s">
        <v>227</v>
      </c>
      <c r="C1407" t="str">
        <f>VLOOKUP(sales_pipeline[[#This Row],[Sales_Agent]],sales_teams[#All],4,FALSE)</f>
        <v>Neubert Team</v>
      </c>
      <c r="D1407" t="s">
        <v>8</v>
      </c>
      <c r="E1407" t="s">
        <v>64</v>
      </c>
      <c r="F1407" t="s">
        <v>174</v>
      </c>
      <c r="G1407" s="1">
        <v>42816</v>
      </c>
      <c r="H1407" s="1">
        <v>42896</v>
      </c>
      <c r="I1407" s="13">
        <f>sales_pipeline[[#This Row],[close_date]]-sales_pipeline[[#This Row],[engage_date]]</f>
        <v>80</v>
      </c>
      <c r="J1407" s="3">
        <v>3245</v>
      </c>
    </row>
    <row r="1408" spans="1:10" x14ac:dyDescent="0.35">
      <c r="A1408" t="s">
        <v>1611</v>
      </c>
      <c r="B1408" t="s">
        <v>204</v>
      </c>
      <c r="C1408" t="str">
        <f>VLOOKUP(sales_pipeline[[#This Row],[Sales_Agent]],sales_teams[#All],4,FALSE)</f>
        <v>Brinkmann Team</v>
      </c>
      <c r="D1408" t="s">
        <v>3</v>
      </c>
      <c r="E1408" t="s">
        <v>31</v>
      </c>
      <c r="F1408" t="s">
        <v>194</v>
      </c>
      <c r="G1408" s="1">
        <v>42816</v>
      </c>
      <c r="H1408" s="1">
        <v>42821</v>
      </c>
      <c r="I1408" s="13">
        <f>sales_pipeline[[#This Row],[close_date]]-sales_pipeline[[#This Row],[engage_date]]</f>
        <v>5</v>
      </c>
      <c r="J1408" s="3">
        <v>0</v>
      </c>
    </row>
    <row r="1409" spans="1:10" x14ac:dyDescent="0.35">
      <c r="A1409" t="s">
        <v>1612</v>
      </c>
      <c r="B1409" t="s">
        <v>204</v>
      </c>
      <c r="C1409" t="str">
        <f>VLOOKUP(sales_pipeline[[#This Row],[Sales_Agent]],sales_teams[#All],4,FALSE)</f>
        <v>Brinkmann Team</v>
      </c>
      <c r="D1409" t="s">
        <v>6</v>
      </c>
      <c r="E1409" t="s">
        <v>135</v>
      </c>
      <c r="F1409" t="s">
        <v>174</v>
      </c>
      <c r="G1409" s="1">
        <v>42816</v>
      </c>
      <c r="H1409" s="1">
        <v>42820</v>
      </c>
      <c r="I1409" s="13">
        <f>sales_pipeline[[#This Row],[close_date]]-sales_pipeline[[#This Row],[engage_date]]</f>
        <v>4</v>
      </c>
      <c r="J1409" s="3">
        <v>61</v>
      </c>
    </row>
    <row r="1410" spans="1:10" x14ac:dyDescent="0.35">
      <c r="A1410" t="s">
        <v>1613</v>
      </c>
      <c r="B1410" t="s">
        <v>185</v>
      </c>
      <c r="C1410" t="str">
        <f>VLOOKUP(sales_pipeline[[#This Row],[Sales_Agent]],sales_teams[#All],4,FALSE)</f>
        <v>Rouche Team</v>
      </c>
      <c r="D1410" t="s">
        <v>6</v>
      </c>
      <c r="E1410" t="s">
        <v>81</v>
      </c>
      <c r="F1410" t="s">
        <v>174</v>
      </c>
      <c r="G1410" s="1">
        <v>42816</v>
      </c>
      <c r="H1410" s="1">
        <v>42915</v>
      </c>
      <c r="I1410" s="13">
        <f>sales_pipeline[[#This Row],[close_date]]-sales_pipeline[[#This Row],[engage_date]]</f>
        <v>99</v>
      </c>
      <c r="J1410" s="3">
        <v>60</v>
      </c>
    </row>
    <row r="1411" spans="1:10" x14ac:dyDescent="0.35">
      <c r="A1411" t="s">
        <v>1614</v>
      </c>
      <c r="B1411" t="s">
        <v>212</v>
      </c>
      <c r="C1411" t="str">
        <f>VLOOKUP(sales_pipeline[[#This Row],[Sales_Agent]],sales_teams[#All],4,FALSE)</f>
        <v>Losch Team</v>
      </c>
      <c r="D1411" t="s">
        <v>6</v>
      </c>
      <c r="E1411" t="s">
        <v>109</v>
      </c>
      <c r="F1411" t="s">
        <v>194</v>
      </c>
      <c r="G1411" s="1">
        <v>42816</v>
      </c>
      <c r="H1411" s="1">
        <v>42826</v>
      </c>
      <c r="I1411" s="13">
        <f>sales_pipeline[[#This Row],[close_date]]-sales_pipeline[[#This Row],[engage_date]]</f>
        <v>10</v>
      </c>
      <c r="J1411" s="3">
        <v>0</v>
      </c>
    </row>
    <row r="1412" spans="1:10" x14ac:dyDescent="0.35">
      <c r="A1412" t="s">
        <v>1615</v>
      </c>
      <c r="B1412" t="s">
        <v>183</v>
      </c>
      <c r="C1412" t="str">
        <f>VLOOKUP(sales_pipeline[[#This Row],[Sales_Agent]],sales_teams[#All],4,FALSE)</f>
        <v>Brinkmann Team</v>
      </c>
      <c r="D1412" t="s">
        <v>9</v>
      </c>
      <c r="E1412" t="s">
        <v>57</v>
      </c>
      <c r="F1412" t="s">
        <v>174</v>
      </c>
      <c r="G1412" s="1">
        <v>42817</v>
      </c>
      <c r="H1412" s="1">
        <v>42826</v>
      </c>
      <c r="I1412" s="13">
        <f>sales_pipeline[[#This Row],[close_date]]-sales_pipeline[[#This Row],[engage_date]]</f>
        <v>9</v>
      </c>
      <c r="J1412" s="3">
        <v>5060</v>
      </c>
    </row>
    <row r="1413" spans="1:10" x14ac:dyDescent="0.35">
      <c r="A1413" t="s">
        <v>1616</v>
      </c>
      <c r="B1413" t="s">
        <v>253</v>
      </c>
      <c r="C1413" t="str">
        <f>VLOOKUP(sales_pipeline[[#This Row],[Sales_Agent]],sales_teams[#All],4,FALSE)</f>
        <v>Neubert Team</v>
      </c>
      <c r="D1413" t="s">
        <v>3</v>
      </c>
      <c r="E1413" t="s">
        <v>156</v>
      </c>
      <c r="F1413" t="s">
        <v>194</v>
      </c>
      <c r="G1413" s="1">
        <v>42817</v>
      </c>
      <c r="H1413" s="1">
        <v>42826</v>
      </c>
      <c r="I1413" s="13">
        <f>sales_pipeline[[#This Row],[close_date]]-sales_pipeline[[#This Row],[engage_date]]</f>
        <v>9</v>
      </c>
      <c r="J1413" s="3">
        <v>0</v>
      </c>
    </row>
    <row r="1414" spans="1:10" x14ac:dyDescent="0.35">
      <c r="A1414" t="s">
        <v>1617</v>
      </c>
      <c r="B1414" t="s">
        <v>239</v>
      </c>
      <c r="C1414" t="str">
        <f>VLOOKUP(sales_pipeline[[#This Row],[Sales_Agent]],sales_teams[#All],4,FALSE)</f>
        <v>Neubert Team</v>
      </c>
      <c r="D1414" t="s">
        <v>3</v>
      </c>
      <c r="E1414" t="s">
        <v>109</v>
      </c>
      <c r="F1414" t="s">
        <v>174</v>
      </c>
      <c r="G1414" s="1">
        <v>42817</v>
      </c>
      <c r="H1414" s="1">
        <v>42826</v>
      </c>
      <c r="I1414" s="13">
        <f>sales_pipeline[[#This Row],[close_date]]-sales_pipeline[[#This Row],[engage_date]]</f>
        <v>9</v>
      </c>
      <c r="J1414" s="3">
        <v>585</v>
      </c>
    </row>
    <row r="1415" spans="1:10" x14ac:dyDescent="0.35">
      <c r="A1415" t="s">
        <v>1618</v>
      </c>
      <c r="B1415" t="s">
        <v>268</v>
      </c>
      <c r="C1415" t="str">
        <f>VLOOKUP(sales_pipeline[[#This Row],[Sales_Agent]],sales_teams[#All],4,FALSE)</f>
        <v>Losch Team</v>
      </c>
      <c r="D1415" t="s">
        <v>177</v>
      </c>
      <c r="E1415" t="s">
        <v>146</v>
      </c>
      <c r="F1415" t="s">
        <v>194</v>
      </c>
      <c r="G1415" s="1">
        <v>42817</v>
      </c>
      <c r="H1415" s="1">
        <v>42897</v>
      </c>
      <c r="I1415" s="13">
        <f>sales_pipeline[[#This Row],[close_date]]-sales_pipeline[[#This Row],[engage_date]]</f>
        <v>80</v>
      </c>
      <c r="J1415" s="3">
        <v>0</v>
      </c>
    </row>
    <row r="1416" spans="1:10" x14ac:dyDescent="0.35">
      <c r="A1416" t="s">
        <v>1619</v>
      </c>
      <c r="B1416" t="s">
        <v>255</v>
      </c>
      <c r="C1416" t="str">
        <f>VLOOKUP(sales_pipeline[[#This Row],[Sales_Agent]],sales_teams[#All],4,FALSE)</f>
        <v>Neubert Team</v>
      </c>
      <c r="D1416" t="s">
        <v>177</v>
      </c>
      <c r="E1416" t="s">
        <v>25</v>
      </c>
      <c r="F1416" t="s">
        <v>194</v>
      </c>
      <c r="G1416" s="1">
        <v>42817</v>
      </c>
      <c r="H1416" s="1">
        <v>42874</v>
      </c>
      <c r="I1416" s="13">
        <f>sales_pipeline[[#This Row],[close_date]]-sales_pipeline[[#This Row],[engage_date]]</f>
        <v>57</v>
      </c>
      <c r="J1416" s="3">
        <v>0</v>
      </c>
    </row>
    <row r="1417" spans="1:10" x14ac:dyDescent="0.35">
      <c r="A1417" t="s">
        <v>1620</v>
      </c>
      <c r="B1417" t="s">
        <v>193</v>
      </c>
      <c r="C1417" t="str">
        <f>VLOOKUP(sales_pipeline[[#This Row],[Sales_Agent]],sales_teams[#All],4,FALSE)</f>
        <v>Marxen Team</v>
      </c>
      <c r="D1417" t="s">
        <v>177</v>
      </c>
      <c r="E1417" t="s">
        <v>99</v>
      </c>
      <c r="F1417" t="s">
        <v>194</v>
      </c>
      <c r="G1417" s="1">
        <v>42817</v>
      </c>
      <c r="H1417" s="1">
        <v>42828</v>
      </c>
      <c r="I1417" s="13">
        <f>sales_pipeline[[#This Row],[close_date]]-sales_pipeline[[#This Row],[engage_date]]</f>
        <v>11</v>
      </c>
      <c r="J1417" s="3">
        <v>0</v>
      </c>
    </row>
    <row r="1418" spans="1:10" x14ac:dyDescent="0.35">
      <c r="A1418" t="s">
        <v>1621</v>
      </c>
      <c r="B1418" t="s">
        <v>215</v>
      </c>
      <c r="C1418" t="str">
        <f>VLOOKUP(sales_pipeline[[#This Row],[Sales_Agent]],sales_teams[#All],4,FALSE)</f>
        <v>Sewald Team</v>
      </c>
      <c r="D1418" t="s">
        <v>177</v>
      </c>
      <c r="E1418" t="s">
        <v>51</v>
      </c>
      <c r="F1418" t="s">
        <v>194</v>
      </c>
      <c r="G1418" s="1">
        <v>42817</v>
      </c>
      <c r="H1418" s="1">
        <v>42828</v>
      </c>
      <c r="I1418" s="13">
        <f>sales_pipeline[[#This Row],[close_date]]-sales_pipeline[[#This Row],[engage_date]]</f>
        <v>11</v>
      </c>
      <c r="J1418" s="3">
        <v>0</v>
      </c>
    </row>
    <row r="1419" spans="1:10" x14ac:dyDescent="0.35">
      <c r="A1419" t="s">
        <v>1622</v>
      </c>
      <c r="B1419" t="s">
        <v>249</v>
      </c>
      <c r="C1419" t="str">
        <f>VLOOKUP(sales_pipeline[[#This Row],[Sales_Agent]],sales_teams[#All],4,FALSE)</f>
        <v>Brinkmann Team</v>
      </c>
      <c r="D1419" t="s">
        <v>6</v>
      </c>
      <c r="E1419" t="s">
        <v>51</v>
      </c>
      <c r="F1419" t="s">
        <v>194</v>
      </c>
      <c r="G1419" s="1">
        <v>42817</v>
      </c>
      <c r="H1419" s="1">
        <v>42830</v>
      </c>
      <c r="I1419" s="13">
        <f>sales_pipeline[[#This Row],[close_date]]-sales_pipeline[[#This Row],[engage_date]]</f>
        <v>13</v>
      </c>
      <c r="J1419" s="3">
        <v>0</v>
      </c>
    </row>
    <row r="1420" spans="1:10" x14ac:dyDescent="0.35">
      <c r="A1420" t="s">
        <v>1623</v>
      </c>
      <c r="B1420" t="s">
        <v>249</v>
      </c>
      <c r="C1420" t="str">
        <f>VLOOKUP(sales_pipeline[[#This Row],[Sales_Agent]],sales_teams[#All],4,FALSE)</f>
        <v>Brinkmann Team</v>
      </c>
      <c r="D1420" t="s">
        <v>6</v>
      </c>
      <c r="E1420" t="s">
        <v>66</v>
      </c>
      <c r="F1420" t="s">
        <v>194</v>
      </c>
      <c r="G1420" s="1">
        <v>42817</v>
      </c>
      <c r="H1420" s="1">
        <v>42901</v>
      </c>
      <c r="I1420" s="13">
        <f>sales_pipeline[[#This Row],[close_date]]-sales_pipeline[[#This Row],[engage_date]]</f>
        <v>84</v>
      </c>
      <c r="J1420" s="3">
        <v>0</v>
      </c>
    </row>
    <row r="1421" spans="1:10" x14ac:dyDescent="0.35">
      <c r="A1421" t="s">
        <v>1624</v>
      </c>
      <c r="B1421" t="s">
        <v>187</v>
      </c>
      <c r="C1421" t="str">
        <f>VLOOKUP(sales_pipeline[[#This Row],[Sales_Agent]],sales_teams[#All],4,FALSE)</f>
        <v>Rouche Team</v>
      </c>
      <c r="D1421" t="s">
        <v>3</v>
      </c>
      <c r="E1421" t="s">
        <v>121</v>
      </c>
      <c r="F1421" t="s">
        <v>174</v>
      </c>
      <c r="G1421" s="1">
        <v>42817</v>
      </c>
      <c r="H1421" s="1">
        <v>42891</v>
      </c>
      <c r="I1421" s="13">
        <f>sales_pipeline[[#This Row],[close_date]]-sales_pipeline[[#This Row],[engage_date]]</f>
        <v>74</v>
      </c>
      <c r="J1421" s="3">
        <v>572</v>
      </c>
    </row>
    <row r="1422" spans="1:10" x14ac:dyDescent="0.35">
      <c r="A1422" t="s">
        <v>1625</v>
      </c>
      <c r="B1422" t="s">
        <v>187</v>
      </c>
      <c r="C1422" t="str">
        <f>VLOOKUP(sales_pipeline[[#This Row],[Sales_Agent]],sales_teams[#All],4,FALSE)</f>
        <v>Rouche Team</v>
      </c>
      <c r="D1422" t="s">
        <v>6</v>
      </c>
      <c r="E1422" t="s">
        <v>81</v>
      </c>
      <c r="F1422" t="s">
        <v>174</v>
      </c>
      <c r="G1422" s="1">
        <v>42817</v>
      </c>
      <c r="H1422" s="1">
        <v>42894</v>
      </c>
      <c r="I1422" s="13">
        <f>sales_pipeline[[#This Row],[close_date]]-sales_pipeline[[#This Row],[engage_date]]</f>
        <v>77</v>
      </c>
      <c r="J1422" s="3">
        <v>54</v>
      </c>
    </row>
    <row r="1423" spans="1:10" x14ac:dyDescent="0.35">
      <c r="A1423" t="s">
        <v>1626</v>
      </c>
      <c r="B1423" t="s">
        <v>173</v>
      </c>
      <c r="C1423" t="str">
        <f>VLOOKUP(sales_pipeline[[#This Row],[Sales_Agent]],sales_teams[#All],4,FALSE)</f>
        <v>Brinkmann Team</v>
      </c>
      <c r="D1423" t="s">
        <v>3</v>
      </c>
      <c r="E1423" t="s">
        <v>66</v>
      </c>
      <c r="F1423" t="s">
        <v>194</v>
      </c>
      <c r="G1423" s="1">
        <v>42817</v>
      </c>
      <c r="H1423" s="1">
        <v>42826</v>
      </c>
      <c r="I1423" s="13">
        <f>sales_pipeline[[#This Row],[close_date]]-sales_pipeline[[#This Row],[engage_date]]</f>
        <v>9</v>
      </c>
      <c r="J1423" s="3">
        <v>0</v>
      </c>
    </row>
    <row r="1424" spans="1:10" x14ac:dyDescent="0.35">
      <c r="A1424" t="s">
        <v>1627</v>
      </c>
      <c r="B1424" t="s">
        <v>204</v>
      </c>
      <c r="C1424" t="str">
        <f>VLOOKUP(sales_pipeline[[#This Row],[Sales_Agent]],sales_teams[#All],4,FALSE)</f>
        <v>Brinkmann Team</v>
      </c>
      <c r="D1424" t="s">
        <v>6</v>
      </c>
      <c r="E1424" t="s">
        <v>142</v>
      </c>
      <c r="F1424" t="s">
        <v>174</v>
      </c>
      <c r="G1424" s="1">
        <v>42817</v>
      </c>
      <c r="H1424" s="1">
        <v>42860</v>
      </c>
      <c r="I1424" s="13">
        <f>sales_pipeline[[#This Row],[close_date]]-sales_pipeline[[#This Row],[engage_date]]</f>
        <v>43</v>
      </c>
      <c r="J1424" s="3">
        <v>60</v>
      </c>
    </row>
    <row r="1425" spans="1:10" x14ac:dyDescent="0.35">
      <c r="A1425" t="s">
        <v>1628</v>
      </c>
      <c r="B1425" t="s">
        <v>204</v>
      </c>
      <c r="C1425" t="str">
        <f>VLOOKUP(sales_pipeline[[#This Row],[Sales_Agent]],sales_teams[#All],4,FALSE)</f>
        <v>Brinkmann Team</v>
      </c>
      <c r="D1425" t="s">
        <v>8</v>
      </c>
      <c r="E1425" t="s">
        <v>165</v>
      </c>
      <c r="F1425" t="s">
        <v>174</v>
      </c>
      <c r="G1425" s="1">
        <v>42817</v>
      </c>
      <c r="H1425" s="1">
        <v>42826</v>
      </c>
      <c r="I1425" s="13">
        <f>sales_pipeline[[#This Row],[close_date]]-sales_pipeline[[#This Row],[engage_date]]</f>
        <v>9</v>
      </c>
      <c r="J1425" s="3">
        <v>3251</v>
      </c>
    </row>
    <row r="1426" spans="1:10" x14ac:dyDescent="0.35">
      <c r="A1426" t="s">
        <v>1629</v>
      </c>
      <c r="B1426" t="s">
        <v>185</v>
      </c>
      <c r="C1426" t="str">
        <f>VLOOKUP(sales_pipeline[[#This Row],[Sales_Agent]],sales_teams[#All],4,FALSE)</f>
        <v>Rouche Team</v>
      </c>
      <c r="D1426" t="s">
        <v>9</v>
      </c>
      <c r="E1426" t="s">
        <v>117</v>
      </c>
      <c r="F1426" t="s">
        <v>174</v>
      </c>
      <c r="G1426" s="1">
        <v>42817</v>
      </c>
      <c r="H1426" s="1">
        <v>42900</v>
      </c>
      <c r="I1426" s="13">
        <f>sales_pipeline[[#This Row],[close_date]]-sales_pipeline[[#This Row],[engage_date]]</f>
        <v>83</v>
      </c>
      <c r="J1426" s="3">
        <v>5930</v>
      </c>
    </row>
    <row r="1427" spans="1:10" x14ac:dyDescent="0.35">
      <c r="A1427" t="s">
        <v>1630</v>
      </c>
      <c r="B1427" t="s">
        <v>212</v>
      </c>
      <c r="C1427" t="str">
        <f>VLOOKUP(sales_pipeline[[#This Row],[Sales_Agent]],sales_teams[#All],4,FALSE)</f>
        <v>Losch Team</v>
      </c>
      <c r="D1427" t="s">
        <v>10</v>
      </c>
      <c r="E1427" t="s">
        <v>118</v>
      </c>
      <c r="F1427" t="s">
        <v>174</v>
      </c>
      <c r="G1427" s="1">
        <v>42817</v>
      </c>
      <c r="H1427" s="1">
        <v>42826</v>
      </c>
      <c r="I1427" s="13">
        <f>sales_pipeline[[#This Row],[close_date]]-sales_pipeline[[#This Row],[engage_date]]</f>
        <v>9</v>
      </c>
      <c r="J1427" s="3">
        <v>941</v>
      </c>
    </row>
    <row r="1428" spans="1:10" x14ac:dyDescent="0.35">
      <c r="A1428" t="s">
        <v>1631</v>
      </c>
      <c r="B1428" t="s">
        <v>183</v>
      </c>
      <c r="C1428" t="str">
        <f>VLOOKUP(sales_pipeline[[#This Row],[Sales_Agent]],sales_teams[#All],4,FALSE)</f>
        <v>Brinkmann Team</v>
      </c>
      <c r="D1428" t="s">
        <v>3</v>
      </c>
      <c r="E1428" t="s">
        <v>44</v>
      </c>
      <c r="F1428" t="s">
        <v>194</v>
      </c>
      <c r="G1428" s="1">
        <v>42818</v>
      </c>
      <c r="H1428" s="1">
        <v>42873</v>
      </c>
      <c r="I1428" s="13">
        <f>sales_pipeline[[#This Row],[close_date]]-sales_pipeline[[#This Row],[engage_date]]</f>
        <v>55</v>
      </c>
      <c r="J1428" s="3">
        <v>0</v>
      </c>
    </row>
    <row r="1429" spans="1:10" x14ac:dyDescent="0.35">
      <c r="A1429" t="s">
        <v>1632</v>
      </c>
      <c r="B1429" t="s">
        <v>183</v>
      </c>
      <c r="C1429" t="str">
        <f>VLOOKUP(sales_pipeline[[#This Row],[Sales_Agent]],sales_teams[#All],4,FALSE)</f>
        <v>Brinkmann Team</v>
      </c>
      <c r="D1429" t="s">
        <v>6</v>
      </c>
      <c r="E1429" t="s">
        <v>139</v>
      </c>
      <c r="F1429" t="s">
        <v>174</v>
      </c>
      <c r="G1429" s="1">
        <v>42818</v>
      </c>
      <c r="H1429" s="1">
        <v>42892</v>
      </c>
      <c r="I1429" s="13">
        <f>sales_pipeline[[#This Row],[close_date]]-sales_pipeline[[#This Row],[engage_date]]</f>
        <v>74</v>
      </c>
      <c r="J1429" s="3">
        <v>56</v>
      </c>
    </row>
    <row r="1430" spans="1:10" x14ac:dyDescent="0.35">
      <c r="A1430" t="s">
        <v>1633</v>
      </c>
      <c r="B1430" t="s">
        <v>183</v>
      </c>
      <c r="C1430" t="str">
        <f>VLOOKUP(sales_pipeline[[#This Row],[Sales_Agent]],sales_teams[#All],4,FALSE)</f>
        <v>Brinkmann Team</v>
      </c>
      <c r="D1430" t="s">
        <v>8</v>
      </c>
      <c r="E1430" t="s">
        <v>49</v>
      </c>
      <c r="F1430" t="s">
        <v>174</v>
      </c>
      <c r="G1430" s="1">
        <v>42818</v>
      </c>
      <c r="H1430" s="1">
        <v>42829</v>
      </c>
      <c r="I1430" s="13">
        <f>sales_pipeline[[#This Row],[close_date]]-sales_pipeline[[#This Row],[engage_date]]</f>
        <v>11</v>
      </c>
      <c r="J1430" s="3">
        <v>3445</v>
      </c>
    </row>
    <row r="1431" spans="1:10" x14ac:dyDescent="0.35">
      <c r="A1431" t="s">
        <v>1634</v>
      </c>
      <c r="B1431" t="s">
        <v>288</v>
      </c>
      <c r="C1431" t="str">
        <f>VLOOKUP(sales_pipeline[[#This Row],[Sales_Agent]],sales_teams[#All],4,FALSE)</f>
        <v>Brinkmann Team</v>
      </c>
      <c r="D1431" t="s">
        <v>6</v>
      </c>
      <c r="E1431" t="s">
        <v>31</v>
      </c>
      <c r="F1431" t="s">
        <v>174</v>
      </c>
      <c r="G1431" s="1">
        <v>42818</v>
      </c>
      <c r="H1431" s="1">
        <v>42825</v>
      </c>
      <c r="I1431" s="13">
        <f>sales_pipeline[[#This Row],[close_date]]-sales_pipeline[[#This Row],[engage_date]]</f>
        <v>7</v>
      </c>
      <c r="J1431" s="3">
        <v>54</v>
      </c>
    </row>
    <row r="1432" spans="1:10" x14ac:dyDescent="0.35">
      <c r="A1432" t="s">
        <v>1635</v>
      </c>
      <c r="B1432" t="s">
        <v>268</v>
      </c>
      <c r="C1432" t="str">
        <f>VLOOKUP(sales_pipeline[[#This Row],[Sales_Agent]],sales_teams[#All],4,FALSE)</f>
        <v>Losch Team</v>
      </c>
      <c r="D1432" t="s">
        <v>8</v>
      </c>
      <c r="E1432" t="s">
        <v>118</v>
      </c>
      <c r="F1432" t="s">
        <v>174</v>
      </c>
      <c r="G1432" s="1">
        <v>42818</v>
      </c>
      <c r="H1432" s="1">
        <v>42825</v>
      </c>
      <c r="I1432" s="13">
        <f>sales_pipeline[[#This Row],[close_date]]-sales_pipeline[[#This Row],[engage_date]]</f>
        <v>7</v>
      </c>
      <c r="J1432" s="3">
        <v>3498</v>
      </c>
    </row>
    <row r="1433" spans="1:10" x14ac:dyDescent="0.35">
      <c r="A1433" t="s">
        <v>1636</v>
      </c>
      <c r="B1433" t="s">
        <v>206</v>
      </c>
      <c r="C1433" t="str">
        <f>VLOOKUP(sales_pipeline[[#This Row],[Sales_Agent]],sales_teams[#All],4,FALSE)</f>
        <v>Neubert Team</v>
      </c>
      <c r="D1433" t="s">
        <v>3</v>
      </c>
      <c r="E1433" t="s">
        <v>154</v>
      </c>
      <c r="F1433" t="s">
        <v>174</v>
      </c>
      <c r="G1433" s="1">
        <v>42818</v>
      </c>
      <c r="H1433" s="1">
        <v>42827</v>
      </c>
      <c r="I1433" s="13">
        <f>sales_pipeline[[#This Row],[close_date]]-sales_pipeline[[#This Row],[engage_date]]</f>
        <v>9</v>
      </c>
      <c r="J1433" s="3">
        <v>540</v>
      </c>
    </row>
    <row r="1434" spans="1:10" x14ac:dyDescent="0.35">
      <c r="A1434" t="s">
        <v>1637</v>
      </c>
      <c r="B1434" t="s">
        <v>206</v>
      </c>
      <c r="C1434" t="str">
        <f>VLOOKUP(sales_pipeline[[#This Row],[Sales_Agent]],sales_teams[#All],4,FALSE)</f>
        <v>Neubert Team</v>
      </c>
      <c r="D1434" t="s">
        <v>177</v>
      </c>
      <c r="E1434" t="s">
        <v>84</v>
      </c>
      <c r="F1434" t="s">
        <v>174</v>
      </c>
      <c r="G1434" s="1">
        <v>42818</v>
      </c>
      <c r="H1434" s="1">
        <v>42827</v>
      </c>
      <c r="I1434" s="13">
        <f>sales_pipeline[[#This Row],[close_date]]-sales_pipeline[[#This Row],[engage_date]]</f>
        <v>9</v>
      </c>
      <c r="J1434" s="3">
        <v>4986</v>
      </c>
    </row>
    <row r="1435" spans="1:10" x14ac:dyDescent="0.35">
      <c r="A1435" t="s">
        <v>1638</v>
      </c>
      <c r="B1435" t="s">
        <v>176</v>
      </c>
      <c r="C1435" t="str">
        <f>VLOOKUP(sales_pipeline[[#This Row],[Sales_Agent]],sales_teams[#All],4,FALSE)</f>
        <v>Marxen Team</v>
      </c>
      <c r="D1435" t="s">
        <v>9</v>
      </c>
      <c r="E1435" t="s">
        <v>151</v>
      </c>
      <c r="F1435" t="s">
        <v>194</v>
      </c>
      <c r="G1435" s="1">
        <v>42818</v>
      </c>
      <c r="H1435" s="1">
        <v>42828</v>
      </c>
      <c r="I1435" s="13">
        <f>sales_pipeline[[#This Row],[close_date]]-sales_pipeline[[#This Row],[engage_date]]</f>
        <v>10</v>
      </c>
      <c r="J1435" s="3">
        <v>0</v>
      </c>
    </row>
    <row r="1436" spans="1:10" x14ac:dyDescent="0.35">
      <c r="A1436" t="s">
        <v>1639</v>
      </c>
      <c r="B1436" t="s">
        <v>176</v>
      </c>
      <c r="C1436" t="str">
        <f>VLOOKUP(sales_pipeline[[#This Row],[Sales_Agent]],sales_teams[#All],4,FALSE)</f>
        <v>Marxen Team</v>
      </c>
      <c r="D1436" t="s">
        <v>9</v>
      </c>
      <c r="E1436" t="s">
        <v>61</v>
      </c>
      <c r="F1436" t="s">
        <v>174</v>
      </c>
      <c r="G1436" s="1">
        <v>42818</v>
      </c>
      <c r="H1436" s="1">
        <v>42870</v>
      </c>
      <c r="I1436" s="13">
        <f>sales_pipeline[[#This Row],[close_date]]-sales_pipeline[[#This Row],[engage_date]]</f>
        <v>52</v>
      </c>
      <c r="J1436" s="3">
        <v>5214</v>
      </c>
    </row>
    <row r="1437" spans="1:10" x14ac:dyDescent="0.35">
      <c r="A1437" t="s">
        <v>1640</v>
      </c>
      <c r="B1437" t="s">
        <v>176</v>
      </c>
      <c r="C1437" t="str">
        <f>VLOOKUP(sales_pipeline[[#This Row],[Sales_Agent]],sales_teams[#All],4,FALSE)</f>
        <v>Marxen Team</v>
      </c>
      <c r="D1437" t="s">
        <v>177</v>
      </c>
      <c r="E1437" t="s">
        <v>104</v>
      </c>
      <c r="F1437" t="s">
        <v>174</v>
      </c>
      <c r="G1437" s="1">
        <v>42818</v>
      </c>
      <c r="H1437" s="1">
        <v>42824</v>
      </c>
      <c r="I1437" s="13">
        <f>sales_pipeline[[#This Row],[close_date]]-sales_pipeline[[#This Row],[engage_date]]</f>
        <v>6</v>
      </c>
      <c r="J1437" s="3">
        <v>4794</v>
      </c>
    </row>
    <row r="1438" spans="1:10" x14ac:dyDescent="0.35">
      <c r="A1438" t="s">
        <v>1641</v>
      </c>
      <c r="B1438" t="s">
        <v>190</v>
      </c>
      <c r="C1438" t="str">
        <f>VLOOKUP(sales_pipeline[[#This Row],[Sales_Agent]],sales_teams[#All],4,FALSE)</f>
        <v>Sewald Team</v>
      </c>
      <c r="D1438" t="s">
        <v>10</v>
      </c>
      <c r="E1438" t="s">
        <v>109</v>
      </c>
      <c r="F1438" t="s">
        <v>194</v>
      </c>
      <c r="G1438" s="1">
        <v>42818</v>
      </c>
      <c r="H1438" s="1">
        <v>42827</v>
      </c>
      <c r="I1438" s="13">
        <f>sales_pipeline[[#This Row],[close_date]]-sales_pipeline[[#This Row],[engage_date]]</f>
        <v>9</v>
      </c>
      <c r="J1438" s="3">
        <v>0</v>
      </c>
    </row>
    <row r="1439" spans="1:10" x14ac:dyDescent="0.35">
      <c r="A1439" t="s">
        <v>1642</v>
      </c>
      <c r="B1439" t="s">
        <v>225</v>
      </c>
      <c r="C1439" t="str">
        <f>VLOOKUP(sales_pipeline[[#This Row],[Sales_Agent]],sales_teams[#All],4,FALSE)</f>
        <v>Sewald Team</v>
      </c>
      <c r="D1439" t="s">
        <v>10</v>
      </c>
      <c r="E1439" t="s">
        <v>138</v>
      </c>
      <c r="F1439" t="s">
        <v>194</v>
      </c>
      <c r="G1439" s="1">
        <v>42818</v>
      </c>
      <c r="H1439" s="1">
        <v>42828</v>
      </c>
      <c r="I1439" s="13">
        <f>sales_pipeline[[#This Row],[close_date]]-sales_pipeline[[#This Row],[engage_date]]</f>
        <v>10</v>
      </c>
      <c r="J1439" s="3">
        <v>0</v>
      </c>
    </row>
    <row r="1440" spans="1:10" x14ac:dyDescent="0.35">
      <c r="A1440" t="s">
        <v>1643</v>
      </c>
      <c r="B1440" t="s">
        <v>249</v>
      </c>
      <c r="C1440" t="str">
        <f>VLOOKUP(sales_pipeline[[#This Row],[Sales_Agent]],sales_teams[#All],4,FALSE)</f>
        <v>Brinkmann Team</v>
      </c>
      <c r="D1440" t="s">
        <v>3</v>
      </c>
      <c r="E1440" t="s">
        <v>44</v>
      </c>
      <c r="F1440" t="s">
        <v>174</v>
      </c>
      <c r="G1440" s="1">
        <v>42818</v>
      </c>
      <c r="H1440" s="1">
        <v>42882</v>
      </c>
      <c r="I1440" s="13">
        <f>sales_pipeline[[#This Row],[close_date]]-sales_pipeline[[#This Row],[engage_date]]</f>
        <v>64</v>
      </c>
      <c r="J1440" s="3">
        <v>648</v>
      </c>
    </row>
    <row r="1441" spans="1:10" x14ac:dyDescent="0.35">
      <c r="A1441" t="s">
        <v>1644</v>
      </c>
      <c r="B1441" t="s">
        <v>249</v>
      </c>
      <c r="C1441" t="str">
        <f>VLOOKUP(sales_pipeline[[#This Row],[Sales_Agent]],sales_teams[#All],4,FALSE)</f>
        <v>Brinkmann Team</v>
      </c>
      <c r="D1441" t="s">
        <v>8</v>
      </c>
      <c r="E1441" t="s">
        <v>66</v>
      </c>
      <c r="F1441" t="s">
        <v>174</v>
      </c>
      <c r="G1441" s="1">
        <v>42818</v>
      </c>
      <c r="H1441" s="1">
        <v>42916</v>
      </c>
      <c r="I1441" s="13">
        <f>sales_pipeline[[#This Row],[close_date]]-sales_pipeline[[#This Row],[engage_date]]</f>
        <v>98</v>
      </c>
      <c r="J1441" s="3">
        <v>3040</v>
      </c>
    </row>
    <row r="1442" spans="1:10" x14ac:dyDescent="0.35">
      <c r="A1442" t="s">
        <v>1645</v>
      </c>
      <c r="B1442" t="s">
        <v>238</v>
      </c>
      <c r="C1442" t="str">
        <f>VLOOKUP(sales_pipeline[[#This Row],[Sales_Agent]],sales_teams[#All],4,FALSE)</f>
        <v>Marxen Team</v>
      </c>
      <c r="D1442" t="s">
        <v>10</v>
      </c>
      <c r="E1442" t="s">
        <v>152</v>
      </c>
      <c r="F1442" t="s">
        <v>174</v>
      </c>
      <c r="G1442" s="1">
        <v>42818</v>
      </c>
      <c r="H1442" s="1">
        <v>42916</v>
      </c>
      <c r="I1442" s="13">
        <f>sales_pipeline[[#This Row],[close_date]]-sales_pipeline[[#This Row],[engage_date]]</f>
        <v>98</v>
      </c>
      <c r="J1442" s="3">
        <v>1185</v>
      </c>
    </row>
    <row r="1443" spans="1:10" x14ac:dyDescent="0.35">
      <c r="A1443" t="s">
        <v>1646</v>
      </c>
      <c r="B1443" t="s">
        <v>238</v>
      </c>
      <c r="C1443" t="str">
        <f>VLOOKUP(sales_pipeline[[#This Row],[Sales_Agent]],sales_teams[#All],4,FALSE)</f>
        <v>Marxen Team</v>
      </c>
      <c r="D1443" t="s">
        <v>6</v>
      </c>
      <c r="E1443" t="s">
        <v>74</v>
      </c>
      <c r="F1443" t="s">
        <v>174</v>
      </c>
      <c r="G1443" s="1">
        <v>42818</v>
      </c>
      <c r="H1443" s="1">
        <v>42820</v>
      </c>
      <c r="I1443" s="13">
        <f>sales_pipeline[[#This Row],[close_date]]-sales_pipeline[[#This Row],[engage_date]]</f>
        <v>2</v>
      </c>
      <c r="J1443" s="3">
        <v>48</v>
      </c>
    </row>
    <row r="1444" spans="1:10" x14ac:dyDescent="0.35">
      <c r="A1444" t="s">
        <v>1647</v>
      </c>
      <c r="B1444" t="s">
        <v>197</v>
      </c>
      <c r="C1444" t="str">
        <f>VLOOKUP(sales_pipeline[[#This Row],[Sales_Agent]],sales_teams[#All],4,FALSE)</f>
        <v>Sewald Team</v>
      </c>
      <c r="D1444" t="s">
        <v>10</v>
      </c>
      <c r="E1444" t="s">
        <v>107</v>
      </c>
      <c r="F1444" t="s">
        <v>194</v>
      </c>
      <c r="G1444" s="1">
        <v>42818</v>
      </c>
      <c r="H1444" s="1">
        <v>42826</v>
      </c>
      <c r="I1444" s="13">
        <f>sales_pipeline[[#This Row],[close_date]]-sales_pipeline[[#This Row],[engage_date]]</f>
        <v>8</v>
      </c>
      <c r="J1444" s="3">
        <v>0</v>
      </c>
    </row>
    <row r="1445" spans="1:10" x14ac:dyDescent="0.35">
      <c r="A1445" t="s">
        <v>1648</v>
      </c>
      <c r="B1445" t="s">
        <v>197</v>
      </c>
      <c r="C1445" t="str">
        <f>VLOOKUP(sales_pipeline[[#This Row],[Sales_Agent]],sales_teams[#All],4,FALSE)</f>
        <v>Sewald Team</v>
      </c>
      <c r="D1445" t="s">
        <v>10</v>
      </c>
      <c r="E1445" t="s">
        <v>46</v>
      </c>
      <c r="F1445" t="s">
        <v>174</v>
      </c>
      <c r="G1445" s="1">
        <v>42818</v>
      </c>
      <c r="H1445" s="1">
        <v>42916</v>
      </c>
      <c r="I1445" s="13">
        <f>sales_pipeline[[#This Row],[close_date]]-sales_pipeline[[#This Row],[engage_date]]</f>
        <v>98</v>
      </c>
      <c r="J1445" s="3">
        <v>1021</v>
      </c>
    </row>
    <row r="1446" spans="1:10" x14ac:dyDescent="0.35">
      <c r="A1446" t="s">
        <v>1649</v>
      </c>
      <c r="B1446" t="s">
        <v>197</v>
      </c>
      <c r="C1446" t="str">
        <f>VLOOKUP(sales_pipeline[[#This Row],[Sales_Agent]],sales_teams[#All],4,FALSE)</f>
        <v>Sewald Team</v>
      </c>
      <c r="D1446" t="s">
        <v>10</v>
      </c>
      <c r="E1446" t="s">
        <v>138</v>
      </c>
      <c r="F1446" t="s">
        <v>174</v>
      </c>
      <c r="G1446" s="1">
        <v>42818</v>
      </c>
      <c r="H1446" s="1">
        <v>42881</v>
      </c>
      <c r="I1446" s="13">
        <f>sales_pipeline[[#This Row],[close_date]]-sales_pipeline[[#This Row],[engage_date]]</f>
        <v>63</v>
      </c>
      <c r="J1446" s="3">
        <v>1264</v>
      </c>
    </row>
    <row r="1447" spans="1:10" x14ac:dyDescent="0.35">
      <c r="A1447" t="s">
        <v>1650</v>
      </c>
      <c r="B1447" t="s">
        <v>173</v>
      </c>
      <c r="C1447" t="str">
        <f>VLOOKUP(sales_pipeline[[#This Row],[Sales_Agent]],sales_teams[#All],4,FALSE)</f>
        <v>Brinkmann Team</v>
      </c>
      <c r="D1447" t="s">
        <v>6</v>
      </c>
      <c r="E1447" t="s">
        <v>165</v>
      </c>
      <c r="F1447" t="s">
        <v>194</v>
      </c>
      <c r="G1447" s="1">
        <v>42818</v>
      </c>
      <c r="H1447" s="1">
        <v>42878</v>
      </c>
      <c r="I1447" s="13">
        <f>sales_pipeline[[#This Row],[close_date]]-sales_pipeline[[#This Row],[engage_date]]</f>
        <v>60</v>
      </c>
      <c r="J1447" s="3">
        <v>0</v>
      </c>
    </row>
    <row r="1448" spans="1:10" x14ac:dyDescent="0.35">
      <c r="A1448" t="s">
        <v>1651</v>
      </c>
      <c r="B1448" t="s">
        <v>173</v>
      </c>
      <c r="C1448" t="str">
        <f>VLOOKUP(sales_pipeline[[#This Row],[Sales_Agent]],sales_teams[#All],4,FALSE)</f>
        <v>Brinkmann Team</v>
      </c>
      <c r="D1448" t="s">
        <v>3</v>
      </c>
      <c r="E1448" t="s">
        <v>135</v>
      </c>
      <c r="F1448" t="s">
        <v>174</v>
      </c>
      <c r="G1448" s="1">
        <v>42818</v>
      </c>
      <c r="H1448" s="1">
        <v>42898</v>
      </c>
      <c r="I1448" s="13">
        <f>sales_pipeline[[#This Row],[close_date]]-sales_pipeline[[#This Row],[engage_date]]</f>
        <v>80</v>
      </c>
      <c r="J1448" s="3">
        <v>503</v>
      </c>
    </row>
    <row r="1449" spans="1:10" x14ac:dyDescent="0.35">
      <c r="A1449" t="s">
        <v>1652</v>
      </c>
      <c r="B1449" t="s">
        <v>227</v>
      </c>
      <c r="C1449" t="str">
        <f>VLOOKUP(sales_pipeline[[#This Row],[Sales_Agent]],sales_teams[#All],4,FALSE)</f>
        <v>Neubert Team</v>
      </c>
      <c r="D1449" t="s">
        <v>177</v>
      </c>
      <c r="E1449" t="s">
        <v>82</v>
      </c>
      <c r="F1449" t="s">
        <v>174</v>
      </c>
      <c r="G1449" s="1">
        <v>42818</v>
      </c>
      <c r="H1449" s="1">
        <v>42828</v>
      </c>
      <c r="I1449" s="13">
        <f>sales_pipeline[[#This Row],[close_date]]-sales_pipeline[[#This Row],[engage_date]]</f>
        <v>10</v>
      </c>
      <c r="J1449" s="3">
        <v>4440</v>
      </c>
    </row>
    <row r="1450" spans="1:10" x14ac:dyDescent="0.35">
      <c r="A1450" t="s">
        <v>1653</v>
      </c>
      <c r="B1450" t="s">
        <v>204</v>
      </c>
      <c r="C1450" t="str">
        <f>VLOOKUP(sales_pipeline[[#This Row],[Sales_Agent]],sales_teams[#All],4,FALSE)</f>
        <v>Brinkmann Team</v>
      </c>
      <c r="D1450" t="s">
        <v>10</v>
      </c>
      <c r="E1450" t="s">
        <v>60</v>
      </c>
      <c r="F1450" t="s">
        <v>194</v>
      </c>
      <c r="G1450" s="1">
        <v>42818</v>
      </c>
      <c r="H1450" s="1">
        <v>42828</v>
      </c>
      <c r="I1450" s="13">
        <f>sales_pipeline[[#This Row],[close_date]]-sales_pipeline[[#This Row],[engage_date]]</f>
        <v>10</v>
      </c>
      <c r="J1450" s="3">
        <v>0</v>
      </c>
    </row>
    <row r="1451" spans="1:10" x14ac:dyDescent="0.35">
      <c r="A1451" t="s">
        <v>1654</v>
      </c>
      <c r="B1451" t="s">
        <v>204</v>
      </c>
      <c r="C1451" t="str">
        <f>VLOOKUP(sales_pipeline[[#This Row],[Sales_Agent]],sales_teams[#All],4,FALSE)</f>
        <v>Brinkmann Team</v>
      </c>
      <c r="D1451" t="s">
        <v>6</v>
      </c>
      <c r="E1451" t="s">
        <v>132</v>
      </c>
      <c r="F1451" t="s">
        <v>174</v>
      </c>
      <c r="G1451" s="1">
        <v>42818</v>
      </c>
      <c r="H1451" s="1">
        <v>42827</v>
      </c>
      <c r="I1451" s="13">
        <f>sales_pipeline[[#This Row],[close_date]]-sales_pipeline[[#This Row],[engage_date]]</f>
        <v>9</v>
      </c>
      <c r="J1451" s="3">
        <v>52</v>
      </c>
    </row>
    <row r="1452" spans="1:10" x14ac:dyDescent="0.35">
      <c r="A1452" t="s">
        <v>1655</v>
      </c>
      <c r="B1452" t="s">
        <v>185</v>
      </c>
      <c r="C1452" t="str">
        <f>VLOOKUP(sales_pipeline[[#This Row],[Sales_Agent]],sales_teams[#All],4,FALSE)</f>
        <v>Rouche Team</v>
      </c>
      <c r="D1452" t="s">
        <v>3</v>
      </c>
      <c r="E1452" t="s">
        <v>112</v>
      </c>
      <c r="F1452" t="s">
        <v>194</v>
      </c>
      <c r="G1452" s="1">
        <v>42818</v>
      </c>
      <c r="H1452" s="1">
        <v>42828</v>
      </c>
      <c r="I1452" s="13">
        <f>sales_pipeline[[#This Row],[close_date]]-sales_pipeline[[#This Row],[engage_date]]</f>
        <v>10</v>
      </c>
      <c r="J1452" s="3">
        <v>0</v>
      </c>
    </row>
    <row r="1453" spans="1:10" x14ac:dyDescent="0.35">
      <c r="A1453" t="s">
        <v>1656</v>
      </c>
      <c r="B1453" t="s">
        <v>212</v>
      </c>
      <c r="C1453" t="str">
        <f>VLOOKUP(sales_pipeline[[#This Row],[Sales_Agent]],sales_teams[#All],4,FALSE)</f>
        <v>Losch Team</v>
      </c>
      <c r="D1453" t="s">
        <v>3</v>
      </c>
      <c r="E1453" t="s">
        <v>102</v>
      </c>
      <c r="F1453" t="s">
        <v>194</v>
      </c>
      <c r="G1453" s="1">
        <v>42818</v>
      </c>
      <c r="H1453" s="1">
        <v>42860</v>
      </c>
      <c r="I1453" s="13">
        <f>sales_pipeline[[#This Row],[close_date]]-sales_pipeline[[#This Row],[engage_date]]</f>
        <v>42</v>
      </c>
      <c r="J1453" s="3">
        <v>0</v>
      </c>
    </row>
    <row r="1454" spans="1:10" x14ac:dyDescent="0.35">
      <c r="A1454" t="s">
        <v>1657</v>
      </c>
      <c r="B1454" t="s">
        <v>212</v>
      </c>
      <c r="C1454" t="str">
        <f>VLOOKUP(sales_pipeline[[#This Row],[Sales_Agent]],sales_teams[#All],4,FALSE)</f>
        <v>Losch Team</v>
      </c>
      <c r="D1454" t="s">
        <v>6</v>
      </c>
      <c r="E1454" t="s">
        <v>84</v>
      </c>
      <c r="F1454" t="s">
        <v>194</v>
      </c>
      <c r="G1454" s="1">
        <v>42818</v>
      </c>
      <c r="H1454" s="1">
        <v>42831</v>
      </c>
      <c r="I1454" s="13">
        <f>sales_pipeline[[#This Row],[close_date]]-sales_pipeline[[#This Row],[engage_date]]</f>
        <v>13</v>
      </c>
      <c r="J1454" s="3">
        <v>0</v>
      </c>
    </row>
    <row r="1455" spans="1:10" x14ac:dyDescent="0.35">
      <c r="A1455" t="s">
        <v>1658</v>
      </c>
      <c r="B1455" t="s">
        <v>212</v>
      </c>
      <c r="C1455" t="str">
        <f>VLOOKUP(sales_pipeline[[#This Row],[Sales_Agent]],sales_teams[#All],4,FALSE)</f>
        <v>Losch Team</v>
      </c>
      <c r="D1455" t="s">
        <v>3</v>
      </c>
      <c r="E1455" t="s">
        <v>84</v>
      </c>
      <c r="F1455" t="s">
        <v>174</v>
      </c>
      <c r="G1455" s="1">
        <v>42818</v>
      </c>
      <c r="H1455" s="1">
        <v>42820</v>
      </c>
      <c r="I1455" s="13">
        <f>sales_pipeline[[#This Row],[close_date]]-sales_pipeline[[#This Row],[engage_date]]</f>
        <v>2</v>
      </c>
      <c r="J1455" s="3">
        <v>499</v>
      </c>
    </row>
    <row r="1456" spans="1:10" x14ac:dyDescent="0.35">
      <c r="A1456" t="s">
        <v>1659</v>
      </c>
      <c r="B1456" t="s">
        <v>181</v>
      </c>
      <c r="C1456" t="str">
        <f>VLOOKUP(sales_pipeline[[#This Row],[Sales_Agent]],sales_teams[#All],4,FALSE)</f>
        <v>Sewald Team</v>
      </c>
      <c r="D1456" t="s">
        <v>177</v>
      </c>
      <c r="E1456" t="s">
        <v>46</v>
      </c>
      <c r="F1456" t="s">
        <v>194</v>
      </c>
      <c r="G1456" s="1">
        <v>42818</v>
      </c>
      <c r="H1456" s="1">
        <v>42828</v>
      </c>
      <c r="I1456" s="13">
        <f>sales_pipeline[[#This Row],[close_date]]-sales_pipeline[[#This Row],[engage_date]]</f>
        <v>10</v>
      </c>
      <c r="J1456" s="3">
        <v>0</v>
      </c>
    </row>
    <row r="1457" spans="1:10" x14ac:dyDescent="0.35">
      <c r="A1457" t="s">
        <v>1660</v>
      </c>
      <c r="B1457" t="s">
        <v>181</v>
      </c>
      <c r="C1457" t="str">
        <f>VLOOKUP(sales_pipeline[[#This Row],[Sales_Agent]],sales_teams[#All],4,FALSE)</f>
        <v>Sewald Team</v>
      </c>
      <c r="D1457" t="s">
        <v>10</v>
      </c>
      <c r="E1457" t="s">
        <v>51</v>
      </c>
      <c r="F1457" t="s">
        <v>174</v>
      </c>
      <c r="G1457" s="1">
        <v>42818</v>
      </c>
      <c r="H1457" s="1">
        <v>42823</v>
      </c>
      <c r="I1457" s="13">
        <f>sales_pipeline[[#This Row],[close_date]]-sales_pipeline[[#This Row],[engage_date]]</f>
        <v>5</v>
      </c>
      <c r="J1457" s="3">
        <v>1159</v>
      </c>
    </row>
    <row r="1458" spans="1:10" x14ac:dyDescent="0.35">
      <c r="A1458" t="s">
        <v>1661</v>
      </c>
      <c r="B1458" t="s">
        <v>183</v>
      </c>
      <c r="C1458" t="str">
        <f>VLOOKUP(sales_pipeline[[#This Row],[Sales_Agent]],sales_teams[#All],4,FALSE)</f>
        <v>Brinkmann Team</v>
      </c>
      <c r="D1458" t="s">
        <v>6</v>
      </c>
      <c r="E1458" t="s">
        <v>61</v>
      </c>
      <c r="F1458" t="s">
        <v>194</v>
      </c>
      <c r="G1458" s="1">
        <v>42819</v>
      </c>
      <c r="H1458" s="1">
        <v>42828</v>
      </c>
      <c r="I1458" s="13">
        <f>sales_pipeline[[#This Row],[close_date]]-sales_pipeline[[#This Row],[engage_date]]</f>
        <v>9</v>
      </c>
      <c r="J1458" s="3">
        <v>0</v>
      </c>
    </row>
    <row r="1459" spans="1:10" x14ac:dyDescent="0.35">
      <c r="A1459" t="s">
        <v>1662</v>
      </c>
      <c r="B1459" t="s">
        <v>253</v>
      </c>
      <c r="C1459" t="str">
        <f>VLOOKUP(sales_pipeline[[#This Row],[Sales_Agent]],sales_teams[#All],4,FALSE)</f>
        <v>Neubert Team</v>
      </c>
      <c r="D1459" t="s">
        <v>9</v>
      </c>
      <c r="E1459" t="s">
        <v>25</v>
      </c>
      <c r="F1459" t="s">
        <v>174</v>
      </c>
      <c r="G1459" s="1">
        <v>42819</v>
      </c>
      <c r="H1459" s="1">
        <v>42875</v>
      </c>
      <c r="I1459" s="13">
        <f>sales_pipeline[[#This Row],[close_date]]-sales_pipeline[[#This Row],[engage_date]]</f>
        <v>56</v>
      </c>
      <c r="J1459" s="3">
        <v>5479</v>
      </c>
    </row>
    <row r="1460" spans="1:10" x14ac:dyDescent="0.35">
      <c r="A1460" t="s">
        <v>1663</v>
      </c>
      <c r="B1460" t="s">
        <v>206</v>
      </c>
      <c r="C1460" t="str">
        <f>VLOOKUP(sales_pipeline[[#This Row],[Sales_Agent]],sales_teams[#All],4,FALSE)</f>
        <v>Neubert Team</v>
      </c>
      <c r="D1460" t="s">
        <v>177</v>
      </c>
      <c r="E1460" t="s">
        <v>163</v>
      </c>
      <c r="F1460" t="s">
        <v>174</v>
      </c>
      <c r="G1460" s="1">
        <v>42819</v>
      </c>
      <c r="H1460" s="1">
        <v>42874</v>
      </c>
      <c r="I1460" s="13">
        <f>sales_pipeline[[#This Row],[close_date]]-sales_pipeline[[#This Row],[engage_date]]</f>
        <v>55</v>
      </c>
      <c r="J1460" s="3">
        <v>4555</v>
      </c>
    </row>
    <row r="1461" spans="1:10" x14ac:dyDescent="0.35">
      <c r="A1461" t="s">
        <v>1664</v>
      </c>
      <c r="B1461" t="s">
        <v>176</v>
      </c>
      <c r="C1461" t="str">
        <f>VLOOKUP(sales_pipeline[[#This Row],[Sales_Agent]],sales_teams[#All],4,FALSE)</f>
        <v>Marxen Team</v>
      </c>
      <c r="D1461" t="s">
        <v>6</v>
      </c>
      <c r="E1461" t="s">
        <v>99</v>
      </c>
      <c r="F1461" t="s">
        <v>194</v>
      </c>
      <c r="G1461" s="1">
        <v>42819</v>
      </c>
      <c r="H1461" s="1">
        <v>42827</v>
      </c>
      <c r="I1461" s="13">
        <f>sales_pipeline[[#This Row],[close_date]]-sales_pipeline[[#This Row],[engage_date]]</f>
        <v>8</v>
      </c>
      <c r="J1461" s="3">
        <v>0</v>
      </c>
    </row>
    <row r="1462" spans="1:10" x14ac:dyDescent="0.35">
      <c r="A1462" t="s">
        <v>1665</v>
      </c>
      <c r="B1462" t="s">
        <v>208</v>
      </c>
      <c r="C1462" t="str">
        <f>VLOOKUP(sales_pipeline[[#This Row],[Sales_Agent]],sales_teams[#All],4,FALSE)</f>
        <v>Rouche Team</v>
      </c>
      <c r="D1462" t="s">
        <v>6</v>
      </c>
      <c r="E1462" t="s">
        <v>69</v>
      </c>
      <c r="F1462" t="s">
        <v>194</v>
      </c>
      <c r="G1462" s="1">
        <v>42819</v>
      </c>
      <c r="H1462" s="1">
        <v>42880</v>
      </c>
      <c r="I1462" s="13">
        <f>sales_pipeline[[#This Row],[close_date]]-sales_pipeline[[#This Row],[engage_date]]</f>
        <v>61</v>
      </c>
      <c r="J1462" s="3">
        <v>0</v>
      </c>
    </row>
    <row r="1463" spans="1:10" x14ac:dyDescent="0.35">
      <c r="A1463" t="s">
        <v>1666</v>
      </c>
      <c r="B1463" t="s">
        <v>232</v>
      </c>
      <c r="C1463" t="str">
        <f>VLOOKUP(sales_pipeline[[#This Row],[Sales_Agent]],sales_teams[#All],4,FALSE)</f>
        <v>Losch Team</v>
      </c>
      <c r="D1463" t="s">
        <v>10</v>
      </c>
      <c r="E1463" t="s">
        <v>102</v>
      </c>
      <c r="F1463" t="s">
        <v>174</v>
      </c>
      <c r="G1463" s="1">
        <v>42819</v>
      </c>
      <c r="H1463" s="1">
        <v>42822</v>
      </c>
      <c r="I1463" s="13">
        <f>sales_pipeline[[#This Row],[close_date]]-sales_pipeline[[#This Row],[engage_date]]</f>
        <v>3</v>
      </c>
      <c r="J1463" s="3">
        <v>1026</v>
      </c>
    </row>
    <row r="1464" spans="1:10" x14ac:dyDescent="0.35">
      <c r="A1464" t="s">
        <v>1667</v>
      </c>
      <c r="B1464" t="s">
        <v>193</v>
      </c>
      <c r="C1464" t="str">
        <f>VLOOKUP(sales_pipeline[[#This Row],[Sales_Agent]],sales_teams[#All],4,FALSE)</f>
        <v>Marxen Team</v>
      </c>
      <c r="D1464" t="s">
        <v>3</v>
      </c>
      <c r="E1464" t="s">
        <v>142</v>
      </c>
      <c r="F1464" t="s">
        <v>174</v>
      </c>
      <c r="G1464" s="1">
        <v>42819</v>
      </c>
      <c r="H1464" s="1">
        <v>42828</v>
      </c>
      <c r="I1464" s="13">
        <f>sales_pipeline[[#This Row],[close_date]]-sales_pipeline[[#This Row],[engage_date]]</f>
        <v>9</v>
      </c>
      <c r="J1464" s="3">
        <v>503</v>
      </c>
    </row>
    <row r="1465" spans="1:10" x14ac:dyDescent="0.35">
      <c r="A1465" t="s">
        <v>1668</v>
      </c>
      <c r="B1465" t="s">
        <v>193</v>
      </c>
      <c r="C1465" t="str">
        <f>VLOOKUP(sales_pipeline[[#This Row],[Sales_Agent]],sales_teams[#All],4,FALSE)</f>
        <v>Marxen Team</v>
      </c>
      <c r="D1465" t="s">
        <v>10</v>
      </c>
      <c r="E1465" t="s">
        <v>144</v>
      </c>
      <c r="F1465" t="s">
        <v>174</v>
      </c>
      <c r="G1465" s="1">
        <v>42819</v>
      </c>
      <c r="H1465" s="1">
        <v>42900</v>
      </c>
      <c r="I1465" s="13">
        <f>sales_pipeline[[#This Row],[close_date]]-sales_pipeline[[#This Row],[engage_date]]</f>
        <v>81</v>
      </c>
      <c r="J1465" s="3">
        <v>1144</v>
      </c>
    </row>
    <row r="1466" spans="1:10" x14ac:dyDescent="0.35">
      <c r="A1466" t="s">
        <v>1669</v>
      </c>
      <c r="B1466" t="s">
        <v>193</v>
      </c>
      <c r="C1466" t="str">
        <f>VLOOKUP(sales_pipeline[[#This Row],[Sales_Agent]],sales_teams[#All],4,FALSE)</f>
        <v>Marxen Team</v>
      </c>
      <c r="D1466" t="s">
        <v>6</v>
      </c>
      <c r="E1466" t="s">
        <v>85</v>
      </c>
      <c r="F1466" t="s">
        <v>174</v>
      </c>
      <c r="G1466" s="1">
        <v>42819</v>
      </c>
      <c r="H1466" s="1">
        <v>42902</v>
      </c>
      <c r="I1466" s="13">
        <f>sales_pipeline[[#This Row],[close_date]]-sales_pipeline[[#This Row],[engage_date]]</f>
        <v>83</v>
      </c>
      <c r="J1466" s="3">
        <v>55</v>
      </c>
    </row>
    <row r="1467" spans="1:10" x14ac:dyDescent="0.35">
      <c r="A1467" t="s">
        <v>1670</v>
      </c>
      <c r="B1467" t="s">
        <v>187</v>
      </c>
      <c r="C1467" t="str">
        <f>VLOOKUP(sales_pipeline[[#This Row],[Sales_Agent]],sales_teams[#All],4,FALSE)</f>
        <v>Rouche Team</v>
      </c>
      <c r="D1467" t="s">
        <v>8</v>
      </c>
      <c r="E1467" t="s">
        <v>109</v>
      </c>
      <c r="F1467" t="s">
        <v>174</v>
      </c>
      <c r="G1467" s="1">
        <v>42819</v>
      </c>
      <c r="H1467" s="1">
        <v>42831</v>
      </c>
      <c r="I1467" s="13">
        <f>sales_pipeline[[#This Row],[close_date]]-sales_pipeline[[#This Row],[engage_date]]</f>
        <v>12</v>
      </c>
      <c r="J1467" s="3">
        <v>3181</v>
      </c>
    </row>
    <row r="1468" spans="1:10" x14ac:dyDescent="0.35">
      <c r="A1468" t="s">
        <v>1671</v>
      </c>
      <c r="B1468" t="s">
        <v>238</v>
      </c>
      <c r="C1468" t="str">
        <f>VLOOKUP(sales_pipeline[[#This Row],[Sales_Agent]],sales_teams[#All],4,FALSE)</f>
        <v>Marxen Team</v>
      </c>
      <c r="D1468" t="s">
        <v>6</v>
      </c>
      <c r="E1468" t="s">
        <v>139</v>
      </c>
      <c r="F1468" t="s">
        <v>174</v>
      </c>
      <c r="G1468" s="1">
        <v>42819</v>
      </c>
      <c r="H1468" s="1">
        <v>42905</v>
      </c>
      <c r="I1468" s="13">
        <f>sales_pipeline[[#This Row],[close_date]]-sales_pipeline[[#This Row],[engage_date]]</f>
        <v>86</v>
      </c>
      <c r="J1468" s="3">
        <v>54</v>
      </c>
    </row>
    <row r="1469" spans="1:10" x14ac:dyDescent="0.35">
      <c r="A1469" t="s">
        <v>1672</v>
      </c>
      <c r="B1469" t="s">
        <v>197</v>
      </c>
      <c r="C1469" t="str">
        <f>VLOOKUP(sales_pipeline[[#This Row],[Sales_Agent]],sales_teams[#All],4,FALSE)</f>
        <v>Sewald Team</v>
      </c>
      <c r="D1469" t="s">
        <v>177</v>
      </c>
      <c r="E1469" t="s">
        <v>141</v>
      </c>
      <c r="F1469" t="s">
        <v>174</v>
      </c>
      <c r="G1469" s="1">
        <v>42819</v>
      </c>
      <c r="H1469" s="1">
        <v>42916</v>
      </c>
      <c r="I1469" s="13">
        <f>sales_pipeline[[#This Row],[close_date]]-sales_pipeline[[#This Row],[engage_date]]</f>
        <v>97</v>
      </c>
      <c r="J1469" s="3">
        <v>3959</v>
      </c>
    </row>
    <row r="1470" spans="1:10" x14ac:dyDescent="0.35">
      <c r="A1470" t="s">
        <v>1673</v>
      </c>
      <c r="B1470" t="s">
        <v>189</v>
      </c>
      <c r="C1470" t="str">
        <f>VLOOKUP(sales_pipeline[[#This Row],[Sales_Agent]],sales_teams[#All],4,FALSE)</f>
        <v>Marxen Team</v>
      </c>
      <c r="D1470" t="s">
        <v>3</v>
      </c>
      <c r="E1470" t="s">
        <v>144</v>
      </c>
      <c r="F1470" t="s">
        <v>174</v>
      </c>
      <c r="G1470" s="1">
        <v>42819</v>
      </c>
      <c r="H1470" s="1">
        <v>42886</v>
      </c>
      <c r="I1470" s="13">
        <f>sales_pipeline[[#This Row],[close_date]]-sales_pipeline[[#This Row],[engage_date]]</f>
        <v>67</v>
      </c>
      <c r="J1470" s="3">
        <v>571</v>
      </c>
    </row>
    <row r="1471" spans="1:10" x14ac:dyDescent="0.35">
      <c r="A1471" t="s">
        <v>1674</v>
      </c>
      <c r="B1471" t="s">
        <v>227</v>
      </c>
      <c r="C1471" t="str">
        <f>VLOOKUP(sales_pipeline[[#This Row],[Sales_Agent]],sales_teams[#All],4,FALSE)</f>
        <v>Neubert Team</v>
      </c>
      <c r="D1471" t="s">
        <v>177</v>
      </c>
      <c r="E1471" t="s">
        <v>64</v>
      </c>
      <c r="F1471" t="s">
        <v>194</v>
      </c>
      <c r="G1471" s="1">
        <v>42819</v>
      </c>
      <c r="H1471" s="1">
        <v>42830</v>
      </c>
      <c r="I1471" s="13">
        <f>sales_pipeline[[#This Row],[close_date]]-sales_pipeline[[#This Row],[engage_date]]</f>
        <v>11</v>
      </c>
      <c r="J1471" s="3">
        <v>0</v>
      </c>
    </row>
    <row r="1472" spans="1:10" x14ac:dyDescent="0.35">
      <c r="A1472" t="s">
        <v>1675</v>
      </c>
      <c r="B1472" t="s">
        <v>185</v>
      </c>
      <c r="C1472" t="str">
        <f>VLOOKUP(sales_pipeline[[#This Row],[Sales_Agent]],sales_teams[#All],4,FALSE)</f>
        <v>Rouche Team</v>
      </c>
      <c r="D1472" t="s">
        <v>3</v>
      </c>
      <c r="E1472" t="s">
        <v>109</v>
      </c>
      <c r="F1472" t="s">
        <v>194</v>
      </c>
      <c r="G1472" s="1">
        <v>42819</v>
      </c>
      <c r="H1472" s="1">
        <v>42829</v>
      </c>
      <c r="I1472" s="13">
        <f>sales_pipeline[[#This Row],[close_date]]-sales_pipeline[[#This Row],[engage_date]]</f>
        <v>10</v>
      </c>
      <c r="J1472" s="3">
        <v>0</v>
      </c>
    </row>
    <row r="1473" spans="1:10" x14ac:dyDescent="0.35">
      <c r="A1473" t="s">
        <v>1676</v>
      </c>
      <c r="B1473" t="s">
        <v>185</v>
      </c>
      <c r="C1473" t="str">
        <f>VLOOKUP(sales_pipeline[[#This Row],[Sales_Agent]],sales_teams[#All],4,FALSE)</f>
        <v>Rouche Team</v>
      </c>
      <c r="D1473" t="s">
        <v>3</v>
      </c>
      <c r="E1473" t="s">
        <v>36</v>
      </c>
      <c r="F1473" t="s">
        <v>174</v>
      </c>
      <c r="G1473" s="1">
        <v>42819</v>
      </c>
      <c r="H1473" s="1">
        <v>42828</v>
      </c>
      <c r="I1473" s="13">
        <f>sales_pipeline[[#This Row],[close_date]]-sales_pipeline[[#This Row],[engage_date]]</f>
        <v>9</v>
      </c>
      <c r="J1473" s="3">
        <v>545</v>
      </c>
    </row>
    <row r="1474" spans="1:10" x14ac:dyDescent="0.35">
      <c r="A1474" t="s">
        <v>1677</v>
      </c>
      <c r="B1474" t="s">
        <v>185</v>
      </c>
      <c r="C1474" t="str">
        <f>VLOOKUP(sales_pipeline[[#This Row],[Sales_Agent]],sales_teams[#All],4,FALSE)</f>
        <v>Rouche Team</v>
      </c>
      <c r="D1474" t="s">
        <v>3</v>
      </c>
      <c r="E1474" t="s">
        <v>116</v>
      </c>
      <c r="F1474" t="s">
        <v>174</v>
      </c>
      <c r="G1474" s="1">
        <v>42819</v>
      </c>
      <c r="H1474" s="1">
        <v>42907</v>
      </c>
      <c r="I1474" s="13">
        <f>sales_pipeline[[#This Row],[close_date]]-sales_pipeline[[#This Row],[engage_date]]</f>
        <v>88</v>
      </c>
      <c r="J1474" s="3">
        <v>554</v>
      </c>
    </row>
    <row r="1475" spans="1:10" x14ac:dyDescent="0.35">
      <c r="A1475" t="s">
        <v>1678</v>
      </c>
      <c r="B1475" t="s">
        <v>212</v>
      </c>
      <c r="C1475" t="str">
        <f>VLOOKUP(sales_pipeline[[#This Row],[Sales_Agent]],sales_teams[#All],4,FALSE)</f>
        <v>Losch Team</v>
      </c>
      <c r="D1475" t="s">
        <v>6</v>
      </c>
      <c r="E1475" t="s">
        <v>158</v>
      </c>
      <c r="F1475" t="s">
        <v>174</v>
      </c>
      <c r="G1475" s="1">
        <v>42819</v>
      </c>
      <c r="H1475" s="1">
        <v>42827</v>
      </c>
      <c r="I1475" s="13">
        <f>sales_pipeline[[#This Row],[close_date]]-sales_pipeline[[#This Row],[engage_date]]</f>
        <v>8</v>
      </c>
      <c r="J1475" s="3">
        <v>68</v>
      </c>
    </row>
    <row r="1476" spans="1:10" x14ac:dyDescent="0.35">
      <c r="A1476" t="s">
        <v>1679</v>
      </c>
      <c r="B1476" t="s">
        <v>212</v>
      </c>
      <c r="C1476" t="str">
        <f>VLOOKUP(sales_pipeline[[#This Row],[Sales_Agent]],sales_teams[#All],4,FALSE)</f>
        <v>Losch Team</v>
      </c>
      <c r="D1476" t="s">
        <v>6</v>
      </c>
      <c r="E1476" t="s">
        <v>160</v>
      </c>
      <c r="F1476" t="s">
        <v>174</v>
      </c>
      <c r="G1476" s="1">
        <v>42819</v>
      </c>
      <c r="H1476" s="1">
        <v>42902</v>
      </c>
      <c r="I1476" s="13">
        <f>sales_pipeline[[#This Row],[close_date]]-sales_pipeline[[#This Row],[engage_date]]</f>
        <v>83</v>
      </c>
      <c r="J1476" s="3">
        <v>52</v>
      </c>
    </row>
    <row r="1477" spans="1:10" x14ac:dyDescent="0.35">
      <c r="A1477" t="s">
        <v>1680</v>
      </c>
      <c r="B1477" t="s">
        <v>183</v>
      </c>
      <c r="C1477" t="str">
        <f>VLOOKUP(sales_pipeline[[#This Row],[Sales_Agent]],sales_teams[#All],4,FALSE)</f>
        <v>Brinkmann Team</v>
      </c>
      <c r="D1477" t="s">
        <v>6</v>
      </c>
      <c r="E1477" t="s">
        <v>88</v>
      </c>
      <c r="F1477" t="s">
        <v>194</v>
      </c>
      <c r="G1477" s="1">
        <v>42820</v>
      </c>
      <c r="H1477" s="1">
        <v>42829</v>
      </c>
      <c r="I1477" s="13">
        <f>sales_pipeline[[#This Row],[close_date]]-sales_pipeline[[#This Row],[engage_date]]</f>
        <v>9</v>
      </c>
      <c r="J1477" s="3">
        <v>0</v>
      </c>
    </row>
    <row r="1478" spans="1:10" x14ac:dyDescent="0.35">
      <c r="A1478" t="s">
        <v>1681</v>
      </c>
      <c r="B1478" t="s">
        <v>183</v>
      </c>
      <c r="C1478" t="str">
        <f>VLOOKUP(sales_pipeline[[#This Row],[Sales_Agent]],sales_teams[#All],4,FALSE)</f>
        <v>Brinkmann Team</v>
      </c>
      <c r="D1478" t="s">
        <v>6</v>
      </c>
      <c r="E1478" t="s">
        <v>66</v>
      </c>
      <c r="F1478" t="s">
        <v>174</v>
      </c>
      <c r="G1478" s="1">
        <v>42820</v>
      </c>
      <c r="H1478" s="1">
        <v>42829</v>
      </c>
      <c r="I1478" s="13">
        <f>sales_pipeline[[#This Row],[close_date]]-sales_pipeline[[#This Row],[engage_date]]</f>
        <v>9</v>
      </c>
      <c r="J1478" s="3">
        <v>54</v>
      </c>
    </row>
    <row r="1479" spans="1:10" x14ac:dyDescent="0.35">
      <c r="A1479" t="s">
        <v>1682</v>
      </c>
      <c r="B1479" t="s">
        <v>239</v>
      </c>
      <c r="C1479" t="str">
        <f>VLOOKUP(sales_pipeline[[#This Row],[Sales_Agent]],sales_teams[#All],4,FALSE)</f>
        <v>Neubert Team</v>
      </c>
      <c r="D1479" t="s">
        <v>8</v>
      </c>
      <c r="E1479" t="s">
        <v>68</v>
      </c>
      <c r="F1479" t="s">
        <v>174</v>
      </c>
      <c r="G1479" s="1">
        <v>42820</v>
      </c>
      <c r="H1479" s="1">
        <v>42880</v>
      </c>
      <c r="I1479" s="13">
        <f>sales_pipeline[[#This Row],[close_date]]-sales_pipeline[[#This Row],[engage_date]]</f>
        <v>60</v>
      </c>
      <c r="J1479" s="3">
        <v>3822</v>
      </c>
    </row>
    <row r="1480" spans="1:10" x14ac:dyDescent="0.35">
      <c r="A1480" t="s">
        <v>1683</v>
      </c>
      <c r="B1480" t="s">
        <v>206</v>
      </c>
      <c r="C1480" t="str">
        <f>VLOOKUP(sales_pipeline[[#This Row],[Sales_Agent]],sales_teams[#All],4,FALSE)</f>
        <v>Neubert Team</v>
      </c>
      <c r="D1480" t="s">
        <v>10</v>
      </c>
      <c r="E1480" t="s">
        <v>150</v>
      </c>
      <c r="F1480" t="s">
        <v>174</v>
      </c>
      <c r="G1480" s="1">
        <v>42820</v>
      </c>
      <c r="H1480" s="1">
        <v>42830</v>
      </c>
      <c r="I1480" s="13">
        <f>sales_pipeline[[#This Row],[close_date]]-sales_pipeline[[#This Row],[engage_date]]</f>
        <v>10</v>
      </c>
      <c r="J1480" s="3">
        <v>971</v>
      </c>
    </row>
    <row r="1481" spans="1:10" x14ac:dyDescent="0.35">
      <c r="A1481" t="s">
        <v>1684</v>
      </c>
      <c r="B1481" t="s">
        <v>206</v>
      </c>
      <c r="C1481" t="str">
        <f>VLOOKUP(sales_pipeline[[#This Row],[Sales_Agent]],sales_teams[#All],4,FALSE)</f>
        <v>Neubert Team</v>
      </c>
      <c r="D1481" t="s">
        <v>9</v>
      </c>
      <c r="E1481" t="s">
        <v>68</v>
      </c>
      <c r="F1481" t="s">
        <v>174</v>
      </c>
      <c r="G1481" s="1">
        <v>42820</v>
      </c>
      <c r="H1481" s="1">
        <v>42830</v>
      </c>
      <c r="I1481" s="13">
        <f>sales_pipeline[[#This Row],[close_date]]-sales_pipeline[[#This Row],[engage_date]]</f>
        <v>10</v>
      </c>
      <c r="J1481" s="3">
        <v>6024</v>
      </c>
    </row>
    <row r="1482" spans="1:10" x14ac:dyDescent="0.35">
      <c r="A1482" t="s">
        <v>1685</v>
      </c>
      <c r="B1482" t="s">
        <v>176</v>
      </c>
      <c r="C1482" t="str">
        <f>VLOOKUP(sales_pipeline[[#This Row],[Sales_Agent]],sales_teams[#All],4,FALSE)</f>
        <v>Marxen Team</v>
      </c>
      <c r="D1482" t="s">
        <v>177</v>
      </c>
      <c r="E1482" t="s">
        <v>142</v>
      </c>
      <c r="F1482" t="s">
        <v>174</v>
      </c>
      <c r="G1482" s="1">
        <v>42820</v>
      </c>
      <c r="H1482" s="1">
        <v>42829</v>
      </c>
      <c r="I1482" s="13">
        <f>sales_pipeline[[#This Row],[close_date]]-sales_pipeline[[#This Row],[engage_date]]</f>
        <v>9</v>
      </c>
      <c r="J1482" s="3">
        <v>4820</v>
      </c>
    </row>
    <row r="1483" spans="1:10" x14ac:dyDescent="0.35">
      <c r="A1483" t="s">
        <v>1686</v>
      </c>
      <c r="B1483" t="s">
        <v>255</v>
      </c>
      <c r="C1483" t="str">
        <f>VLOOKUP(sales_pipeline[[#This Row],[Sales_Agent]],sales_teams[#All],4,FALSE)</f>
        <v>Neubert Team</v>
      </c>
      <c r="D1483" t="s">
        <v>9</v>
      </c>
      <c r="E1483" t="s">
        <v>110</v>
      </c>
      <c r="F1483" t="s">
        <v>194</v>
      </c>
      <c r="G1483" s="1">
        <v>42820</v>
      </c>
      <c r="H1483" s="1">
        <v>42883</v>
      </c>
      <c r="I1483" s="13">
        <f>sales_pipeline[[#This Row],[close_date]]-sales_pipeline[[#This Row],[engage_date]]</f>
        <v>63</v>
      </c>
      <c r="J1483" s="3">
        <v>0</v>
      </c>
    </row>
    <row r="1484" spans="1:10" x14ac:dyDescent="0.35">
      <c r="A1484" t="s">
        <v>1687</v>
      </c>
      <c r="B1484" t="s">
        <v>232</v>
      </c>
      <c r="C1484" t="str">
        <f>VLOOKUP(sales_pipeline[[#This Row],[Sales_Agent]],sales_teams[#All],4,FALSE)</f>
        <v>Losch Team</v>
      </c>
      <c r="D1484" t="s">
        <v>177</v>
      </c>
      <c r="E1484" t="s">
        <v>131</v>
      </c>
      <c r="F1484" t="s">
        <v>194</v>
      </c>
      <c r="G1484" s="1">
        <v>42820</v>
      </c>
      <c r="H1484" s="1">
        <v>42911</v>
      </c>
      <c r="I1484" s="13">
        <f>sales_pipeline[[#This Row],[close_date]]-sales_pipeline[[#This Row],[engage_date]]</f>
        <v>91</v>
      </c>
      <c r="J1484" s="3">
        <v>0</v>
      </c>
    </row>
    <row r="1485" spans="1:10" x14ac:dyDescent="0.35">
      <c r="A1485" t="s">
        <v>1688</v>
      </c>
      <c r="B1485" t="s">
        <v>232</v>
      </c>
      <c r="C1485" t="str">
        <f>VLOOKUP(sales_pipeline[[#This Row],[Sales_Agent]],sales_teams[#All],4,FALSE)</f>
        <v>Losch Team</v>
      </c>
      <c r="D1485" t="s">
        <v>8</v>
      </c>
      <c r="E1485" t="s">
        <v>82</v>
      </c>
      <c r="F1485" t="s">
        <v>174</v>
      </c>
      <c r="G1485" s="1">
        <v>42820</v>
      </c>
      <c r="H1485" s="1">
        <v>42827</v>
      </c>
      <c r="I1485" s="13">
        <f>sales_pipeline[[#This Row],[close_date]]-sales_pipeline[[#This Row],[engage_date]]</f>
        <v>7</v>
      </c>
      <c r="J1485" s="3">
        <v>2940</v>
      </c>
    </row>
    <row r="1486" spans="1:10" x14ac:dyDescent="0.35">
      <c r="A1486" t="s">
        <v>1689</v>
      </c>
      <c r="B1486" t="s">
        <v>199</v>
      </c>
      <c r="C1486" t="str">
        <f>VLOOKUP(sales_pipeline[[#This Row],[Sales_Agent]],sales_teams[#All],4,FALSE)</f>
        <v>Rouche Team</v>
      </c>
      <c r="D1486" t="s">
        <v>6</v>
      </c>
      <c r="E1486" t="s">
        <v>62</v>
      </c>
      <c r="F1486" t="s">
        <v>174</v>
      </c>
      <c r="G1486" s="1">
        <v>42820</v>
      </c>
      <c r="H1486" s="1">
        <v>42829</v>
      </c>
      <c r="I1486" s="13">
        <f>sales_pipeline[[#This Row],[close_date]]-sales_pipeline[[#This Row],[engage_date]]</f>
        <v>9</v>
      </c>
      <c r="J1486" s="3">
        <v>49</v>
      </c>
    </row>
    <row r="1487" spans="1:10" x14ac:dyDescent="0.35">
      <c r="A1487" t="s">
        <v>1690</v>
      </c>
      <c r="B1487" t="s">
        <v>326</v>
      </c>
      <c r="C1487" t="str">
        <f>VLOOKUP(sales_pipeline[[#This Row],[Sales_Agent]],sales_teams[#All],4,FALSE)</f>
        <v>Marxen Team</v>
      </c>
      <c r="D1487" t="s">
        <v>3</v>
      </c>
      <c r="E1487" t="s">
        <v>53</v>
      </c>
      <c r="F1487" t="s">
        <v>194</v>
      </c>
      <c r="G1487" s="1">
        <v>42820</v>
      </c>
      <c r="H1487" s="1">
        <v>42827</v>
      </c>
      <c r="I1487" s="13">
        <f>sales_pipeline[[#This Row],[close_date]]-sales_pipeline[[#This Row],[engage_date]]</f>
        <v>7</v>
      </c>
      <c r="J1487" s="3">
        <v>0</v>
      </c>
    </row>
    <row r="1488" spans="1:10" x14ac:dyDescent="0.35">
      <c r="A1488" t="s">
        <v>1691</v>
      </c>
      <c r="B1488" t="s">
        <v>215</v>
      </c>
      <c r="C1488" t="str">
        <f>VLOOKUP(sales_pipeline[[#This Row],[Sales_Agent]],sales_teams[#All],4,FALSE)</f>
        <v>Sewald Team</v>
      </c>
      <c r="D1488" t="s">
        <v>10</v>
      </c>
      <c r="E1488" t="s">
        <v>77</v>
      </c>
      <c r="F1488" t="s">
        <v>194</v>
      </c>
      <c r="G1488" s="1">
        <v>42820</v>
      </c>
      <c r="H1488" s="1">
        <v>42886</v>
      </c>
      <c r="I1488" s="13">
        <f>sales_pipeline[[#This Row],[close_date]]-sales_pipeline[[#This Row],[engage_date]]</f>
        <v>66</v>
      </c>
      <c r="J1488" s="3">
        <v>0</v>
      </c>
    </row>
    <row r="1489" spans="1:10" x14ac:dyDescent="0.35">
      <c r="A1489" t="s">
        <v>1692</v>
      </c>
      <c r="B1489" t="s">
        <v>215</v>
      </c>
      <c r="C1489" t="str">
        <f>VLOOKUP(sales_pipeline[[#This Row],[Sales_Agent]],sales_teams[#All],4,FALSE)</f>
        <v>Sewald Team</v>
      </c>
      <c r="D1489" t="s">
        <v>3</v>
      </c>
      <c r="E1489" t="s">
        <v>107</v>
      </c>
      <c r="F1489" t="s">
        <v>174</v>
      </c>
      <c r="G1489" s="1">
        <v>42820</v>
      </c>
      <c r="H1489" s="1">
        <v>42877</v>
      </c>
      <c r="I1489" s="13">
        <f>sales_pipeline[[#This Row],[close_date]]-sales_pipeline[[#This Row],[engage_date]]</f>
        <v>57</v>
      </c>
      <c r="J1489" s="3">
        <v>545</v>
      </c>
    </row>
    <row r="1490" spans="1:10" x14ac:dyDescent="0.35">
      <c r="A1490" t="s">
        <v>1693</v>
      </c>
      <c r="B1490" t="s">
        <v>187</v>
      </c>
      <c r="C1490" t="str">
        <f>VLOOKUP(sales_pipeline[[#This Row],[Sales_Agent]],sales_teams[#All],4,FALSE)</f>
        <v>Rouche Team</v>
      </c>
      <c r="D1490" t="s">
        <v>6</v>
      </c>
      <c r="E1490" t="s">
        <v>157</v>
      </c>
      <c r="F1490" t="s">
        <v>174</v>
      </c>
      <c r="G1490" s="1">
        <v>42820</v>
      </c>
      <c r="H1490" s="1">
        <v>42904</v>
      </c>
      <c r="I1490" s="13">
        <f>sales_pipeline[[#This Row],[close_date]]-sales_pipeline[[#This Row],[engage_date]]</f>
        <v>84</v>
      </c>
      <c r="J1490" s="3">
        <v>58</v>
      </c>
    </row>
    <row r="1491" spans="1:10" x14ac:dyDescent="0.35">
      <c r="A1491" t="s">
        <v>1694</v>
      </c>
      <c r="B1491" t="s">
        <v>238</v>
      </c>
      <c r="C1491" t="str">
        <f>VLOOKUP(sales_pipeline[[#This Row],[Sales_Agent]],sales_teams[#All],4,FALSE)</f>
        <v>Marxen Team</v>
      </c>
      <c r="D1491" t="s">
        <v>8</v>
      </c>
      <c r="E1491" t="s">
        <v>144</v>
      </c>
      <c r="F1491" t="s">
        <v>194</v>
      </c>
      <c r="G1491" s="1">
        <v>42820</v>
      </c>
      <c r="H1491" s="1">
        <v>42828</v>
      </c>
      <c r="I1491" s="13">
        <f>sales_pipeline[[#This Row],[close_date]]-sales_pipeline[[#This Row],[engage_date]]</f>
        <v>8</v>
      </c>
      <c r="J1491" s="3">
        <v>0</v>
      </c>
    </row>
    <row r="1492" spans="1:10" x14ac:dyDescent="0.35">
      <c r="A1492" t="s">
        <v>1695</v>
      </c>
      <c r="B1492" t="s">
        <v>189</v>
      </c>
      <c r="C1492" t="str">
        <f>VLOOKUP(sales_pipeline[[#This Row],[Sales_Agent]],sales_teams[#All],4,FALSE)</f>
        <v>Marxen Team</v>
      </c>
      <c r="D1492" t="s">
        <v>177</v>
      </c>
      <c r="E1492" t="s">
        <v>66</v>
      </c>
      <c r="F1492" t="s">
        <v>174</v>
      </c>
      <c r="G1492" s="1">
        <v>42820</v>
      </c>
      <c r="H1492" s="1">
        <v>42867</v>
      </c>
      <c r="I1492" s="13">
        <f>sales_pipeline[[#This Row],[close_date]]-sales_pipeline[[#This Row],[engage_date]]</f>
        <v>47</v>
      </c>
      <c r="J1492" s="3">
        <v>4280</v>
      </c>
    </row>
    <row r="1493" spans="1:10" x14ac:dyDescent="0.35">
      <c r="A1493" t="s">
        <v>1696</v>
      </c>
      <c r="B1493" t="s">
        <v>227</v>
      </c>
      <c r="C1493" t="str">
        <f>VLOOKUP(sales_pipeline[[#This Row],[Sales_Agent]],sales_teams[#All],4,FALSE)</f>
        <v>Neubert Team</v>
      </c>
      <c r="D1493" t="s">
        <v>8</v>
      </c>
      <c r="E1493" t="s">
        <v>153</v>
      </c>
      <c r="F1493" t="s">
        <v>174</v>
      </c>
      <c r="G1493" s="1">
        <v>42820</v>
      </c>
      <c r="H1493" s="1">
        <v>42884</v>
      </c>
      <c r="I1493" s="13">
        <f>sales_pipeline[[#This Row],[close_date]]-sales_pipeline[[#This Row],[engage_date]]</f>
        <v>64</v>
      </c>
      <c r="J1493" s="3">
        <v>2880</v>
      </c>
    </row>
    <row r="1494" spans="1:10" x14ac:dyDescent="0.35">
      <c r="A1494" t="s">
        <v>1697</v>
      </c>
      <c r="B1494" t="s">
        <v>201</v>
      </c>
      <c r="C1494" t="str">
        <f>VLOOKUP(sales_pipeline[[#This Row],[Sales_Agent]],sales_teams[#All],4,FALSE)</f>
        <v>Rouche Team</v>
      </c>
      <c r="D1494" t="s">
        <v>11</v>
      </c>
      <c r="E1494" t="s">
        <v>157</v>
      </c>
      <c r="F1494" t="s">
        <v>174</v>
      </c>
      <c r="G1494" s="1">
        <v>42820</v>
      </c>
      <c r="H1494" s="1">
        <v>42830</v>
      </c>
      <c r="I1494" s="13">
        <f>sales_pipeline[[#This Row],[close_date]]-sales_pipeline[[#This Row],[engage_date]]</f>
        <v>10</v>
      </c>
      <c r="J1494" s="3">
        <v>25288</v>
      </c>
    </row>
    <row r="1495" spans="1:10" x14ac:dyDescent="0.35">
      <c r="A1495" t="s">
        <v>1698</v>
      </c>
      <c r="B1495" t="s">
        <v>204</v>
      </c>
      <c r="C1495" t="str">
        <f>VLOOKUP(sales_pipeline[[#This Row],[Sales_Agent]],sales_teams[#All],4,FALSE)</f>
        <v>Brinkmann Team</v>
      </c>
      <c r="D1495" t="s">
        <v>6</v>
      </c>
      <c r="E1495" t="s">
        <v>99</v>
      </c>
      <c r="F1495" t="s">
        <v>194</v>
      </c>
      <c r="G1495" s="1">
        <v>42820</v>
      </c>
      <c r="H1495" s="1">
        <v>42880</v>
      </c>
      <c r="I1495" s="13">
        <f>sales_pipeline[[#This Row],[close_date]]-sales_pipeline[[#This Row],[engage_date]]</f>
        <v>60</v>
      </c>
      <c r="J1495" s="3">
        <v>0</v>
      </c>
    </row>
    <row r="1496" spans="1:10" x14ac:dyDescent="0.35">
      <c r="A1496" t="s">
        <v>1699</v>
      </c>
      <c r="B1496" t="s">
        <v>185</v>
      </c>
      <c r="C1496" t="str">
        <f>VLOOKUP(sales_pipeline[[#This Row],[Sales_Agent]],sales_teams[#All],4,FALSE)</f>
        <v>Rouche Team</v>
      </c>
      <c r="D1496" t="s">
        <v>6</v>
      </c>
      <c r="E1496" t="s">
        <v>98</v>
      </c>
      <c r="F1496" t="s">
        <v>194</v>
      </c>
      <c r="G1496" s="1">
        <v>42820</v>
      </c>
      <c r="H1496" s="1">
        <v>42861</v>
      </c>
      <c r="I1496" s="13">
        <f>sales_pipeline[[#This Row],[close_date]]-sales_pipeline[[#This Row],[engage_date]]</f>
        <v>41</v>
      </c>
      <c r="J1496" s="3">
        <v>0</v>
      </c>
    </row>
    <row r="1497" spans="1:10" x14ac:dyDescent="0.35">
      <c r="A1497" t="s">
        <v>1700</v>
      </c>
      <c r="B1497" t="s">
        <v>181</v>
      </c>
      <c r="C1497" t="str">
        <f>VLOOKUP(sales_pipeline[[#This Row],[Sales_Agent]],sales_teams[#All],4,FALSE)</f>
        <v>Sewald Team</v>
      </c>
      <c r="D1497" t="s">
        <v>3</v>
      </c>
      <c r="E1497" t="s">
        <v>93</v>
      </c>
      <c r="F1497" t="s">
        <v>194</v>
      </c>
      <c r="G1497" s="1">
        <v>42820</v>
      </c>
      <c r="H1497" s="1">
        <v>42829</v>
      </c>
      <c r="I1497" s="13">
        <f>sales_pipeline[[#This Row],[close_date]]-sales_pipeline[[#This Row],[engage_date]]</f>
        <v>9</v>
      </c>
      <c r="J1497" s="3">
        <v>0</v>
      </c>
    </row>
    <row r="1498" spans="1:10" x14ac:dyDescent="0.35">
      <c r="A1498" t="s">
        <v>1701</v>
      </c>
      <c r="B1498" t="s">
        <v>181</v>
      </c>
      <c r="C1498" t="str">
        <f>VLOOKUP(sales_pipeline[[#This Row],[Sales_Agent]],sales_teams[#All],4,FALSE)</f>
        <v>Sewald Team</v>
      </c>
      <c r="D1498" t="s">
        <v>3</v>
      </c>
      <c r="E1498" t="s">
        <v>99</v>
      </c>
      <c r="F1498" t="s">
        <v>194</v>
      </c>
      <c r="G1498" s="1">
        <v>42820</v>
      </c>
      <c r="H1498" s="1">
        <v>42869</v>
      </c>
      <c r="I1498" s="13">
        <f>sales_pipeline[[#This Row],[close_date]]-sales_pipeline[[#This Row],[engage_date]]</f>
        <v>49</v>
      </c>
      <c r="J1498" s="3">
        <v>0</v>
      </c>
    </row>
    <row r="1499" spans="1:10" x14ac:dyDescent="0.35">
      <c r="A1499" t="s">
        <v>1702</v>
      </c>
      <c r="B1499" t="s">
        <v>288</v>
      </c>
      <c r="C1499" t="str">
        <f>VLOOKUP(sales_pipeline[[#This Row],[Sales_Agent]],sales_teams[#All],4,FALSE)</f>
        <v>Brinkmann Team</v>
      </c>
      <c r="D1499" t="s">
        <v>8</v>
      </c>
      <c r="E1499" t="s">
        <v>165</v>
      </c>
      <c r="F1499" t="s">
        <v>174</v>
      </c>
      <c r="G1499" s="1">
        <v>42821</v>
      </c>
      <c r="H1499" s="1">
        <v>42884</v>
      </c>
      <c r="I1499" s="13">
        <f>sales_pipeline[[#This Row],[close_date]]-sales_pipeline[[#This Row],[engage_date]]</f>
        <v>63</v>
      </c>
      <c r="J1499" s="3">
        <v>3267</v>
      </c>
    </row>
    <row r="1500" spans="1:10" x14ac:dyDescent="0.35">
      <c r="A1500" t="s">
        <v>1703</v>
      </c>
      <c r="B1500" t="s">
        <v>206</v>
      </c>
      <c r="C1500" t="str">
        <f>VLOOKUP(sales_pipeline[[#This Row],[Sales_Agent]],sales_teams[#All],4,FALSE)</f>
        <v>Neubert Team</v>
      </c>
      <c r="D1500" t="s">
        <v>9</v>
      </c>
      <c r="E1500" t="s">
        <v>25</v>
      </c>
      <c r="F1500" t="s">
        <v>174</v>
      </c>
      <c r="G1500" s="1">
        <v>42821</v>
      </c>
      <c r="H1500" s="1">
        <v>42895</v>
      </c>
      <c r="I1500" s="13">
        <f>sales_pipeline[[#This Row],[close_date]]-sales_pipeline[[#This Row],[engage_date]]</f>
        <v>74</v>
      </c>
      <c r="J1500" s="3">
        <v>5182</v>
      </c>
    </row>
    <row r="1501" spans="1:10" x14ac:dyDescent="0.35">
      <c r="A1501" t="s">
        <v>1704</v>
      </c>
      <c r="B1501" t="s">
        <v>176</v>
      </c>
      <c r="C1501" t="str">
        <f>VLOOKUP(sales_pipeline[[#This Row],[Sales_Agent]],sales_teams[#All],4,FALSE)</f>
        <v>Marxen Team</v>
      </c>
      <c r="D1501" t="s">
        <v>177</v>
      </c>
      <c r="E1501" t="s">
        <v>44</v>
      </c>
      <c r="F1501" t="s">
        <v>194</v>
      </c>
      <c r="G1501" s="1">
        <v>42821</v>
      </c>
      <c r="H1501" s="1">
        <v>42830</v>
      </c>
      <c r="I1501" s="13">
        <f>sales_pipeline[[#This Row],[close_date]]-sales_pipeline[[#This Row],[engage_date]]</f>
        <v>9</v>
      </c>
      <c r="J1501" s="3">
        <v>0</v>
      </c>
    </row>
    <row r="1502" spans="1:10" x14ac:dyDescent="0.35">
      <c r="A1502" t="s">
        <v>1705</v>
      </c>
      <c r="B1502" t="s">
        <v>176</v>
      </c>
      <c r="C1502" t="str">
        <f>VLOOKUP(sales_pipeline[[#This Row],[Sales_Agent]],sales_teams[#All],4,FALSE)</f>
        <v>Marxen Team</v>
      </c>
      <c r="D1502" t="s">
        <v>6</v>
      </c>
      <c r="E1502" t="s">
        <v>143</v>
      </c>
      <c r="F1502" t="s">
        <v>194</v>
      </c>
      <c r="G1502" s="1">
        <v>42821</v>
      </c>
      <c r="H1502" s="1">
        <v>42832</v>
      </c>
      <c r="I1502" s="13">
        <f>sales_pipeline[[#This Row],[close_date]]-sales_pipeline[[#This Row],[engage_date]]</f>
        <v>11</v>
      </c>
      <c r="J1502" s="3">
        <v>0</v>
      </c>
    </row>
    <row r="1503" spans="1:10" x14ac:dyDescent="0.35">
      <c r="A1503" t="s">
        <v>1706</v>
      </c>
      <c r="B1503" t="s">
        <v>232</v>
      </c>
      <c r="C1503" t="str">
        <f>VLOOKUP(sales_pipeline[[#This Row],[Sales_Agent]],sales_teams[#All],4,FALSE)</f>
        <v>Losch Team</v>
      </c>
      <c r="D1503" t="s">
        <v>177</v>
      </c>
      <c r="E1503" t="s">
        <v>160</v>
      </c>
      <c r="F1503" t="s">
        <v>194</v>
      </c>
      <c r="G1503" s="1">
        <v>42821</v>
      </c>
      <c r="H1503" s="1">
        <v>42886</v>
      </c>
      <c r="I1503" s="13">
        <f>sales_pipeline[[#This Row],[close_date]]-sales_pipeline[[#This Row],[engage_date]]</f>
        <v>65</v>
      </c>
      <c r="J1503" s="3">
        <v>0</v>
      </c>
    </row>
    <row r="1504" spans="1:10" x14ac:dyDescent="0.35">
      <c r="A1504" t="s">
        <v>1707</v>
      </c>
      <c r="B1504" t="s">
        <v>190</v>
      </c>
      <c r="C1504" t="str">
        <f>VLOOKUP(sales_pipeline[[#This Row],[Sales_Agent]],sales_teams[#All],4,FALSE)</f>
        <v>Sewald Team</v>
      </c>
      <c r="D1504" t="s">
        <v>3</v>
      </c>
      <c r="E1504" t="s">
        <v>157</v>
      </c>
      <c r="F1504" t="s">
        <v>174</v>
      </c>
      <c r="G1504" s="1">
        <v>42821</v>
      </c>
      <c r="H1504" s="1">
        <v>42880</v>
      </c>
      <c r="I1504" s="13">
        <f>sales_pipeline[[#This Row],[close_date]]-sales_pipeline[[#This Row],[engage_date]]</f>
        <v>59</v>
      </c>
      <c r="J1504" s="3">
        <v>540</v>
      </c>
    </row>
    <row r="1505" spans="1:10" x14ac:dyDescent="0.35">
      <c r="A1505" t="s">
        <v>1708</v>
      </c>
      <c r="B1505" t="s">
        <v>190</v>
      </c>
      <c r="C1505" t="str">
        <f>VLOOKUP(sales_pipeline[[#This Row],[Sales_Agent]],sales_teams[#All],4,FALSE)</f>
        <v>Sewald Team</v>
      </c>
      <c r="D1505" t="s">
        <v>8</v>
      </c>
      <c r="E1505" t="s">
        <v>77</v>
      </c>
      <c r="F1505" t="s">
        <v>174</v>
      </c>
      <c r="G1505" s="1">
        <v>42821</v>
      </c>
      <c r="H1505" s="1">
        <v>42856</v>
      </c>
      <c r="I1505" s="13">
        <f>sales_pipeline[[#This Row],[close_date]]-sales_pipeline[[#This Row],[engage_date]]</f>
        <v>35</v>
      </c>
      <c r="J1505" s="3">
        <v>3492</v>
      </c>
    </row>
    <row r="1506" spans="1:10" x14ac:dyDescent="0.35">
      <c r="A1506" t="s">
        <v>1709</v>
      </c>
      <c r="B1506" t="s">
        <v>326</v>
      </c>
      <c r="C1506" t="str">
        <f>VLOOKUP(sales_pipeline[[#This Row],[Sales_Agent]],sales_teams[#All],4,FALSE)</f>
        <v>Marxen Team</v>
      </c>
      <c r="D1506" t="s">
        <v>9</v>
      </c>
      <c r="E1506" t="s">
        <v>57</v>
      </c>
      <c r="F1506" t="s">
        <v>174</v>
      </c>
      <c r="G1506" s="1">
        <v>42821</v>
      </c>
      <c r="H1506" s="1">
        <v>42912</v>
      </c>
      <c r="I1506" s="13">
        <f>sales_pipeline[[#This Row],[close_date]]-sales_pipeline[[#This Row],[engage_date]]</f>
        <v>91</v>
      </c>
      <c r="J1506" s="3">
        <v>5991</v>
      </c>
    </row>
    <row r="1507" spans="1:10" x14ac:dyDescent="0.35">
      <c r="A1507" t="s">
        <v>1710</v>
      </c>
      <c r="B1507" t="s">
        <v>187</v>
      </c>
      <c r="C1507" t="str">
        <f>VLOOKUP(sales_pipeline[[#This Row],[Sales_Agent]],sales_teams[#All],4,FALSE)</f>
        <v>Rouche Team</v>
      </c>
      <c r="D1507" t="s">
        <v>3</v>
      </c>
      <c r="E1507" t="s">
        <v>117</v>
      </c>
      <c r="F1507" t="s">
        <v>194</v>
      </c>
      <c r="G1507" s="1">
        <v>42821</v>
      </c>
      <c r="H1507" s="1">
        <v>42827</v>
      </c>
      <c r="I1507" s="13">
        <f>sales_pipeline[[#This Row],[close_date]]-sales_pipeline[[#This Row],[engage_date]]</f>
        <v>6</v>
      </c>
      <c r="J1507" s="3">
        <v>0</v>
      </c>
    </row>
    <row r="1508" spans="1:10" x14ac:dyDescent="0.35">
      <c r="A1508" t="s">
        <v>1711</v>
      </c>
      <c r="B1508" t="s">
        <v>187</v>
      </c>
      <c r="C1508" t="str">
        <f>VLOOKUP(sales_pipeline[[#This Row],[Sales_Agent]],sales_teams[#All],4,FALSE)</f>
        <v>Rouche Team</v>
      </c>
      <c r="D1508" t="s">
        <v>8</v>
      </c>
      <c r="E1508" t="s">
        <v>112</v>
      </c>
      <c r="F1508" t="s">
        <v>194</v>
      </c>
      <c r="G1508" s="1">
        <v>42821</v>
      </c>
      <c r="H1508" s="1">
        <v>42831</v>
      </c>
      <c r="I1508" s="13">
        <f>sales_pipeline[[#This Row],[close_date]]-sales_pipeline[[#This Row],[engage_date]]</f>
        <v>10</v>
      </c>
      <c r="J1508" s="3">
        <v>0</v>
      </c>
    </row>
    <row r="1509" spans="1:10" x14ac:dyDescent="0.35">
      <c r="A1509" t="s">
        <v>1712</v>
      </c>
      <c r="B1509" t="s">
        <v>187</v>
      </c>
      <c r="C1509" t="str">
        <f>VLOOKUP(sales_pipeline[[#This Row],[Sales_Agent]],sales_teams[#All],4,FALSE)</f>
        <v>Rouche Team</v>
      </c>
      <c r="D1509" t="s">
        <v>177</v>
      </c>
      <c r="E1509" t="s">
        <v>148</v>
      </c>
      <c r="F1509" t="s">
        <v>174</v>
      </c>
      <c r="G1509" s="1">
        <v>42821</v>
      </c>
      <c r="H1509" s="1">
        <v>42912</v>
      </c>
      <c r="I1509" s="13">
        <f>sales_pipeline[[#This Row],[close_date]]-sales_pipeline[[#This Row],[engage_date]]</f>
        <v>91</v>
      </c>
      <c r="J1509" s="3">
        <v>4968</v>
      </c>
    </row>
    <row r="1510" spans="1:10" x14ac:dyDescent="0.35">
      <c r="A1510" t="s">
        <v>1713</v>
      </c>
      <c r="B1510" t="s">
        <v>197</v>
      </c>
      <c r="C1510" t="str">
        <f>VLOOKUP(sales_pipeline[[#This Row],[Sales_Agent]],sales_teams[#All],4,FALSE)</f>
        <v>Sewald Team</v>
      </c>
      <c r="D1510" t="s">
        <v>177</v>
      </c>
      <c r="E1510" t="s">
        <v>112</v>
      </c>
      <c r="F1510" t="s">
        <v>174</v>
      </c>
      <c r="G1510" s="1">
        <v>42821</v>
      </c>
      <c r="H1510" s="1">
        <v>42881</v>
      </c>
      <c r="I1510" s="13">
        <f>sales_pipeline[[#This Row],[close_date]]-sales_pipeline[[#This Row],[engage_date]]</f>
        <v>60</v>
      </c>
      <c r="J1510" s="3">
        <v>5006</v>
      </c>
    </row>
    <row r="1511" spans="1:10" x14ac:dyDescent="0.35">
      <c r="A1511" t="s">
        <v>1714</v>
      </c>
      <c r="B1511" t="s">
        <v>173</v>
      </c>
      <c r="C1511" t="str">
        <f>VLOOKUP(sales_pipeline[[#This Row],[Sales_Agent]],sales_teams[#All],4,FALSE)</f>
        <v>Brinkmann Team</v>
      </c>
      <c r="D1511" t="s">
        <v>6</v>
      </c>
      <c r="E1511" t="s">
        <v>53</v>
      </c>
      <c r="F1511" t="s">
        <v>194</v>
      </c>
      <c r="G1511" s="1">
        <v>42821</v>
      </c>
      <c r="H1511" s="1">
        <v>42856</v>
      </c>
      <c r="I1511" s="13">
        <f>sales_pipeline[[#This Row],[close_date]]-sales_pipeline[[#This Row],[engage_date]]</f>
        <v>35</v>
      </c>
      <c r="J1511" s="3">
        <v>0</v>
      </c>
    </row>
    <row r="1512" spans="1:10" x14ac:dyDescent="0.35">
      <c r="A1512" t="s">
        <v>1715</v>
      </c>
      <c r="B1512" t="s">
        <v>227</v>
      </c>
      <c r="C1512" t="str">
        <f>VLOOKUP(sales_pipeline[[#This Row],[Sales_Agent]],sales_teams[#All],4,FALSE)</f>
        <v>Neubert Team</v>
      </c>
      <c r="D1512" t="s">
        <v>9</v>
      </c>
      <c r="E1512" t="s">
        <v>163</v>
      </c>
      <c r="F1512" t="s">
        <v>194</v>
      </c>
      <c r="G1512" s="1">
        <v>42821</v>
      </c>
      <c r="H1512" s="1">
        <v>42870</v>
      </c>
      <c r="I1512" s="13">
        <f>sales_pipeline[[#This Row],[close_date]]-sales_pipeline[[#This Row],[engage_date]]</f>
        <v>49</v>
      </c>
      <c r="J1512" s="3">
        <v>0</v>
      </c>
    </row>
    <row r="1513" spans="1:10" x14ac:dyDescent="0.35">
      <c r="A1513" t="s">
        <v>1716</v>
      </c>
      <c r="B1513" t="s">
        <v>227</v>
      </c>
      <c r="C1513" t="str">
        <f>VLOOKUP(sales_pipeline[[#This Row],[Sales_Agent]],sales_teams[#All],4,FALSE)</f>
        <v>Neubert Team</v>
      </c>
      <c r="D1513" t="s">
        <v>177</v>
      </c>
      <c r="E1513" t="s">
        <v>118</v>
      </c>
      <c r="F1513" t="s">
        <v>174</v>
      </c>
      <c r="G1513" s="1">
        <v>42821</v>
      </c>
      <c r="H1513" s="1">
        <v>42830</v>
      </c>
      <c r="I1513" s="13">
        <f>sales_pipeline[[#This Row],[close_date]]-sales_pipeline[[#This Row],[engage_date]]</f>
        <v>9</v>
      </c>
      <c r="J1513" s="3">
        <v>5363</v>
      </c>
    </row>
    <row r="1514" spans="1:10" x14ac:dyDescent="0.35">
      <c r="A1514" t="s">
        <v>1717</v>
      </c>
      <c r="B1514" t="s">
        <v>204</v>
      </c>
      <c r="C1514" t="str">
        <f>VLOOKUP(sales_pipeline[[#This Row],[Sales_Agent]],sales_teams[#All],4,FALSE)</f>
        <v>Brinkmann Team</v>
      </c>
      <c r="D1514" t="s">
        <v>6</v>
      </c>
      <c r="E1514" t="s">
        <v>57</v>
      </c>
      <c r="F1514" t="s">
        <v>174</v>
      </c>
      <c r="G1514" s="1">
        <v>42821</v>
      </c>
      <c r="H1514" s="1">
        <v>42914</v>
      </c>
      <c r="I1514" s="13">
        <f>sales_pipeline[[#This Row],[close_date]]-sales_pipeline[[#This Row],[engage_date]]</f>
        <v>93</v>
      </c>
      <c r="J1514" s="3">
        <v>49</v>
      </c>
    </row>
    <row r="1515" spans="1:10" x14ac:dyDescent="0.35">
      <c r="A1515" t="s">
        <v>1718</v>
      </c>
      <c r="B1515" t="s">
        <v>181</v>
      </c>
      <c r="C1515" t="str">
        <f>VLOOKUP(sales_pipeline[[#This Row],[Sales_Agent]],sales_teams[#All],4,FALSE)</f>
        <v>Sewald Team</v>
      </c>
      <c r="D1515" t="s">
        <v>10</v>
      </c>
      <c r="E1515" t="s">
        <v>69</v>
      </c>
      <c r="F1515" t="s">
        <v>194</v>
      </c>
      <c r="G1515" s="1">
        <v>42821</v>
      </c>
      <c r="H1515" s="1">
        <v>42828</v>
      </c>
      <c r="I1515" s="13">
        <f>sales_pipeline[[#This Row],[close_date]]-sales_pipeline[[#This Row],[engage_date]]</f>
        <v>7</v>
      </c>
      <c r="J1515" s="3">
        <v>0</v>
      </c>
    </row>
    <row r="1516" spans="1:10" x14ac:dyDescent="0.35">
      <c r="A1516" t="s">
        <v>1719</v>
      </c>
      <c r="B1516" t="s">
        <v>181</v>
      </c>
      <c r="C1516" t="str">
        <f>VLOOKUP(sales_pipeline[[#This Row],[Sales_Agent]],sales_teams[#All],4,FALSE)</f>
        <v>Sewald Team</v>
      </c>
      <c r="D1516" t="s">
        <v>8</v>
      </c>
      <c r="E1516" t="s">
        <v>62</v>
      </c>
      <c r="F1516" t="s">
        <v>174</v>
      </c>
      <c r="G1516" s="1">
        <v>42821</v>
      </c>
      <c r="H1516" s="1">
        <v>42828</v>
      </c>
      <c r="I1516" s="13">
        <f>sales_pipeline[[#This Row],[close_date]]-sales_pipeline[[#This Row],[engage_date]]</f>
        <v>7</v>
      </c>
      <c r="J1516" s="3">
        <v>4253</v>
      </c>
    </row>
    <row r="1517" spans="1:10" x14ac:dyDescent="0.35">
      <c r="A1517" t="s">
        <v>1720</v>
      </c>
      <c r="B1517" t="s">
        <v>183</v>
      </c>
      <c r="C1517" t="str">
        <f>VLOOKUP(sales_pipeline[[#This Row],[Sales_Agent]],sales_teams[#All],4,FALSE)</f>
        <v>Brinkmann Team</v>
      </c>
      <c r="D1517" t="s">
        <v>6</v>
      </c>
      <c r="E1517" t="s">
        <v>49</v>
      </c>
      <c r="F1517" t="s">
        <v>194</v>
      </c>
      <c r="G1517" s="1">
        <v>42822</v>
      </c>
      <c r="H1517" s="1">
        <v>42833</v>
      </c>
      <c r="I1517" s="13">
        <f>sales_pipeline[[#This Row],[close_date]]-sales_pipeline[[#This Row],[engage_date]]</f>
        <v>11</v>
      </c>
      <c r="J1517" s="3">
        <v>0</v>
      </c>
    </row>
    <row r="1518" spans="1:10" x14ac:dyDescent="0.35">
      <c r="A1518" t="s">
        <v>1721</v>
      </c>
      <c r="B1518" t="s">
        <v>183</v>
      </c>
      <c r="C1518" t="str">
        <f>VLOOKUP(sales_pipeline[[#This Row],[Sales_Agent]],sales_teams[#All],4,FALSE)</f>
        <v>Brinkmann Team</v>
      </c>
      <c r="D1518" t="s">
        <v>6</v>
      </c>
      <c r="E1518" t="s">
        <v>49</v>
      </c>
      <c r="F1518" t="s">
        <v>194</v>
      </c>
      <c r="G1518" s="1">
        <v>42822</v>
      </c>
      <c r="H1518" s="1">
        <v>42894</v>
      </c>
      <c r="I1518" s="13">
        <f>sales_pipeline[[#This Row],[close_date]]-sales_pipeline[[#This Row],[engage_date]]</f>
        <v>72</v>
      </c>
      <c r="J1518" s="3">
        <v>0</v>
      </c>
    </row>
    <row r="1519" spans="1:10" x14ac:dyDescent="0.35">
      <c r="A1519" t="s">
        <v>1722</v>
      </c>
      <c r="B1519" t="s">
        <v>239</v>
      </c>
      <c r="C1519" t="str">
        <f>VLOOKUP(sales_pipeline[[#This Row],[Sales_Agent]],sales_teams[#All],4,FALSE)</f>
        <v>Neubert Team</v>
      </c>
      <c r="D1519" t="s">
        <v>3</v>
      </c>
      <c r="E1519" t="s">
        <v>131</v>
      </c>
      <c r="F1519" t="s">
        <v>174</v>
      </c>
      <c r="G1519" s="1">
        <v>42822</v>
      </c>
      <c r="H1519" s="1">
        <v>42885</v>
      </c>
      <c r="I1519" s="13">
        <f>sales_pipeline[[#This Row],[close_date]]-sales_pipeline[[#This Row],[engage_date]]</f>
        <v>63</v>
      </c>
      <c r="J1519" s="3">
        <v>422</v>
      </c>
    </row>
    <row r="1520" spans="1:10" x14ac:dyDescent="0.35">
      <c r="A1520" t="s">
        <v>1723</v>
      </c>
      <c r="B1520" t="s">
        <v>288</v>
      </c>
      <c r="C1520" t="str">
        <f>VLOOKUP(sales_pipeline[[#This Row],[Sales_Agent]],sales_teams[#All],4,FALSE)</f>
        <v>Brinkmann Team</v>
      </c>
      <c r="D1520" t="s">
        <v>3</v>
      </c>
      <c r="E1520" t="s">
        <v>99</v>
      </c>
      <c r="F1520" t="s">
        <v>194</v>
      </c>
      <c r="G1520" s="1">
        <v>42822</v>
      </c>
      <c r="H1520" s="1">
        <v>42831</v>
      </c>
      <c r="I1520" s="13">
        <f>sales_pipeline[[#This Row],[close_date]]-sales_pipeline[[#This Row],[engage_date]]</f>
        <v>9</v>
      </c>
      <c r="J1520" s="3">
        <v>0</v>
      </c>
    </row>
    <row r="1521" spans="1:10" x14ac:dyDescent="0.35">
      <c r="A1521" t="s">
        <v>1724</v>
      </c>
      <c r="B1521" t="s">
        <v>288</v>
      </c>
      <c r="C1521" t="str">
        <f>VLOOKUP(sales_pipeline[[#This Row],[Sales_Agent]],sales_teams[#All],4,FALSE)</f>
        <v>Brinkmann Team</v>
      </c>
      <c r="D1521" t="s">
        <v>10</v>
      </c>
      <c r="E1521" t="s">
        <v>49</v>
      </c>
      <c r="F1521" t="s">
        <v>174</v>
      </c>
      <c r="G1521" s="1">
        <v>42822</v>
      </c>
      <c r="H1521" s="1">
        <v>42833</v>
      </c>
      <c r="I1521" s="13">
        <f>sales_pipeline[[#This Row],[close_date]]-sales_pipeline[[#This Row],[engage_date]]</f>
        <v>11</v>
      </c>
      <c r="J1521" s="3">
        <v>1056</v>
      </c>
    </row>
    <row r="1522" spans="1:10" x14ac:dyDescent="0.35">
      <c r="A1522" t="s">
        <v>1725</v>
      </c>
      <c r="B1522" t="s">
        <v>268</v>
      </c>
      <c r="C1522" t="str">
        <f>VLOOKUP(sales_pipeline[[#This Row],[Sales_Agent]],sales_teams[#All],4,FALSE)</f>
        <v>Losch Team</v>
      </c>
      <c r="D1522" t="s">
        <v>177</v>
      </c>
      <c r="E1522" t="s">
        <v>34</v>
      </c>
      <c r="F1522" t="s">
        <v>194</v>
      </c>
      <c r="G1522" s="1">
        <v>42822</v>
      </c>
      <c r="H1522" s="1">
        <v>42832</v>
      </c>
      <c r="I1522" s="13">
        <f>sales_pipeline[[#This Row],[close_date]]-sales_pipeline[[#This Row],[engage_date]]</f>
        <v>10</v>
      </c>
      <c r="J1522" s="3">
        <v>0</v>
      </c>
    </row>
    <row r="1523" spans="1:10" x14ac:dyDescent="0.35">
      <c r="A1523" t="s">
        <v>1726</v>
      </c>
      <c r="B1523" t="s">
        <v>268</v>
      </c>
      <c r="C1523" t="str">
        <f>VLOOKUP(sales_pipeline[[#This Row],[Sales_Agent]],sales_teams[#All],4,FALSE)</f>
        <v>Losch Team</v>
      </c>
      <c r="D1523" t="s">
        <v>177</v>
      </c>
      <c r="E1523" t="s">
        <v>82</v>
      </c>
      <c r="F1523" t="s">
        <v>194</v>
      </c>
      <c r="G1523" s="1">
        <v>42822</v>
      </c>
      <c r="H1523" s="1">
        <v>42883</v>
      </c>
      <c r="I1523" s="13">
        <f>sales_pipeline[[#This Row],[close_date]]-sales_pipeline[[#This Row],[engage_date]]</f>
        <v>61</v>
      </c>
      <c r="J1523" s="3">
        <v>0</v>
      </c>
    </row>
    <row r="1524" spans="1:10" x14ac:dyDescent="0.35">
      <c r="A1524" t="s">
        <v>1727</v>
      </c>
      <c r="B1524" t="s">
        <v>176</v>
      </c>
      <c r="C1524" t="str">
        <f>VLOOKUP(sales_pipeline[[#This Row],[Sales_Agent]],sales_teams[#All],4,FALSE)</f>
        <v>Marxen Team</v>
      </c>
      <c r="D1524" t="s">
        <v>177</v>
      </c>
      <c r="E1524" t="s">
        <v>66</v>
      </c>
      <c r="F1524" t="s">
        <v>194</v>
      </c>
      <c r="G1524" s="1">
        <v>42822</v>
      </c>
      <c r="H1524" s="1">
        <v>42831</v>
      </c>
      <c r="I1524" s="13">
        <f>sales_pipeline[[#This Row],[close_date]]-sales_pipeline[[#This Row],[engage_date]]</f>
        <v>9</v>
      </c>
      <c r="J1524" s="3">
        <v>0</v>
      </c>
    </row>
    <row r="1525" spans="1:10" x14ac:dyDescent="0.35">
      <c r="A1525" t="s">
        <v>1728</v>
      </c>
      <c r="B1525" t="s">
        <v>176</v>
      </c>
      <c r="C1525" t="str">
        <f>VLOOKUP(sales_pipeline[[#This Row],[Sales_Agent]],sales_teams[#All],4,FALSE)</f>
        <v>Marxen Team</v>
      </c>
      <c r="D1525" t="s">
        <v>8</v>
      </c>
      <c r="E1525" t="s">
        <v>60</v>
      </c>
      <c r="F1525" t="s">
        <v>194</v>
      </c>
      <c r="G1525" s="1">
        <v>42822</v>
      </c>
      <c r="H1525" s="1">
        <v>42828</v>
      </c>
      <c r="I1525" s="13">
        <f>sales_pipeline[[#This Row],[close_date]]-sales_pipeline[[#This Row],[engage_date]]</f>
        <v>6</v>
      </c>
      <c r="J1525" s="3">
        <v>0</v>
      </c>
    </row>
    <row r="1526" spans="1:10" x14ac:dyDescent="0.35">
      <c r="A1526" t="s">
        <v>1729</v>
      </c>
      <c r="B1526" t="s">
        <v>176</v>
      </c>
      <c r="C1526" t="str">
        <f>VLOOKUP(sales_pipeline[[#This Row],[Sales_Agent]],sales_teams[#All],4,FALSE)</f>
        <v>Marxen Team</v>
      </c>
      <c r="D1526" t="s">
        <v>8</v>
      </c>
      <c r="E1526" t="s">
        <v>124</v>
      </c>
      <c r="F1526" t="s">
        <v>174</v>
      </c>
      <c r="G1526" s="1">
        <v>42822</v>
      </c>
      <c r="H1526" s="1">
        <v>42834</v>
      </c>
      <c r="I1526" s="13">
        <f>sales_pipeline[[#This Row],[close_date]]-sales_pipeline[[#This Row],[engage_date]]</f>
        <v>12</v>
      </c>
      <c r="J1526" s="3">
        <v>3665</v>
      </c>
    </row>
    <row r="1527" spans="1:10" x14ac:dyDescent="0.35">
      <c r="A1527" t="s">
        <v>1730</v>
      </c>
      <c r="B1527" t="s">
        <v>255</v>
      </c>
      <c r="C1527" t="str">
        <f>VLOOKUP(sales_pipeline[[#This Row],[Sales_Agent]],sales_teams[#All],4,FALSE)</f>
        <v>Neubert Team</v>
      </c>
      <c r="D1527" t="s">
        <v>177</v>
      </c>
      <c r="E1527" t="s">
        <v>64</v>
      </c>
      <c r="F1527" t="s">
        <v>174</v>
      </c>
      <c r="G1527" s="1">
        <v>42822</v>
      </c>
      <c r="H1527" s="1">
        <v>42889</v>
      </c>
      <c r="I1527" s="13">
        <f>sales_pipeline[[#This Row],[close_date]]-sales_pipeline[[#This Row],[engage_date]]</f>
        <v>67</v>
      </c>
      <c r="J1527" s="3">
        <v>4329</v>
      </c>
    </row>
    <row r="1528" spans="1:10" x14ac:dyDescent="0.35">
      <c r="A1528" t="s">
        <v>1731</v>
      </c>
      <c r="B1528" t="s">
        <v>193</v>
      </c>
      <c r="C1528" t="str">
        <f>VLOOKUP(sales_pipeline[[#This Row],[Sales_Agent]],sales_teams[#All],4,FALSE)</f>
        <v>Marxen Team</v>
      </c>
      <c r="D1528" t="s">
        <v>6</v>
      </c>
      <c r="E1528" t="s">
        <v>74</v>
      </c>
      <c r="F1528" t="s">
        <v>194</v>
      </c>
      <c r="G1528" s="1">
        <v>42822</v>
      </c>
      <c r="H1528" s="1">
        <v>42828</v>
      </c>
      <c r="I1528" s="13">
        <f>sales_pipeline[[#This Row],[close_date]]-sales_pipeline[[#This Row],[engage_date]]</f>
        <v>6</v>
      </c>
      <c r="J1528" s="3">
        <v>0</v>
      </c>
    </row>
    <row r="1529" spans="1:10" x14ac:dyDescent="0.35">
      <c r="A1529" t="s">
        <v>1732</v>
      </c>
      <c r="B1529" t="s">
        <v>199</v>
      </c>
      <c r="C1529" t="str">
        <f>VLOOKUP(sales_pipeline[[#This Row],[Sales_Agent]],sales_teams[#All],4,FALSE)</f>
        <v>Rouche Team</v>
      </c>
      <c r="D1529" t="s">
        <v>6</v>
      </c>
      <c r="E1529" t="s">
        <v>93</v>
      </c>
      <c r="F1529" t="s">
        <v>174</v>
      </c>
      <c r="G1529" s="1">
        <v>42822</v>
      </c>
      <c r="H1529" s="1">
        <v>42833</v>
      </c>
      <c r="I1529" s="13">
        <f>sales_pipeline[[#This Row],[close_date]]-sales_pipeline[[#This Row],[engage_date]]</f>
        <v>11</v>
      </c>
      <c r="J1529" s="3">
        <v>58</v>
      </c>
    </row>
    <row r="1530" spans="1:10" x14ac:dyDescent="0.35">
      <c r="A1530" t="s">
        <v>1733</v>
      </c>
      <c r="B1530" t="s">
        <v>190</v>
      </c>
      <c r="C1530" t="str">
        <f>VLOOKUP(sales_pipeline[[#This Row],[Sales_Agent]],sales_teams[#All],4,FALSE)</f>
        <v>Sewald Team</v>
      </c>
      <c r="D1530" t="s">
        <v>9</v>
      </c>
      <c r="E1530" t="s">
        <v>157</v>
      </c>
      <c r="F1530" t="s">
        <v>174</v>
      </c>
      <c r="G1530" s="1">
        <v>42822</v>
      </c>
      <c r="H1530" s="1">
        <v>42912</v>
      </c>
      <c r="I1530" s="13">
        <f>sales_pipeline[[#This Row],[close_date]]-sales_pipeline[[#This Row],[engage_date]]</f>
        <v>90</v>
      </c>
      <c r="J1530" s="3">
        <v>7356</v>
      </c>
    </row>
    <row r="1531" spans="1:10" x14ac:dyDescent="0.35">
      <c r="A1531" t="s">
        <v>1734</v>
      </c>
      <c r="B1531" t="s">
        <v>190</v>
      </c>
      <c r="C1531" t="str">
        <f>VLOOKUP(sales_pipeline[[#This Row],[Sales_Agent]],sales_teams[#All],4,FALSE)</f>
        <v>Sewald Team</v>
      </c>
      <c r="D1531" t="s">
        <v>177</v>
      </c>
      <c r="E1531" t="s">
        <v>69</v>
      </c>
      <c r="F1531" t="s">
        <v>174</v>
      </c>
      <c r="G1531" s="1">
        <v>42822</v>
      </c>
      <c r="H1531" s="1">
        <v>42911</v>
      </c>
      <c r="I1531" s="13">
        <f>sales_pipeline[[#This Row],[close_date]]-sales_pipeline[[#This Row],[engage_date]]</f>
        <v>89</v>
      </c>
      <c r="J1531" s="3">
        <v>4066</v>
      </c>
    </row>
    <row r="1532" spans="1:10" x14ac:dyDescent="0.35">
      <c r="A1532" t="s">
        <v>1735</v>
      </c>
      <c r="B1532" t="s">
        <v>249</v>
      </c>
      <c r="C1532" t="str">
        <f>VLOOKUP(sales_pipeline[[#This Row],[Sales_Agent]],sales_teams[#All],4,FALSE)</f>
        <v>Brinkmann Team</v>
      </c>
      <c r="D1532" t="s">
        <v>6</v>
      </c>
      <c r="E1532" t="s">
        <v>51</v>
      </c>
      <c r="F1532" t="s">
        <v>174</v>
      </c>
      <c r="G1532" s="1">
        <v>42822</v>
      </c>
      <c r="H1532" s="1">
        <v>42892</v>
      </c>
      <c r="I1532" s="13">
        <f>sales_pipeline[[#This Row],[close_date]]-sales_pipeline[[#This Row],[engage_date]]</f>
        <v>70</v>
      </c>
      <c r="J1532" s="3">
        <v>55</v>
      </c>
    </row>
    <row r="1533" spans="1:10" x14ac:dyDescent="0.35">
      <c r="A1533" t="s">
        <v>1736</v>
      </c>
      <c r="B1533" t="s">
        <v>187</v>
      </c>
      <c r="C1533" t="str">
        <f>VLOOKUP(sales_pipeline[[#This Row],[Sales_Agent]],sales_teams[#All],4,FALSE)</f>
        <v>Rouche Team</v>
      </c>
      <c r="D1533" t="s">
        <v>8</v>
      </c>
      <c r="E1533" t="s">
        <v>162</v>
      </c>
      <c r="F1533" t="s">
        <v>174</v>
      </c>
      <c r="G1533" s="1">
        <v>42822</v>
      </c>
      <c r="H1533" s="1">
        <v>42913</v>
      </c>
      <c r="I1533" s="13">
        <f>sales_pipeline[[#This Row],[close_date]]-sales_pipeline[[#This Row],[engage_date]]</f>
        <v>91</v>
      </c>
      <c r="J1533" s="3">
        <v>3738</v>
      </c>
    </row>
    <row r="1534" spans="1:10" x14ac:dyDescent="0.35">
      <c r="A1534" t="s">
        <v>1737</v>
      </c>
      <c r="B1534" t="s">
        <v>197</v>
      </c>
      <c r="C1534" t="str">
        <f>VLOOKUP(sales_pipeline[[#This Row],[Sales_Agent]],sales_teams[#All],4,FALSE)</f>
        <v>Sewald Team</v>
      </c>
      <c r="D1534" t="s">
        <v>3</v>
      </c>
      <c r="E1534" t="s">
        <v>99</v>
      </c>
      <c r="F1534" t="s">
        <v>194</v>
      </c>
      <c r="G1534" s="1">
        <v>42822</v>
      </c>
      <c r="H1534" s="1">
        <v>42829</v>
      </c>
      <c r="I1534" s="13">
        <f>sales_pipeline[[#This Row],[close_date]]-sales_pipeline[[#This Row],[engage_date]]</f>
        <v>7</v>
      </c>
      <c r="J1534" s="3">
        <v>0</v>
      </c>
    </row>
    <row r="1535" spans="1:10" x14ac:dyDescent="0.35">
      <c r="A1535" t="s">
        <v>1738</v>
      </c>
      <c r="B1535" t="s">
        <v>197</v>
      </c>
      <c r="C1535" t="str">
        <f>VLOOKUP(sales_pipeline[[#This Row],[Sales_Agent]],sales_teams[#All],4,FALSE)</f>
        <v>Sewald Team</v>
      </c>
      <c r="D1535" t="s">
        <v>8</v>
      </c>
      <c r="E1535" t="s">
        <v>116</v>
      </c>
      <c r="F1535" t="s">
        <v>194</v>
      </c>
      <c r="G1535" s="1">
        <v>42822</v>
      </c>
      <c r="H1535" s="1">
        <v>42881</v>
      </c>
      <c r="I1535" s="13">
        <f>sales_pipeline[[#This Row],[close_date]]-sales_pipeline[[#This Row],[engage_date]]</f>
        <v>59</v>
      </c>
      <c r="J1535" s="3">
        <v>0</v>
      </c>
    </row>
    <row r="1536" spans="1:10" x14ac:dyDescent="0.35">
      <c r="A1536" t="s">
        <v>1739</v>
      </c>
      <c r="B1536" t="s">
        <v>197</v>
      </c>
      <c r="C1536" t="str">
        <f>VLOOKUP(sales_pipeline[[#This Row],[Sales_Agent]],sales_teams[#All],4,FALSE)</f>
        <v>Sewald Team</v>
      </c>
      <c r="D1536" t="s">
        <v>10</v>
      </c>
      <c r="E1536" t="s">
        <v>157</v>
      </c>
      <c r="F1536" t="s">
        <v>174</v>
      </c>
      <c r="G1536" s="1">
        <v>42822</v>
      </c>
      <c r="H1536" s="1">
        <v>42870</v>
      </c>
      <c r="I1536" s="13">
        <f>sales_pipeline[[#This Row],[close_date]]-sales_pipeline[[#This Row],[engage_date]]</f>
        <v>48</v>
      </c>
      <c r="J1536" s="3">
        <v>888</v>
      </c>
    </row>
    <row r="1537" spans="1:10" x14ac:dyDescent="0.35">
      <c r="A1537" t="s">
        <v>1740</v>
      </c>
      <c r="B1537" t="s">
        <v>173</v>
      </c>
      <c r="C1537" t="str">
        <f>VLOOKUP(sales_pipeline[[#This Row],[Sales_Agent]],sales_teams[#All],4,FALSE)</f>
        <v>Brinkmann Team</v>
      </c>
      <c r="D1537" t="s">
        <v>9</v>
      </c>
      <c r="E1537" t="s">
        <v>31</v>
      </c>
      <c r="F1537" t="s">
        <v>174</v>
      </c>
      <c r="G1537" s="1">
        <v>42822</v>
      </c>
      <c r="H1537" s="1">
        <v>42832</v>
      </c>
      <c r="I1537" s="13">
        <f>sales_pipeline[[#This Row],[close_date]]-sales_pipeline[[#This Row],[engage_date]]</f>
        <v>10</v>
      </c>
      <c r="J1537" s="3">
        <v>5447</v>
      </c>
    </row>
    <row r="1538" spans="1:10" x14ac:dyDescent="0.35">
      <c r="A1538" t="s">
        <v>1741</v>
      </c>
      <c r="B1538" t="s">
        <v>189</v>
      </c>
      <c r="C1538" t="str">
        <f>VLOOKUP(sales_pipeline[[#This Row],[Sales_Agent]],sales_teams[#All],4,FALSE)</f>
        <v>Marxen Team</v>
      </c>
      <c r="D1538" t="s">
        <v>9</v>
      </c>
      <c r="E1538" t="s">
        <v>88</v>
      </c>
      <c r="F1538" t="s">
        <v>174</v>
      </c>
      <c r="G1538" s="1">
        <v>42822</v>
      </c>
      <c r="H1538" s="1">
        <v>42830</v>
      </c>
      <c r="I1538" s="13">
        <f>sales_pipeline[[#This Row],[close_date]]-sales_pipeline[[#This Row],[engage_date]]</f>
        <v>8</v>
      </c>
      <c r="J1538" s="3">
        <v>5972</v>
      </c>
    </row>
    <row r="1539" spans="1:10" x14ac:dyDescent="0.35">
      <c r="A1539" t="s">
        <v>1742</v>
      </c>
      <c r="B1539" t="s">
        <v>201</v>
      </c>
      <c r="C1539" t="str">
        <f>VLOOKUP(sales_pipeline[[#This Row],[Sales_Agent]],sales_teams[#All],4,FALSE)</f>
        <v>Rouche Team</v>
      </c>
      <c r="D1539" t="s">
        <v>177</v>
      </c>
      <c r="E1539" t="s">
        <v>46</v>
      </c>
      <c r="F1539" t="s">
        <v>174</v>
      </c>
      <c r="G1539" s="1">
        <v>42822</v>
      </c>
      <c r="H1539" s="1">
        <v>42827</v>
      </c>
      <c r="I1539" s="13">
        <f>sales_pipeline[[#This Row],[close_date]]-sales_pipeline[[#This Row],[engage_date]]</f>
        <v>5</v>
      </c>
      <c r="J1539" s="3">
        <v>4855</v>
      </c>
    </row>
    <row r="1540" spans="1:10" x14ac:dyDescent="0.35">
      <c r="A1540" t="s">
        <v>1743</v>
      </c>
      <c r="B1540" t="s">
        <v>221</v>
      </c>
      <c r="C1540" t="str">
        <f>VLOOKUP(sales_pipeline[[#This Row],[Sales_Agent]],sales_teams[#All],4,FALSE)</f>
        <v>Losch Team</v>
      </c>
      <c r="D1540" t="s">
        <v>8</v>
      </c>
      <c r="E1540" t="s">
        <v>156</v>
      </c>
      <c r="F1540" t="s">
        <v>174</v>
      </c>
      <c r="G1540" s="1">
        <v>42822</v>
      </c>
      <c r="H1540" s="1">
        <v>42884</v>
      </c>
      <c r="I1540" s="13">
        <f>sales_pipeline[[#This Row],[close_date]]-sales_pipeline[[#This Row],[engage_date]]</f>
        <v>62</v>
      </c>
      <c r="J1540" s="3">
        <v>3395</v>
      </c>
    </row>
    <row r="1541" spans="1:10" x14ac:dyDescent="0.35">
      <c r="A1541" t="s">
        <v>1744</v>
      </c>
      <c r="B1541" t="s">
        <v>212</v>
      </c>
      <c r="C1541" t="str">
        <f>VLOOKUP(sales_pipeline[[#This Row],[Sales_Agent]],sales_teams[#All],4,FALSE)</f>
        <v>Losch Team</v>
      </c>
      <c r="D1541" t="s">
        <v>6</v>
      </c>
      <c r="E1541" t="s">
        <v>34</v>
      </c>
      <c r="F1541" t="s">
        <v>194</v>
      </c>
      <c r="G1541" s="1">
        <v>42822</v>
      </c>
      <c r="H1541" s="1">
        <v>42832</v>
      </c>
      <c r="I1541" s="13">
        <f>sales_pipeline[[#This Row],[close_date]]-sales_pipeline[[#This Row],[engage_date]]</f>
        <v>10</v>
      </c>
      <c r="J1541" s="3">
        <v>0</v>
      </c>
    </row>
    <row r="1542" spans="1:10" x14ac:dyDescent="0.35">
      <c r="A1542" t="s">
        <v>1745</v>
      </c>
      <c r="B1542" t="s">
        <v>181</v>
      </c>
      <c r="C1542" t="str">
        <f>VLOOKUP(sales_pipeline[[#This Row],[Sales_Agent]],sales_teams[#All],4,FALSE)</f>
        <v>Sewald Team</v>
      </c>
      <c r="D1542" t="s">
        <v>10</v>
      </c>
      <c r="E1542" t="s">
        <v>93</v>
      </c>
      <c r="F1542" t="s">
        <v>174</v>
      </c>
      <c r="G1542" s="1">
        <v>42822</v>
      </c>
      <c r="H1542" s="1">
        <v>42824</v>
      </c>
      <c r="I1542" s="13">
        <f>sales_pipeline[[#This Row],[close_date]]-sales_pipeline[[#This Row],[engage_date]]</f>
        <v>2</v>
      </c>
      <c r="J1542" s="3">
        <v>1084</v>
      </c>
    </row>
    <row r="1543" spans="1:10" x14ac:dyDescent="0.35">
      <c r="A1543" t="s">
        <v>1746</v>
      </c>
      <c r="B1543" t="s">
        <v>288</v>
      </c>
      <c r="C1543" t="str">
        <f>VLOOKUP(sales_pipeline[[#This Row],[Sales_Agent]],sales_teams[#All],4,FALSE)</f>
        <v>Brinkmann Team</v>
      </c>
      <c r="D1543" t="s">
        <v>8</v>
      </c>
      <c r="E1543" t="s">
        <v>60</v>
      </c>
      <c r="F1543" t="s">
        <v>174</v>
      </c>
      <c r="G1543" s="1">
        <v>42823</v>
      </c>
      <c r="H1543" s="1">
        <v>42889</v>
      </c>
      <c r="I1543" s="13">
        <f>sales_pipeline[[#This Row],[close_date]]-sales_pipeline[[#This Row],[engage_date]]</f>
        <v>66</v>
      </c>
      <c r="J1543" s="3">
        <v>3670</v>
      </c>
    </row>
    <row r="1544" spans="1:10" x14ac:dyDescent="0.35">
      <c r="A1544" t="s">
        <v>1747</v>
      </c>
      <c r="B1544" t="s">
        <v>206</v>
      </c>
      <c r="C1544" t="str">
        <f>VLOOKUP(sales_pipeline[[#This Row],[Sales_Agent]],sales_teams[#All],4,FALSE)</f>
        <v>Neubert Team</v>
      </c>
      <c r="D1544" t="s">
        <v>10</v>
      </c>
      <c r="E1544" t="s">
        <v>102</v>
      </c>
      <c r="F1544" t="s">
        <v>194</v>
      </c>
      <c r="G1544" s="1">
        <v>42823</v>
      </c>
      <c r="H1544" s="1">
        <v>42827</v>
      </c>
      <c r="I1544" s="13">
        <f>sales_pipeline[[#This Row],[close_date]]-sales_pipeline[[#This Row],[engage_date]]</f>
        <v>4</v>
      </c>
      <c r="J1544" s="3">
        <v>0</v>
      </c>
    </row>
    <row r="1545" spans="1:10" x14ac:dyDescent="0.35">
      <c r="A1545" t="s">
        <v>1748</v>
      </c>
      <c r="B1545" t="s">
        <v>206</v>
      </c>
      <c r="C1545" t="str">
        <f>VLOOKUP(sales_pipeline[[#This Row],[Sales_Agent]],sales_teams[#All],4,FALSE)</f>
        <v>Neubert Team</v>
      </c>
      <c r="D1545" t="s">
        <v>9</v>
      </c>
      <c r="E1545" t="s">
        <v>84</v>
      </c>
      <c r="F1545" t="s">
        <v>174</v>
      </c>
      <c r="G1545" s="1">
        <v>42823</v>
      </c>
      <c r="H1545" s="1">
        <v>42888</v>
      </c>
      <c r="I1545" s="13">
        <f>sales_pipeline[[#This Row],[close_date]]-sales_pipeline[[#This Row],[engage_date]]</f>
        <v>65</v>
      </c>
      <c r="J1545" s="3">
        <v>5304</v>
      </c>
    </row>
    <row r="1546" spans="1:10" x14ac:dyDescent="0.35">
      <c r="A1546" t="s">
        <v>1749</v>
      </c>
      <c r="B1546" t="s">
        <v>176</v>
      </c>
      <c r="C1546" t="str">
        <f>VLOOKUP(sales_pipeline[[#This Row],[Sales_Agent]],sales_teams[#All],4,FALSE)</f>
        <v>Marxen Team</v>
      </c>
      <c r="D1546" t="s">
        <v>9</v>
      </c>
      <c r="E1546" t="s">
        <v>152</v>
      </c>
      <c r="F1546" t="s">
        <v>194</v>
      </c>
      <c r="G1546" s="1">
        <v>42823</v>
      </c>
      <c r="H1546" s="1">
        <v>42831</v>
      </c>
      <c r="I1546" s="13">
        <f>sales_pipeline[[#This Row],[close_date]]-sales_pipeline[[#This Row],[engage_date]]</f>
        <v>8</v>
      </c>
      <c r="J1546" s="3">
        <v>0</v>
      </c>
    </row>
    <row r="1547" spans="1:10" x14ac:dyDescent="0.35">
      <c r="A1547" t="s">
        <v>1750</v>
      </c>
      <c r="B1547" t="s">
        <v>176</v>
      </c>
      <c r="C1547" t="str">
        <f>VLOOKUP(sales_pipeline[[#This Row],[Sales_Agent]],sales_teams[#All],4,FALSE)</f>
        <v>Marxen Team</v>
      </c>
      <c r="D1547" t="s">
        <v>177</v>
      </c>
      <c r="E1547" t="s">
        <v>53</v>
      </c>
      <c r="F1547" t="s">
        <v>174</v>
      </c>
      <c r="G1547" s="1">
        <v>42823</v>
      </c>
      <c r="H1547" s="1">
        <v>42902</v>
      </c>
      <c r="I1547" s="13">
        <f>sales_pipeline[[#This Row],[close_date]]-sales_pipeline[[#This Row],[engage_date]]</f>
        <v>79</v>
      </c>
      <c r="J1547" s="3">
        <v>3844</v>
      </c>
    </row>
    <row r="1548" spans="1:10" x14ac:dyDescent="0.35">
      <c r="A1548" t="s">
        <v>1751</v>
      </c>
      <c r="B1548" t="s">
        <v>255</v>
      </c>
      <c r="C1548" t="str">
        <f>VLOOKUP(sales_pipeline[[#This Row],[Sales_Agent]],sales_teams[#All],4,FALSE)</f>
        <v>Neubert Team</v>
      </c>
      <c r="D1548" t="s">
        <v>3</v>
      </c>
      <c r="E1548" t="s">
        <v>20</v>
      </c>
      <c r="F1548" t="s">
        <v>174</v>
      </c>
      <c r="G1548" s="1">
        <v>42823</v>
      </c>
      <c r="H1548" s="1">
        <v>42866</v>
      </c>
      <c r="I1548" s="13">
        <f>sales_pipeline[[#This Row],[close_date]]-sales_pipeline[[#This Row],[engage_date]]</f>
        <v>43</v>
      </c>
      <c r="J1548" s="3">
        <v>549</v>
      </c>
    </row>
    <row r="1549" spans="1:10" x14ac:dyDescent="0.35">
      <c r="A1549" t="s">
        <v>1752</v>
      </c>
      <c r="B1549" t="s">
        <v>193</v>
      </c>
      <c r="C1549" t="str">
        <f>VLOOKUP(sales_pipeline[[#This Row],[Sales_Agent]],sales_teams[#All],4,FALSE)</f>
        <v>Marxen Team</v>
      </c>
      <c r="D1549" t="s">
        <v>177</v>
      </c>
      <c r="E1549" t="s">
        <v>51</v>
      </c>
      <c r="F1549" t="s">
        <v>194</v>
      </c>
      <c r="G1549" s="1">
        <v>42823</v>
      </c>
      <c r="H1549" s="1">
        <v>42875</v>
      </c>
      <c r="I1549" s="13">
        <f>sales_pipeline[[#This Row],[close_date]]-sales_pipeline[[#This Row],[engage_date]]</f>
        <v>52</v>
      </c>
      <c r="J1549" s="3">
        <v>0</v>
      </c>
    </row>
    <row r="1550" spans="1:10" x14ac:dyDescent="0.35">
      <c r="A1550" t="s">
        <v>1753</v>
      </c>
      <c r="B1550" t="s">
        <v>193</v>
      </c>
      <c r="C1550" t="str">
        <f>VLOOKUP(sales_pipeline[[#This Row],[Sales_Agent]],sales_teams[#All],4,FALSE)</f>
        <v>Marxen Team</v>
      </c>
      <c r="D1550" t="s">
        <v>8</v>
      </c>
      <c r="E1550" t="s">
        <v>142</v>
      </c>
      <c r="F1550" t="s">
        <v>194</v>
      </c>
      <c r="G1550" s="1">
        <v>42823</v>
      </c>
      <c r="H1550" s="1">
        <v>42830</v>
      </c>
      <c r="I1550" s="13">
        <f>sales_pipeline[[#This Row],[close_date]]-sales_pipeline[[#This Row],[engage_date]]</f>
        <v>7</v>
      </c>
      <c r="J1550" s="3">
        <v>0</v>
      </c>
    </row>
    <row r="1551" spans="1:10" x14ac:dyDescent="0.35">
      <c r="A1551" t="s">
        <v>1754</v>
      </c>
      <c r="B1551" t="s">
        <v>326</v>
      </c>
      <c r="C1551" t="str">
        <f>VLOOKUP(sales_pipeline[[#This Row],[Sales_Agent]],sales_teams[#All],4,FALSE)</f>
        <v>Marxen Team</v>
      </c>
      <c r="D1551" t="s">
        <v>3</v>
      </c>
      <c r="E1551" t="s">
        <v>99</v>
      </c>
      <c r="F1551" t="s">
        <v>174</v>
      </c>
      <c r="G1551" s="1">
        <v>42823</v>
      </c>
      <c r="H1551" s="1">
        <v>42830</v>
      </c>
      <c r="I1551" s="13">
        <f>sales_pipeline[[#This Row],[close_date]]-sales_pipeline[[#This Row],[engage_date]]</f>
        <v>7</v>
      </c>
      <c r="J1551" s="3">
        <v>553</v>
      </c>
    </row>
    <row r="1552" spans="1:10" x14ac:dyDescent="0.35">
      <c r="A1552" t="s">
        <v>1755</v>
      </c>
      <c r="B1552" t="s">
        <v>215</v>
      </c>
      <c r="C1552" t="str">
        <f>VLOOKUP(sales_pipeline[[#This Row],[Sales_Agent]],sales_teams[#All],4,FALSE)</f>
        <v>Sewald Team</v>
      </c>
      <c r="D1552" t="s">
        <v>10</v>
      </c>
      <c r="E1552" t="s">
        <v>129</v>
      </c>
      <c r="F1552" t="s">
        <v>194</v>
      </c>
      <c r="G1552" s="1">
        <v>42823</v>
      </c>
      <c r="H1552" s="1">
        <v>42860</v>
      </c>
      <c r="I1552" s="13">
        <f>sales_pipeline[[#This Row],[close_date]]-sales_pipeline[[#This Row],[engage_date]]</f>
        <v>37</v>
      </c>
      <c r="J1552" s="3">
        <v>0</v>
      </c>
    </row>
    <row r="1553" spans="1:10" x14ac:dyDescent="0.35">
      <c r="A1553" t="s">
        <v>1756</v>
      </c>
      <c r="B1553" t="s">
        <v>215</v>
      </c>
      <c r="C1553" t="str">
        <f>VLOOKUP(sales_pipeline[[#This Row],[Sales_Agent]],sales_teams[#All],4,FALSE)</f>
        <v>Sewald Team</v>
      </c>
      <c r="D1553" t="s">
        <v>8</v>
      </c>
      <c r="E1553" t="s">
        <v>71</v>
      </c>
      <c r="F1553" t="s">
        <v>174</v>
      </c>
      <c r="G1553" s="1">
        <v>42823</v>
      </c>
      <c r="H1553" s="1">
        <v>42832</v>
      </c>
      <c r="I1553" s="13">
        <f>sales_pipeline[[#This Row],[close_date]]-sales_pipeline[[#This Row],[engage_date]]</f>
        <v>9</v>
      </c>
      <c r="J1553" s="3">
        <v>3523</v>
      </c>
    </row>
    <row r="1554" spans="1:10" x14ac:dyDescent="0.35">
      <c r="A1554" t="s">
        <v>1757</v>
      </c>
      <c r="B1554" t="s">
        <v>225</v>
      </c>
      <c r="C1554" t="str">
        <f>VLOOKUP(sales_pipeline[[#This Row],[Sales_Agent]],sales_teams[#All],4,FALSE)</f>
        <v>Sewald Team</v>
      </c>
      <c r="D1554" t="s">
        <v>3</v>
      </c>
      <c r="E1554" t="s">
        <v>112</v>
      </c>
      <c r="F1554" t="s">
        <v>194</v>
      </c>
      <c r="G1554" s="1">
        <v>42823</v>
      </c>
      <c r="H1554" s="1">
        <v>42875</v>
      </c>
      <c r="I1554" s="13">
        <f>sales_pipeline[[#This Row],[close_date]]-sales_pipeline[[#This Row],[engage_date]]</f>
        <v>52</v>
      </c>
      <c r="J1554" s="3">
        <v>0</v>
      </c>
    </row>
    <row r="1555" spans="1:10" x14ac:dyDescent="0.35">
      <c r="A1555" t="s">
        <v>1758</v>
      </c>
      <c r="B1555" t="s">
        <v>225</v>
      </c>
      <c r="C1555" t="str">
        <f>VLOOKUP(sales_pipeline[[#This Row],[Sales_Agent]],sales_teams[#All],4,FALSE)</f>
        <v>Sewald Team</v>
      </c>
      <c r="D1555" t="s">
        <v>3</v>
      </c>
      <c r="E1555" t="s">
        <v>99</v>
      </c>
      <c r="F1555" t="s">
        <v>174</v>
      </c>
      <c r="G1555" s="1">
        <v>42823</v>
      </c>
      <c r="H1555" s="1">
        <v>42914</v>
      </c>
      <c r="I1555" s="13">
        <f>sales_pipeline[[#This Row],[close_date]]-sales_pipeline[[#This Row],[engage_date]]</f>
        <v>91</v>
      </c>
      <c r="J1555" s="3">
        <v>424</v>
      </c>
    </row>
    <row r="1556" spans="1:10" x14ac:dyDescent="0.35">
      <c r="A1556" t="s">
        <v>1759</v>
      </c>
      <c r="B1556" t="s">
        <v>238</v>
      </c>
      <c r="C1556" t="str">
        <f>VLOOKUP(sales_pipeline[[#This Row],[Sales_Agent]],sales_teams[#All],4,FALSE)</f>
        <v>Marxen Team</v>
      </c>
      <c r="D1556" t="s">
        <v>3</v>
      </c>
      <c r="E1556" t="s">
        <v>114</v>
      </c>
      <c r="F1556" t="s">
        <v>174</v>
      </c>
      <c r="G1556" s="1">
        <v>42823</v>
      </c>
      <c r="H1556" s="1">
        <v>42888</v>
      </c>
      <c r="I1556" s="13">
        <f>sales_pipeline[[#This Row],[close_date]]-sales_pipeline[[#This Row],[engage_date]]</f>
        <v>65</v>
      </c>
      <c r="J1556" s="3">
        <v>490</v>
      </c>
    </row>
    <row r="1557" spans="1:10" x14ac:dyDescent="0.35">
      <c r="A1557" t="s">
        <v>1760</v>
      </c>
      <c r="B1557" t="s">
        <v>197</v>
      </c>
      <c r="C1557" t="str">
        <f>VLOOKUP(sales_pipeline[[#This Row],[Sales_Agent]],sales_teams[#All],4,FALSE)</f>
        <v>Sewald Team</v>
      </c>
      <c r="D1557" t="s">
        <v>177</v>
      </c>
      <c r="E1557" t="s">
        <v>112</v>
      </c>
      <c r="F1557" t="s">
        <v>194</v>
      </c>
      <c r="G1557" s="1">
        <v>42823</v>
      </c>
      <c r="H1557" s="1">
        <v>42829</v>
      </c>
      <c r="I1557" s="13">
        <f>sales_pipeline[[#This Row],[close_date]]-sales_pipeline[[#This Row],[engage_date]]</f>
        <v>6</v>
      </c>
      <c r="J1557" s="3">
        <v>0</v>
      </c>
    </row>
    <row r="1558" spans="1:10" x14ac:dyDescent="0.35">
      <c r="A1558" t="s">
        <v>1761</v>
      </c>
      <c r="B1558" t="s">
        <v>197</v>
      </c>
      <c r="C1558" t="str">
        <f>VLOOKUP(sales_pipeline[[#This Row],[Sales_Agent]],sales_teams[#All],4,FALSE)</f>
        <v>Sewald Team</v>
      </c>
      <c r="D1558" t="s">
        <v>6</v>
      </c>
      <c r="E1558" t="s">
        <v>94</v>
      </c>
      <c r="F1558" t="s">
        <v>174</v>
      </c>
      <c r="G1558" s="1">
        <v>42823</v>
      </c>
      <c r="H1558" s="1">
        <v>42832</v>
      </c>
      <c r="I1558" s="13">
        <f>sales_pipeline[[#This Row],[close_date]]-sales_pipeline[[#This Row],[engage_date]]</f>
        <v>9</v>
      </c>
      <c r="J1558" s="3">
        <v>48</v>
      </c>
    </row>
    <row r="1559" spans="1:10" x14ac:dyDescent="0.35">
      <c r="A1559" t="s">
        <v>1762</v>
      </c>
      <c r="B1559" t="s">
        <v>173</v>
      </c>
      <c r="C1559" t="str">
        <f>VLOOKUP(sales_pipeline[[#This Row],[Sales_Agent]],sales_teams[#All],4,FALSE)</f>
        <v>Brinkmann Team</v>
      </c>
      <c r="D1559" t="s">
        <v>8</v>
      </c>
      <c r="E1559" t="s">
        <v>99</v>
      </c>
      <c r="F1559" t="s">
        <v>174</v>
      </c>
      <c r="G1559" s="1">
        <v>42823</v>
      </c>
      <c r="H1559" s="1">
        <v>42881</v>
      </c>
      <c r="I1559" s="13">
        <f>sales_pipeline[[#This Row],[close_date]]-sales_pipeline[[#This Row],[engage_date]]</f>
        <v>58</v>
      </c>
      <c r="J1559" s="3">
        <v>3982</v>
      </c>
    </row>
    <row r="1560" spans="1:10" x14ac:dyDescent="0.35">
      <c r="A1560" t="s">
        <v>1763</v>
      </c>
      <c r="B1560" t="s">
        <v>201</v>
      </c>
      <c r="C1560" t="str">
        <f>VLOOKUP(sales_pipeline[[#This Row],[Sales_Agent]],sales_teams[#All],4,FALSE)</f>
        <v>Rouche Team</v>
      </c>
      <c r="D1560" t="s">
        <v>8</v>
      </c>
      <c r="E1560" t="s">
        <v>77</v>
      </c>
      <c r="F1560" t="s">
        <v>194</v>
      </c>
      <c r="G1560" s="1">
        <v>42823</v>
      </c>
      <c r="H1560" s="1">
        <v>42897</v>
      </c>
      <c r="I1560" s="13">
        <f>sales_pipeline[[#This Row],[close_date]]-sales_pipeline[[#This Row],[engage_date]]</f>
        <v>74</v>
      </c>
      <c r="J1560" s="3">
        <v>0</v>
      </c>
    </row>
    <row r="1561" spans="1:10" x14ac:dyDescent="0.35">
      <c r="A1561" t="s">
        <v>1764</v>
      </c>
      <c r="B1561" t="s">
        <v>185</v>
      </c>
      <c r="C1561" t="str">
        <f>VLOOKUP(sales_pipeline[[#This Row],[Sales_Agent]],sales_teams[#All],4,FALSE)</f>
        <v>Rouche Team</v>
      </c>
      <c r="D1561" t="s">
        <v>9</v>
      </c>
      <c r="E1561" t="s">
        <v>73</v>
      </c>
      <c r="F1561" t="s">
        <v>194</v>
      </c>
      <c r="G1561" s="1">
        <v>42823</v>
      </c>
      <c r="H1561" s="1">
        <v>42831</v>
      </c>
      <c r="I1561" s="13">
        <f>sales_pipeline[[#This Row],[close_date]]-sales_pipeline[[#This Row],[engage_date]]</f>
        <v>8</v>
      </c>
      <c r="J1561" s="3">
        <v>0</v>
      </c>
    </row>
    <row r="1562" spans="1:10" x14ac:dyDescent="0.35">
      <c r="A1562" t="s">
        <v>1765</v>
      </c>
      <c r="B1562" t="s">
        <v>185</v>
      </c>
      <c r="C1562" t="str">
        <f>VLOOKUP(sales_pipeline[[#This Row],[Sales_Agent]],sales_teams[#All],4,FALSE)</f>
        <v>Rouche Team</v>
      </c>
      <c r="D1562" t="s">
        <v>10</v>
      </c>
      <c r="E1562" t="s">
        <v>93</v>
      </c>
      <c r="F1562" t="s">
        <v>174</v>
      </c>
      <c r="G1562" s="1">
        <v>42823</v>
      </c>
      <c r="H1562" s="1">
        <v>42834</v>
      </c>
      <c r="I1562" s="13">
        <f>sales_pipeline[[#This Row],[close_date]]-sales_pipeline[[#This Row],[engage_date]]</f>
        <v>11</v>
      </c>
      <c r="J1562" s="3">
        <v>1176</v>
      </c>
    </row>
    <row r="1563" spans="1:10" x14ac:dyDescent="0.35">
      <c r="A1563" t="s">
        <v>1766</v>
      </c>
      <c r="B1563" t="s">
        <v>230</v>
      </c>
      <c r="C1563" t="str">
        <f>VLOOKUP(sales_pipeline[[#This Row],[Sales_Agent]],sales_teams[#All],4,FALSE)</f>
        <v>Losch Team</v>
      </c>
      <c r="D1563" t="s">
        <v>3</v>
      </c>
      <c r="E1563" t="s">
        <v>25</v>
      </c>
      <c r="F1563" t="s">
        <v>194</v>
      </c>
      <c r="G1563" s="1">
        <v>42823</v>
      </c>
      <c r="H1563" s="1">
        <v>42835</v>
      </c>
      <c r="I1563" s="13">
        <f>sales_pipeline[[#This Row],[close_date]]-sales_pipeline[[#This Row],[engage_date]]</f>
        <v>12</v>
      </c>
      <c r="J1563" s="3">
        <v>0</v>
      </c>
    </row>
    <row r="1564" spans="1:10" x14ac:dyDescent="0.35">
      <c r="A1564" t="s">
        <v>1767</v>
      </c>
      <c r="B1564" t="s">
        <v>230</v>
      </c>
      <c r="C1564" t="str">
        <f>VLOOKUP(sales_pipeline[[#This Row],[Sales_Agent]],sales_teams[#All],4,FALSE)</f>
        <v>Losch Team</v>
      </c>
      <c r="D1564" t="s">
        <v>3</v>
      </c>
      <c r="E1564" t="s">
        <v>110</v>
      </c>
      <c r="F1564" t="s">
        <v>174</v>
      </c>
      <c r="G1564" s="1">
        <v>42823</v>
      </c>
      <c r="H1564" s="1">
        <v>42829</v>
      </c>
      <c r="I1564" s="13">
        <f>sales_pipeline[[#This Row],[close_date]]-sales_pipeline[[#This Row],[engage_date]]</f>
        <v>6</v>
      </c>
      <c r="J1564" s="3">
        <v>589</v>
      </c>
    </row>
    <row r="1565" spans="1:10" x14ac:dyDescent="0.35">
      <c r="A1565" t="s">
        <v>1768</v>
      </c>
      <c r="B1565" t="s">
        <v>181</v>
      </c>
      <c r="C1565" t="str">
        <f>VLOOKUP(sales_pipeline[[#This Row],[Sales_Agent]],sales_teams[#All],4,FALSE)</f>
        <v>Sewald Team</v>
      </c>
      <c r="D1565" t="s">
        <v>9</v>
      </c>
      <c r="E1565" t="s">
        <v>141</v>
      </c>
      <c r="F1565" t="s">
        <v>194</v>
      </c>
      <c r="G1565" s="1">
        <v>42823</v>
      </c>
      <c r="H1565" s="1">
        <v>42871</v>
      </c>
      <c r="I1565" s="13">
        <f>sales_pipeline[[#This Row],[close_date]]-sales_pipeline[[#This Row],[engage_date]]</f>
        <v>48</v>
      </c>
      <c r="J1565" s="3">
        <v>0</v>
      </c>
    </row>
    <row r="1566" spans="1:10" x14ac:dyDescent="0.35">
      <c r="A1566" t="s">
        <v>1769</v>
      </c>
      <c r="B1566" t="s">
        <v>253</v>
      </c>
      <c r="C1566" t="str">
        <f>VLOOKUP(sales_pipeline[[#This Row],[Sales_Agent]],sales_teams[#All],4,FALSE)</f>
        <v>Neubert Team</v>
      </c>
      <c r="D1566" t="s">
        <v>3</v>
      </c>
      <c r="E1566" t="s">
        <v>154</v>
      </c>
      <c r="F1566" t="s">
        <v>194</v>
      </c>
      <c r="G1566" s="1">
        <v>42824</v>
      </c>
      <c r="H1566" s="1">
        <v>42826</v>
      </c>
      <c r="I1566" s="13">
        <f>sales_pipeline[[#This Row],[close_date]]-sales_pipeline[[#This Row],[engage_date]]</f>
        <v>2</v>
      </c>
      <c r="J1566" s="3">
        <v>0</v>
      </c>
    </row>
    <row r="1567" spans="1:10" x14ac:dyDescent="0.35">
      <c r="A1567" t="s">
        <v>1770</v>
      </c>
      <c r="B1567" t="s">
        <v>253</v>
      </c>
      <c r="C1567" t="str">
        <f>VLOOKUP(sales_pipeline[[#This Row],[Sales_Agent]],sales_teams[#All],4,FALSE)</f>
        <v>Neubert Team</v>
      </c>
      <c r="D1567" t="s">
        <v>9</v>
      </c>
      <c r="E1567" t="s">
        <v>156</v>
      </c>
      <c r="F1567" t="s">
        <v>194</v>
      </c>
      <c r="G1567" s="1">
        <v>42824</v>
      </c>
      <c r="H1567" s="1">
        <v>42832</v>
      </c>
      <c r="I1567" s="13">
        <f>sales_pipeline[[#This Row],[close_date]]-sales_pipeline[[#This Row],[engage_date]]</f>
        <v>8</v>
      </c>
      <c r="J1567" s="3">
        <v>0</v>
      </c>
    </row>
    <row r="1568" spans="1:10" x14ac:dyDescent="0.35">
      <c r="A1568" t="s">
        <v>1771</v>
      </c>
      <c r="B1568" t="s">
        <v>239</v>
      </c>
      <c r="C1568" t="str">
        <f>VLOOKUP(sales_pipeline[[#This Row],[Sales_Agent]],sales_teams[#All],4,FALSE)</f>
        <v>Neubert Team</v>
      </c>
      <c r="D1568" t="s">
        <v>177</v>
      </c>
      <c r="E1568" t="s">
        <v>150</v>
      </c>
      <c r="F1568" t="s">
        <v>174</v>
      </c>
      <c r="G1568" s="1">
        <v>42824</v>
      </c>
      <c r="H1568" s="1">
        <v>42831</v>
      </c>
      <c r="I1568" s="13">
        <f>sales_pipeline[[#This Row],[close_date]]-sales_pipeline[[#This Row],[engage_date]]</f>
        <v>7</v>
      </c>
      <c r="J1568" s="3">
        <v>4276</v>
      </c>
    </row>
    <row r="1569" spans="1:10" x14ac:dyDescent="0.35">
      <c r="A1569" t="s">
        <v>1772</v>
      </c>
      <c r="B1569" t="s">
        <v>239</v>
      </c>
      <c r="C1569" t="str">
        <f>VLOOKUP(sales_pipeline[[#This Row],[Sales_Agent]],sales_teams[#All],4,FALSE)</f>
        <v>Neubert Team</v>
      </c>
      <c r="D1569" t="s">
        <v>8</v>
      </c>
      <c r="E1569" t="s">
        <v>140</v>
      </c>
      <c r="F1569" t="s">
        <v>174</v>
      </c>
      <c r="G1569" s="1">
        <v>42824</v>
      </c>
      <c r="H1569" s="1">
        <v>42832</v>
      </c>
      <c r="I1569" s="13">
        <f>sales_pipeline[[#This Row],[close_date]]-sales_pipeline[[#This Row],[engage_date]]</f>
        <v>8</v>
      </c>
      <c r="J1569" s="3">
        <v>3390</v>
      </c>
    </row>
    <row r="1570" spans="1:10" x14ac:dyDescent="0.35">
      <c r="A1570" t="s">
        <v>1773</v>
      </c>
      <c r="B1570" t="s">
        <v>288</v>
      </c>
      <c r="C1570" t="str">
        <f>VLOOKUP(sales_pipeline[[#This Row],[Sales_Agent]],sales_teams[#All],4,FALSE)</f>
        <v>Brinkmann Team</v>
      </c>
      <c r="D1570" t="s">
        <v>3</v>
      </c>
      <c r="E1570" t="s">
        <v>31</v>
      </c>
      <c r="F1570" t="s">
        <v>194</v>
      </c>
      <c r="G1570" s="1">
        <v>42824</v>
      </c>
      <c r="H1570" s="1">
        <v>42836</v>
      </c>
      <c r="I1570" s="13">
        <f>sales_pipeline[[#This Row],[close_date]]-sales_pipeline[[#This Row],[engage_date]]</f>
        <v>12</v>
      </c>
      <c r="J1570" s="3">
        <v>0</v>
      </c>
    </row>
    <row r="1571" spans="1:10" x14ac:dyDescent="0.35">
      <c r="A1571" t="s">
        <v>1774</v>
      </c>
      <c r="B1571" t="s">
        <v>288</v>
      </c>
      <c r="C1571" t="str">
        <f>VLOOKUP(sales_pipeline[[#This Row],[Sales_Agent]],sales_teams[#All],4,FALSE)</f>
        <v>Brinkmann Team</v>
      </c>
      <c r="D1571" t="s">
        <v>6</v>
      </c>
      <c r="E1571" t="s">
        <v>57</v>
      </c>
      <c r="F1571" t="s">
        <v>194</v>
      </c>
      <c r="G1571" s="1">
        <v>42824</v>
      </c>
      <c r="H1571" s="1">
        <v>42834</v>
      </c>
      <c r="I1571" s="13">
        <f>sales_pipeline[[#This Row],[close_date]]-sales_pipeline[[#This Row],[engage_date]]</f>
        <v>10</v>
      </c>
      <c r="J1571" s="3">
        <v>0</v>
      </c>
    </row>
    <row r="1572" spans="1:10" x14ac:dyDescent="0.35">
      <c r="A1572" t="s">
        <v>1775</v>
      </c>
      <c r="B1572" t="s">
        <v>288</v>
      </c>
      <c r="C1572" t="str">
        <f>VLOOKUP(sales_pipeline[[#This Row],[Sales_Agent]],sales_teams[#All],4,FALSE)</f>
        <v>Brinkmann Team</v>
      </c>
      <c r="D1572" t="s">
        <v>3</v>
      </c>
      <c r="E1572" t="s">
        <v>66</v>
      </c>
      <c r="F1572" t="s">
        <v>174</v>
      </c>
      <c r="G1572" s="1">
        <v>42824</v>
      </c>
      <c r="H1572" s="1">
        <v>42874</v>
      </c>
      <c r="I1572" s="13">
        <f>sales_pipeline[[#This Row],[close_date]]-sales_pipeline[[#This Row],[engage_date]]</f>
        <v>50</v>
      </c>
      <c r="J1572" s="3">
        <v>541</v>
      </c>
    </row>
    <row r="1573" spans="1:10" x14ac:dyDescent="0.35">
      <c r="A1573" t="s">
        <v>1776</v>
      </c>
      <c r="B1573" t="s">
        <v>268</v>
      </c>
      <c r="C1573" t="str">
        <f>VLOOKUP(sales_pipeline[[#This Row],[Sales_Agent]],sales_teams[#All],4,FALSE)</f>
        <v>Losch Team</v>
      </c>
      <c r="D1573" t="s">
        <v>9</v>
      </c>
      <c r="E1573" t="s">
        <v>82</v>
      </c>
      <c r="F1573" t="s">
        <v>174</v>
      </c>
      <c r="G1573" s="1">
        <v>42824</v>
      </c>
      <c r="H1573" s="1">
        <v>42912</v>
      </c>
      <c r="I1573" s="13">
        <f>sales_pipeline[[#This Row],[close_date]]-sales_pipeline[[#This Row],[engage_date]]</f>
        <v>88</v>
      </c>
      <c r="J1573" s="3">
        <v>5189</v>
      </c>
    </row>
    <row r="1574" spans="1:10" x14ac:dyDescent="0.35">
      <c r="A1574" t="s">
        <v>1777</v>
      </c>
      <c r="B1574" t="s">
        <v>206</v>
      </c>
      <c r="C1574" t="str">
        <f>VLOOKUP(sales_pipeline[[#This Row],[Sales_Agent]],sales_teams[#All],4,FALSE)</f>
        <v>Neubert Team</v>
      </c>
      <c r="D1574" t="s">
        <v>177</v>
      </c>
      <c r="E1574" t="s">
        <v>82</v>
      </c>
      <c r="F1574" t="s">
        <v>194</v>
      </c>
      <c r="G1574" s="1">
        <v>42824</v>
      </c>
      <c r="H1574" s="1">
        <v>42832</v>
      </c>
      <c r="I1574" s="13">
        <f>sales_pipeline[[#This Row],[close_date]]-sales_pipeline[[#This Row],[engage_date]]</f>
        <v>8</v>
      </c>
      <c r="J1574" s="3">
        <v>0</v>
      </c>
    </row>
    <row r="1575" spans="1:10" x14ac:dyDescent="0.35">
      <c r="A1575" t="s">
        <v>1778</v>
      </c>
      <c r="B1575" t="s">
        <v>206</v>
      </c>
      <c r="C1575" t="str">
        <f>VLOOKUP(sales_pipeline[[#This Row],[Sales_Agent]],sales_teams[#All],4,FALSE)</f>
        <v>Neubert Team</v>
      </c>
      <c r="D1575" t="s">
        <v>9</v>
      </c>
      <c r="E1575" t="s">
        <v>156</v>
      </c>
      <c r="F1575" t="s">
        <v>174</v>
      </c>
      <c r="G1575" s="1">
        <v>42824</v>
      </c>
      <c r="H1575" s="1">
        <v>42909</v>
      </c>
      <c r="I1575" s="13">
        <f>sales_pipeline[[#This Row],[close_date]]-sales_pipeline[[#This Row],[engage_date]]</f>
        <v>85</v>
      </c>
      <c r="J1575" s="3">
        <v>6920</v>
      </c>
    </row>
    <row r="1576" spans="1:10" x14ac:dyDescent="0.35">
      <c r="A1576" t="s">
        <v>1779</v>
      </c>
      <c r="B1576" t="s">
        <v>176</v>
      </c>
      <c r="C1576" t="str">
        <f>VLOOKUP(sales_pipeline[[#This Row],[Sales_Agent]],sales_teams[#All],4,FALSE)</f>
        <v>Marxen Team</v>
      </c>
      <c r="D1576" t="s">
        <v>3</v>
      </c>
      <c r="E1576" t="s">
        <v>51</v>
      </c>
      <c r="F1576" t="s">
        <v>194</v>
      </c>
      <c r="G1576" s="1">
        <v>42824</v>
      </c>
      <c r="H1576" s="1">
        <v>42826</v>
      </c>
      <c r="I1576" s="13">
        <f>sales_pipeline[[#This Row],[close_date]]-sales_pipeline[[#This Row],[engage_date]]</f>
        <v>2</v>
      </c>
      <c r="J1576" s="3">
        <v>0</v>
      </c>
    </row>
    <row r="1577" spans="1:10" x14ac:dyDescent="0.35">
      <c r="A1577" t="s">
        <v>1780</v>
      </c>
      <c r="B1577" t="s">
        <v>176</v>
      </c>
      <c r="C1577" t="str">
        <f>VLOOKUP(sales_pipeline[[#This Row],[Sales_Agent]],sales_teams[#All],4,FALSE)</f>
        <v>Marxen Team</v>
      </c>
      <c r="D1577" t="s">
        <v>10</v>
      </c>
      <c r="E1577" t="s">
        <v>104</v>
      </c>
      <c r="F1577" t="s">
        <v>194</v>
      </c>
      <c r="G1577" s="1">
        <v>42824</v>
      </c>
      <c r="H1577" s="1">
        <v>42832</v>
      </c>
      <c r="I1577" s="13">
        <f>sales_pipeline[[#This Row],[close_date]]-sales_pipeline[[#This Row],[engage_date]]</f>
        <v>8</v>
      </c>
      <c r="J1577" s="3">
        <v>0</v>
      </c>
    </row>
    <row r="1578" spans="1:10" x14ac:dyDescent="0.35">
      <c r="A1578" t="s">
        <v>1781</v>
      </c>
      <c r="B1578" t="s">
        <v>176</v>
      </c>
      <c r="C1578" t="str">
        <f>VLOOKUP(sales_pipeline[[#This Row],[Sales_Agent]],sales_teams[#All],4,FALSE)</f>
        <v>Marxen Team</v>
      </c>
      <c r="D1578" t="s">
        <v>8</v>
      </c>
      <c r="E1578" t="s">
        <v>88</v>
      </c>
      <c r="F1578" t="s">
        <v>194</v>
      </c>
      <c r="G1578" s="1">
        <v>42824</v>
      </c>
      <c r="H1578" s="1">
        <v>42872</v>
      </c>
      <c r="I1578" s="13">
        <f>sales_pipeline[[#This Row],[close_date]]-sales_pipeline[[#This Row],[engage_date]]</f>
        <v>48</v>
      </c>
      <c r="J1578" s="3">
        <v>0</v>
      </c>
    </row>
    <row r="1579" spans="1:10" x14ac:dyDescent="0.35">
      <c r="A1579" t="s">
        <v>1782</v>
      </c>
      <c r="B1579" t="s">
        <v>176</v>
      </c>
      <c r="C1579" t="str">
        <f>VLOOKUP(sales_pipeline[[#This Row],[Sales_Agent]],sales_teams[#All],4,FALSE)</f>
        <v>Marxen Team</v>
      </c>
      <c r="D1579" t="s">
        <v>3</v>
      </c>
      <c r="E1579" t="s">
        <v>31</v>
      </c>
      <c r="F1579" t="s">
        <v>174</v>
      </c>
      <c r="G1579" s="1">
        <v>42824</v>
      </c>
      <c r="H1579" s="1">
        <v>42906</v>
      </c>
      <c r="I1579" s="13">
        <f>sales_pipeline[[#This Row],[close_date]]-sales_pipeline[[#This Row],[engage_date]]</f>
        <v>82</v>
      </c>
      <c r="J1579" s="3">
        <v>600</v>
      </c>
    </row>
    <row r="1580" spans="1:10" x14ac:dyDescent="0.35">
      <c r="A1580" t="s">
        <v>1783</v>
      </c>
      <c r="B1580" t="s">
        <v>255</v>
      </c>
      <c r="C1580" t="str">
        <f>VLOOKUP(sales_pipeline[[#This Row],[Sales_Agent]],sales_teams[#All],4,FALSE)</f>
        <v>Neubert Team</v>
      </c>
      <c r="D1580" t="s">
        <v>10</v>
      </c>
      <c r="E1580" t="s">
        <v>41</v>
      </c>
      <c r="F1580" t="s">
        <v>194</v>
      </c>
      <c r="G1580" s="1">
        <v>42824</v>
      </c>
      <c r="H1580" s="1">
        <v>42836</v>
      </c>
      <c r="I1580" s="13">
        <f>sales_pipeline[[#This Row],[close_date]]-sales_pipeline[[#This Row],[engage_date]]</f>
        <v>12</v>
      </c>
      <c r="J1580" s="3">
        <v>0</v>
      </c>
    </row>
    <row r="1581" spans="1:10" x14ac:dyDescent="0.35">
      <c r="A1581" t="s">
        <v>1784</v>
      </c>
      <c r="B1581" t="s">
        <v>255</v>
      </c>
      <c r="C1581" t="str">
        <f>VLOOKUP(sales_pipeline[[#This Row],[Sales_Agent]],sales_teams[#All],4,FALSE)</f>
        <v>Neubert Team</v>
      </c>
      <c r="D1581" t="s">
        <v>177</v>
      </c>
      <c r="E1581" t="s">
        <v>112</v>
      </c>
      <c r="F1581" t="s">
        <v>194</v>
      </c>
      <c r="G1581" s="1">
        <v>42824</v>
      </c>
      <c r="H1581" s="1">
        <v>42826</v>
      </c>
      <c r="I1581" s="13">
        <f>sales_pipeline[[#This Row],[close_date]]-sales_pipeline[[#This Row],[engage_date]]</f>
        <v>2</v>
      </c>
      <c r="J1581" s="3">
        <v>0</v>
      </c>
    </row>
    <row r="1582" spans="1:10" x14ac:dyDescent="0.35">
      <c r="A1582" t="s">
        <v>1785</v>
      </c>
      <c r="B1582" t="s">
        <v>255</v>
      </c>
      <c r="C1582" t="str">
        <f>VLOOKUP(sales_pipeline[[#This Row],[Sales_Agent]],sales_teams[#All],4,FALSE)</f>
        <v>Neubert Team</v>
      </c>
      <c r="D1582" t="s">
        <v>3</v>
      </c>
      <c r="E1582" t="s">
        <v>156</v>
      </c>
      <c r="F1582" t="s">
        <v>174</v>
      </c>
      <c r="G1582" s="1">
        <v>42824</v>
      </c>
      <c r="H1582" s="1">
        <v>42831</v>
      </c>
      <c r="I1582" s="13">
        <f>sales_pipeline[[#This Row],[close_date]]-sales_pipeline[[#This Row],[engage_date]]</f>
        <v>7</v>
      </c>
      <c r="J1582" s="3">
        <v>564</v>
      </c>
    </row>
    <row r="1583" spans="1:10" x14ac:dyDescent="0.35">
      <c r="A1583" t="s">
        <v>1786</v>
      </c>
      <c r="B1583" t="s">
        <v>208</v>
      </c>
      <c r="C1583" t="str">
        <f>VLOOKUP(sales_pipeline[[#This Row],[Sales_Agent]],sales_teams[#All],4,FALSE)</f>
        <v>Rouche Team</v>
      </c>
      <c r="D1583" t="s">
        <v>11</v>
      </c>
      <c r="E1583" t="s">
        <v>93</v>
      </c>
      <c r="F1583" t="s">
        <v>194</v>
      </c>
      <c r="G1583" s="1">
        <v>42824</v>
      </c>
      <c r="H1583" s="1">
        <v>42829</v>
      </c>
      <c r="I1583" s="13">
        <f>sales_pipeline[[#This Row],[close_date]]-sales_pipeline[[#This Row],[engage_date]]</f>
        <v>5</v>
      </c>
      <c r="J1583" s="3">
        <v>0</v>
      </c>
    </row>
    <row r="1584" spans="1:10" x14ac:dyDescent="0.35">
      <c r="A1584" t="s">
        <v>1787</v>
      </c>
      <c r="B1584" t="s">
        <v>232</v>
      </c>
      <c r="C1584" t="str">
        <f>VLOOKUP(sales_pipeline[[#This Row],[Sales_Agent]],sales_teams[#All],4,FALSE)</f>
        <v>Losch Team</v>
      </c>
      <c r="D1584" t="s">
        <v>10</v>
      </c>
      <c r="E1584" t="s">
        <v>159</v>
      </c>
      <c r="F1584" t="s">
        <v>174</v>
      </c>
      <c r="G1584" s="1">
        <v>42824</v>
      </c>
      <c r="H1584" s="1">
        <v>42886</v>
      </c>
      <c r="I1584" s="13">
        <f>sales_pipeline[[#This Row],[close_date]]-sales_pipeline[[#This Row],[engage_date]]</f>
        <v>62</v>
      </c>
      <c r="J1584" s="3">
        <v>1037</v>
      </c>
    </row>
    <row r="1585" spans="1:10" x14ac:dyDescent="0.35">
      <c r="A1585" t="s">
        <v>1788</v>
      </c>
      <c r="B1585" t="s">
        <v>215</v>
      </c>
      <c r="C1585" t="str">
        <f>VLOOKUP(sales_pipeline[[#This Row],[Sales_Agent]],sales_teams[#All],4,FALSE)</f>
        <v>Sewald Team</v>
      </c>
      <c r="D1585" t="s">
        <v>3</v>
      </c>
      <c r="E1585" t="s">
        <v>99</v>
      </c>
      <c r="F1585" t="s">
        <v>174</v>
      </c>
      <c r="G1585" s="1">
        <v>42824</v>
      </c>
      <c r="H1585" s="1">
        <v>42826</v>
      </c>
      <c r="I1585" s="13">
        <f>sales_pipeline[[#This Row],[close_date]]-sales_pipeline[[#This Row],[engage_date]]</f>
        <v>2</v>
      </c>
      <c r="J1585" s="3">
        <v>500</v>
      </c>
    </row>
    <row r="1586" spans="1:10" x14ac:dyDescent="0.35">
      <c r="A1586" t="s">
        <v>1789</v>
      </c>
      <c r="B1586" t="s">
        <v>249</v>
      </c>
      <c r="C1586" t="str">
        <f>VLOOKUP(sales_pipeline[[#This Row],[Sales_Agent]],sales_teams[#All],4,FALSE)</f>
        <v>Brinkmann Team</v>
      </c>
      <c r="D1586" t="s">
        <v>9</v>
      </c>
      <c r="E1586" t="s">
        <v>99</v>
      </c>
      <c r="F1586" t="s">
        <v>174</v>
      </c>
      <c r="G1586" s="1">
        <v>42824</v>
      </c>
      <c r="H1586" s="1">
        <v>42832</v>
      </c>
      <c r="I1586" s="13">
        <f>sales_pipeline[[#This Row],[close_date]]-sales_pipeline[[#This Row],[engage_date]]</f>
        <v>8</v>
      </c>
      <c r="J1586" s="3">
        <v>5728</v>
      </c>
    </row>
    <row r="1587" spans="1:10" x14ac:dyDescent="0.35">
      <c r="A1587" t="s">
        <v>1790</v>
      </c>
      <c r="B1587" t="s">
        <v>187</v>
      </c>
      <c r="C1587" t="str">
        <f>VLOOKUP(sales_pipeline[[#This Row],[Sales_Agent]],sales_teams[#All],4,FALSE)</f>
        <v>Rouche Team</v>
      </c>
      <c r="D1587" t="s">
        <v>8</v>
      </c>
      <c r="E1587" t="s">
        <v>109</v>
      </c>
      <c r="F1587" t="s">
        <v>194</v>
      </c>
      <c r="G1587" s="1">
        <v>42824</v>
      </c>
      <c r="H1587" s="1">
        <v>42834</v>
      </c>
      <c r="I1587" s="13">
        <f>sales_pipeline[[#This Row],[close_date]]-sales_pipeline[[#This Row],[engage_date]]</f>
        <v>10</v>
      </c>
      <c r="J1587" s="3">
        <v>0</v>
      </c>
    </row>
    <row r="1588" spans="1:10" x14ac:dyDescent="0.35">
      <c r="A1588" t="s">
        <v>1791</v>
      </c>
      <c r="B1588" t="s">
        <v>238</v>
      </c>
      <c r="C1588" t="str">
        <f>VLOOKUP(sales_pipeline[[#This Row],[Sales_Agent]],sales_teams[#All],4,FALSE)</f>
        <v>Marxen Team</v>
      </c>
      <c r="D1588" t="s">
        <v>177</v>
      </c>
      <c r="E1588" t="s">
        <v>143</v>
      </c>
      <c r="F1588" t="s">
        <v>194</v>
      </c>
      <c r="G1588" s="1">
        <v>42824</v>
      </c>
      <c r="H1588" s="1">
        <v>42831</v>
      </c>
      <c r="I1588" s="13">
        <f>sales_pipeline[[#This Row],[close_date]]-sales_pipeline[[#This Row],[engage_date]]</f>
        <v>7</v>
      </c>
      <c r="J1588" s="3">
        <v>0</v>
      </c>
    </row>
    <row r="1589" spans="1:10" x14ac:dyDescent="0.35">
      <c r="A1589" t="s">
        <v>1792</v>
      </c>
      <c r="B1589" t="s">
        <v>173</v>
      </c>
      <c r="C1589" t="str">
        <f>VLOOKUP(sales_pipeline[[#This Row],[Sales_Agent]],sales_teams[#All],4,FALSE)</f>
        <v>Brinkmann Team</v>
      </c>
      <c r="D1589" t="s">
        <v>8</v>
      </c>
      <c r="E1589" t="s">
        <v>139</v>
      </c>
      <c r="F1589" t="s">
        <v>194</v>
      </c>
      <c r="G1589" s="1">
        <v>42824</v>
      </c>
      <c r="H1589" s="1">
        <v>42836</v>
      </c>
      <c r="I1589" s="13">
        <f>sales_pipeline[[#This Row],[close_date]]-sales_pipeline[[#This Row],[engage_date]]</f>
        <v>12</v>
      </c>
      <c r="J1589" s="3">
        <v>0</v>
      </c>
    </row>
    <row r="1590" spans="1:10" x14ac:dyDescent="0.35">
      <c r="A1590" t="s">
        <v>1793</v>
      </c>
      <c r="B1590" t="s">
        <v>173</v>
      </c>
      <c r="C1590" t="str">
        <f>VLOOKUP(sales_pipeline[[#This Row],[Sales_Agent]],sales_teams[#All],4,FALSE)</f>
        <v>Brinkmann Team</v>
      </c>
      <c r="D1590" t="s">
        <v>6</v>
      </c>
      <c r="E1590" t="s">
        <v>74</v>
      </c>
      <c r="F1590" t="s">
        <v>174</v>
      </c>
      <c r="G1590" s="1">
        <v>42824</v>
      </c>
      <c r="H1590" s="1">
        <v>42875</v>
      </c>
      <c r="I1590" s="13">
        <f>sales_pipeline[[#This Row],[close_date]]-sales_pipeline[[#This Row],[engage_date]]</f>
        <v>51</v>
      </c>
      <c r="J1590" s="3">
        <v>54</v>
      </c>
    </row>
    <row r="1591" spans="1:10" x14ac:dyDescent="0.35">
      <c r="A1591" t="s">
        <v>1794</v>
      </c>
      <c r="B1591" t="s">
        <v>201</v>
      </c>
      <c r="C1591" t="str">
        <f>VLOOKUP(sales_pipeline[[#This Row],[Sales_Agent]],sales_teams[#All],4,FALSE)</f>
        <v>Rouche Team</v>
      </c>
      <c r="D1591" t="s">
        <v>3</v>
      </c>
      <c r="E1591" t="s">
        <v>155</v>
      </c>
      <c r="F1591" t="s">
        <v>174</v>
      </c>
      <c r="G1591" s="1">
        <v>42824</v>
      </c>
      <c r="H1591" s="1">
        <v>42905</v>
      </c>
      <c r="I1591" s="13">
        <f>sales_pipeline[[#This Row],[close_date]]-sales_pipeline[[#This Row],[engage_date]]</f>
        <v>81</v>
      </c>
      <c r="J1591" s="3">
        <v>501</v>
      </c>
    </row>
    <row r="1592" spans="1:10" x14ac:dyDescent="0.35">
      <c r="A1592" t="s">
        <v>1795</v>
      </c>
      <c r="B1592" t="s">
        <v>221</v>
      </c>
      <c r="C1592" t="str">
        <f>VLOOKUP(sales_pipeline[[#This Row],[Sales_Agent]],sales_teams[#All],4,FALSE)</f>
        <v>Losch Team</v>
      </c>
      <c r="D1592" t="s">
        <v>9</v>
      </c>
      <c r="E1592" t="s">
        <v>153</v>
      </c>
      <c r="F1592" t="s">
        <v>174</v>
      </c>
      <c r="G1592" s="1">
        <v>42824</v>
      </c>
      <c r="H1592" s="1">
        <v>42833</v>
      </c>
      <c r="I1592" s="13">
        <f>sales_pipeline[[#This Row],[close_date]]-sales_pipeline[[#This Row],[engage_date]]</f>
        <v>9</v>
      </c>
      <c r="J1592" s="3">
        <v>6155</v>
      </c>
    </row>
    <row r="1593" spans="1:10" x14ac:dyDescent="0.35">
      <c r="A1593" t="s">
        <v>1796</v>
      </c>
      <c r="B1593" t="s">
        <v>221</v>
      </c>
      <c r="C1593" t="str">
        <f>VLOOKUP(sales_pipeline[[#This Row],[Sales_Agent]],sales_teams[#All],4,FALSE)</f>
        <v>Losch Team</v>
      </c>
      <c r="D1593" t="s">
        <v>9</v>
      </c>
      <c r="E1593" t="s">
        <v>159</v>
      </c>
      <c r="F1593" t="s">
        <v>174</v>
      </c>
      <c r="G1593" s="1">
        <v>42824</v>
      </c>
      <c r="H1593" s="1">
        <v>42833</v>
      </c>
      <c r="I1593" s="13">
        <f>sales_pipeline[[#This Row],[close_date]]-sales_pipeline[[#This Row],[engage_date]]</f>
        <v>9</v>
      </c>
      <c r="J1593" s="3">
        <v>4668</v>
      </c>
    </row>
    <row r="1594" spans="1:10" x14ac:dyDescent="0.35">
      <c r="A1594" t="s">
        <v>1797</v>
      </c>
      <c r="B1594" t="s">
        <v>204</v>
      </c>
      <c r="C1594" t="str">
        <f>VLOOKUP(sales_pipeline[[#This Row],[Sales_Agent]],sales_teams[#All],4,FALSE)</f>
        <v>Brinkmann Team</v>
      </c>
      <c r="D1594" t="s">
        <v>9</v>
      </c>
      <c r="E1594" t="s">
        <v>165</v>
      </c>
      <c r="F1594" t="s">
        <v>174</v>
      </c>
      <c r="G1594" s="1">
        <v>42824</v>
      </c>
      <c r="H1594" s="1">
        <v>42895</v>
      </c>
      <c r="I1594" s="13">
        <f>sales_pipeline[[#This Row],[close_date]]-sales_pipeline[[#This Row],[engage_date]]</f>
        <v>71</v>
      </c>
      <c r="J1594" s="3">
        <v>5017</v>
      </c>
    </row>
    <row r="1595" spans="1:10" x14ac:dyDescent="0.35">
      <c r="A1595" t="s">
        <v>1798</v>
      </c>
      <c r="B1595" t="s">
        <v>204</v>
      </c>
      <c r="C1595" t="str">
        <f>VLOOKUP(sales_pipeline[[#This Row],[Sales_Agent]],sales_teams[#All],4,FALSE)</f>
        <v>Brinkmann Team</v>
      </c>
      <c r="D1595" t="s">
        <v>6</v>
      </c>
      <c r="E1595" t="s">
        <v>135</v>
      </c>
      <c r="F1595" t="s">
        <v>174</v>
      </c>
      <c r="G1595" s="1">
        <v>42824</v>
      </c>
      <c r="H1595" s="1">
        <v>42833</v>
      </c>
      <c r="I1595" s="13">
        <f>sales_pipeline[[#This Row],[close_date]]-sales_pipeline[[#This Row],[engage_date]]</f>
        <v>9</v>
      </c>
      <c r="J1595" s="3">
        <v>59</v>
      </c>
    </row>
    <row r="1596" spans="1:10" x14ac:dyDescent="0.35">
      <c r="A1596" t="s">
        <v>1799</v>
      </c>
      <c r="B1596" t="s">
        <v>185</v>
      </c>
      <c r="C1596" t="str">
        <f>VLOOKUP(sales_pipeline[[#This Row],[Sales_Agent]],sales_teams[#All],4,FALSE)</f>
        <v>Rouche Team</v>
      </c>
      <c r="D1596" t="s">
        <v>177</v>
      </c>
      <c r="E1596" t="s">
        <v>69</v>
      </c>
      <c r="F1596" t="s">
        <v>194</v>
      </c>
      <c r="G1596" s="1">
        <v>42824</v>
      </c>
      <c r="H1596" s="1">
        <v>42833</v>
      </c>
      <c r="I1596" s="13">
        <f>sales_pipeline[[#This Row],[close_date]]-sales_pipeline[[#This Row],[engage_date]]</f>
        <v>9</v>
      </c>
      <c r="J1596" s="3">
        <v>0</v>
      </c>
    </row>
    <row r="1597" spans="1:10" x14ac:dyDescent="0.35">
      <c r="A1597" t="s">
        <v>1800</v>
      </c>
      <c r="B1597" t="s">
        <v>185</v>
      </c>
      <c r="C1597" t="str">
        <f>VLOOKUP(sales_pipeline[[#This Row],[Sales_Agent]],sales_teams[#All],4,FALSE)</f>
        <v>Rouche Team</v>
      </c>
      <c r="D1597" t="s">
        <v>8</v>
      </c>
      <c r="E1597" t="s">
        <v>129</v>
      </c>
      <c r="F1597" t="s">
        <v>174</v>
      </c>
      <c r="G1597" s="1">
        <v>42824</v>
      </c>
      <c r="H1597" s="1">
        <v>42831</v>
      </c>
      <c r="I1597" s="13">
        <f>sales_pipeline[[#This Row],[close_date]]-sales_pipeline[[#This Row],[engage_date]]</f>
        <v>7</v>
      </c>
      <c r="J1597" s="3">
        <v>3316</v>
      </c>
    </row>
    <row r="1598" spans="1:10" x14ac:dyDescent="0.35">
      <c r="A1598" t="s">
        <v>1801</v>
      </c>
      <c r="B1598" t="s">
        <v>181</v>
      </c>
      <c r="C1598" t="str">
        <f>VLOOKUP(sales_pipeline[[#This Row],[Sales_Agent]],sales_teams[#All],4,FALSE)</f>
        <v>Sewald Team</v>
      </c>
      <c r="D1598" t="s">
        <v>9</v>
      </c>
      <c r="E1598" t="s">
        <v>129</v>
      </c>
      <c r="F1598" t="s">
        <v>174</v>
      </c>
      <c r="G1598" s="1">
        <v>42824</v>
      </c>
      <c r="H1598" s="1">
        <v>42835</v>
      </c>
      <c r="I1598" s="13">
        <f>sales_pipeline[[#This Row],[close_date]]-sales_pipeline[[#This Row],[engage_date]]</f>
        <v>11</v>
      </c>
      <c r="J1598" s="3">
        <v>6227</v>
      </c>
    </row>
    <row r="1599" spans="1:10" x14ac:dyDescent="0.35">
      <c r="A1599" t="s">
        <v>1802</v>
      </c>
      <c r="B1599" t="s">
        <v>183</v>
      </c>
      <c r="C1599" t="str">
        <f>VLOOKUP(sales_pipeline[[#This Row],[Sales_Agent]],sales_teams[#All],4,FALSE)</f>
        <v>Brinkmann Team</v>
      </c>
      <c r="D1599" t="s">
        <v>6</v>
      </c>
      <c r="E1599" t="s">
        <v>152</v>
      </c>
      <c r="F1599" t="s">
        <v>194</v>
      </c>
      <c r="G1599" s="1">
        <v>42825</v>
      </c>
      <c r="H1599" s="1">
        <v>42832</v>
      </c>
      <c r="I1599" s="13">
        <f>sales_pipeline[[#This Row],[close_date]]-sales_pipeline[[#This Row],[engage_date]]</f>
        <v>7</v>
      </c>
      <c r="J1599" s="3">
        <v>0</v>
      </c>
    </row>
    <row r="1600" spans="1:10" x14ac:dyDescent="0.35">
      <c r="A1600" t="s">
        <v>1803</v>
      </c>
      <c r="B1600" t="s">
        <v>183</v>
      </c>
      <c r="C1600" t="str">
        <f>VLOOKUP(sales_pipeline[[#This Row],[Sales_Agent]],sales_teams[#All],4,FALSE)</f>
        <v>Brinkmann Team</v>
      </c>
      <c r="D1600" t="s">
        <v>6</v>
      </c>
      <c r="E1600" t="s">
        <v>51</v>
      </c>
      <c r="F1600" t="s">
        <v>174</v>
      </c>
      <c r="G1600" s="1">
        <v>42825</v>
      </c>
      <c r="H1600" s="1">
        <v>42901</v>
      </c>
      <c r="I1600" s="13">
        <f>sales_pipeline[[#This Row],[close_date]]-sales_pipeline[[#This Row],[engage_date]]</f>
        <v>76</v>
      </c>
      <c r="J1600" s="3">
        <v>58</v>
      </c>
    </row>
    <row r="1601" spans="1:10" x14ac:dyDescent="0.35">
      <c r="A1601" t="s">
        <v>1804</v>
      </c>
      <c r="B1601" t="s">
        <v>183</v>
      </c>
      <c r="C1601" t="str">
        <f>VLOOKUP(sales_pipeline[[#This Row],[Sales_Agent]],sales_teams[#All],4,FALSE)</f>
        <v>Brinkmann Team</v>
      </c>
      <c r="D1601" t="s">
        <v>8</v>
      </c>
      <c r="E1601" t="s">
        <v>57</v>
      </c>
      <c r="F1601" t="s">
        <v>174</v>
      </c>
      <c r="G1601" s="1">
        <v>42825</v>
      </c>
      <c r="H1601" s="1">
        <v>42833</v>
      </c>
      <c r="I1601" s="13">
        <f>sales_pipeline[[#This Row],[close_date]]-sales_pipeline[[#This Row],[engage_date]]</f>
        <v>8</v>
      </c>
      <c r="J1601" s="3">
        <v>3626</v>
      </c>
    </row>
    <row r="1602" spans="1:10" x14ac:dyDescent="0.35">
      <c r="A1602" t="s">
        <v>1805</v>
      </c>
      <c r="B1602" t="s">
        <v>253</v>
      </c>
      <c r="C1602" t="str">
        <f>VLOOKUP(sales_pipeline[[#This Row],[Sales_Agent]],sales_teams[#All],4,FALSE)</f>
        <v>Neubert Team</v>
      </c>
      <c r="D1602" t="s">
        <v>8</v>
      </c>
      <c r="E1602" t="s">
        <v>154</v>
      </c>
      <c r="F1602" t="s">
        <v>174</v>
      </c>
      <c r="G1602" s="1">
        <v>42825</v>
      </c>
      <c r="H1602" s="1">
        <v>42826</v>
      </c>
      <c r="I1602" s="13">
        <f>sales_pipeline[[#This Row],[close_date]]-sales_pipeline[[#This Row],[engage_date]]</f>
        <v>1</v>
      </c>
      <c r="J1602" s="3">
        <v>2819</v>
      </c>
    </row>
    <row r="1603" spans="1:10" x14ac:dyDescent="0.35">
      <c r="A1603" t="s">
        <v>1806</v>
      </c>
      <c r="B1603" t="s">
        <v>239</v>
      </c>
      <c r="C1603" t="str">
        <f>VLOOKUP(sales_pipeline[[#This Row],[Sales_Agent]],sales_teams[#All],4,FALSE)</f>
        <v>Neubert Team</v>
      </c>
      <c r="D1603" t="s">
        <v>177</v>
      </c>
      <c r="E1603" t="s">
        <v>156</v>
      </c>
      <c r="F1603" t="s">
        <v>194</v>
      </c>
      <c r="G1603" s="1">
        <v>42825</v>
      </c>
      <c r="H1603" s="1">
        <v>42826</v>
      </c>
      <c r="I1603" s="13">
        <f>sales_pipeline[[#This Row],[close_date]]-sales_pipeline[[#This Row],[engage_date]]</f>
        <v>1</v>
      </c>
      <c r="J1603" s="3">
        <v>0</v>
      </c>
    </row>
    <row r="1604" spans="1:10" x14ac:dyDescent="0.35">
      <c r="A1604" t="s">
        <v>1807</v>
      </c>
      <c r="B1604" t="s">
        <v>239</v>
      </c>
      <c r="C1604" t="str">
        <f>VLOOKUP(sales_pipeline[[#This Row],[Sales_Agent]],sales_teams[#All],4,FALSE)</f>
        <v>Neubert Team</v>
      </c>
      <c r="D1604" t="s">
        <v>177</v>
      </c>
      <c r="E1604" t="s">
        <v>160</v>
      </c>
      <c r="F1604" t="s">
        <v>194</v>
      </c>
      <c r="G1604" s="1">
        <v>42825</v>
      </c>
      <c r="H1604" s="1">
        <v>42832</v>
      </c>
      <c r="I1604" s="13">
        <f>sales_pipeline[[#This Row],[close_date]]-sales_pipeline[[#This Row],[engage_date]]</f>
        <v>7</v>
      </c>
      <c r="J1604" s="3">
        <v>0</v>
      </c>
    </row>
    <row r="1605" spans="1:10" x14ac:dyDescent="0.35">
      <c r="A1605" t="s">
        <v>1808</v>
      </c>
      <c r="B1605" t="s">
        <v>193</v>
      </c>
      <c r="C1605" t="str">
        <f>VLOOKUP(sales_pipeline[[#This Row],[Sales_Agent]],sales_teams[#All],4,FALSE)</f>
        <v>Marxen Team</v>
      </c>
      <c r="D1605" t="s">
        <v>9</v>
      </c>
      <c r="E1605" t="s">
        <v>88</v>
      </c>
      <c r="F1605" t="s">
        <v>194</v>
      </c>
      <c r="G1605" s="1">
        <v>42825</v>
      </c>
      <c r="H1605" s="1">
        <v>42827</v>
      </c>
      <c r="I1605" s="13">
        <f>sales_pipeline[[#This Row],[close_date]]-sales_pipeline[[#This Row],[engage_date]]</f>
        <v>2</v>
      </c>
      <c r="J1605" s="3">
        <v>0</v>
      </c>
    </row>
    <row r="1606" spans="1:10" x14ac:dyDescent="0.35">
      <c r="A1606" t="s">
        <v>1809</v>
      </c>
      <c r="B1606" t="s">
        <v>199</v>
      </c>
      <c r="C1606" t="str">
        <f>VLOOKUP(sales_pipeline[[#This Row],[Sales_Agent]],sales_teams[#All],4,FALSE)</f>
        <v>Rouche Team</v>
      </c>
      <c r="D1606" t="s">
        <v>10</v>
      </c>
      <c r="E1606" t="s">
        <v>69</v>
      </c>
      <c r="F1606" t="s">
        <v>174</v>
      </c>
      <c r="G1606" s="1">
        <v>42825</v>
      </c>
      <c r="H1606" s="1">
        <v>42834</v>
      </c>
      <c r="I1606" s="13">
        <f>sales_pipeline[[#This Row],[close_date]]-sales_pipeline[[#This Row],[engage_date]]</f>
        <v>9</v>
      </c>
      <c r="J1606" s="3">
        <v>901</v>
      </c>
    </row>
    <row r="1607" spans="1:10" x14ac:dyDescent="0.35">
      <c r="A1607" t="s">
        <v>1810</v>
      </c>
      <c r="B1607" t="s">
        <v>199</v>
      </c>
      <c r="C1607" t="str">
        <f>VLOOKUP(sales_pipeline[[#This Row],[Sales_Agent]],sales_teams[#All],4,FALSE)</f>
        <v>Rouche Team</v>
      </c>
      <c r="D1607" t="s">
        <v>8</v>
      </c>
      <c r="E1607" t="s">
        <v>62</v>
      </c>
      <c r="F1607" t="s">
        <v>174</v>
      </c>
      <c r="G1607" s="1">
        <v>42825</v>
      </c>
      <c r="H1607" s="1">
        <v>42890</v>
      </c>
      <c r="I1607" s="13">
        <f>sales_pipeline[[#This Row],[close_date]]-sales_pipeline[[#This Row],[engage_date]]</f>
        <v>65</v>
      </c>
      <c r="J1607" s="3">
        <v>3438</v>
      </c>
    </row>
    <row r="1608" spans="1:10" x14ac:dyDescent="0.35">
      <c r="A1608" t="s">
        <v>1811</v>
      </c>
      <c r="B1608" t="s">
        <v>190</v>
      </c>
      <c r="C1608" t="str">
        <f>VLOOKUP(sales_pipeline[[#This Row],[Sales_Agent]],sales_teams[#All],4,FALSE)</f>
        <v>Sewald Team</v>
      </c>
      <c r="D1608" t="s">
        <v>3</v>
      </c>
      <c r="E1608" t="s">
        <v>71</v>
      </c>
      <c r="F1608" t="s">
        <v>174</v>
      </c>
      <c r="G1608" s="1">
        <v>42825</v>
      </c>
      <c r="H1608" s="1">
        <v>42833</v>
      </c>
      <c r="I1608" s="13">
        <f>sales_pipeline[[#This Row],[close_date]]-sales_pipeline[[#This Row],[engage_date]]</f>
        <v>8</v>
      </c>
      <c r="J1608" s="3">
        <v>589</v>
      </c>
    </row>
    <row r="1609" spans="1:10" x14ac:dyDescent="0.35">
      <c r="A1609" t="s">
        <v>1812</v>
      </c>
      <c r="B1609" t="s">
        <v>215</v>
      </c>
      <c r="C1609" t="str">
        <f>VLOOKUP(sales_pipeline[[#This Row],[Sales_Agent]],sales_teams[#All],4,FALSE)</f>
        <v>Sewald Team</v>
      </c>
      <c r="D1609" t="s">
        <v>6</v>
      </c>
      <c r="E1609" t="s">
        <v>130</v>
      </c>
      <c r="F1609" t="s">
        <v>194</v>
      </c>
      <c r="G1609" s="1">
        <v>42825</v>
      </c>
      <c r="H1609" s="1">
        <v>42906</v>
      </c>
      <c r="I1609" s="13">
        <f>sales_pipeline[[#This Row],[close_date]]-sales_pipeline[[#This Row],[engage_date]]</f>
        <v>81</v>
      </c>
      <c r="J1609" s="3">
        <v>0</v>
      </c>
    </row>
    <row r="1610" spans="1:10" x14ac:dyDescent="0.35">
      <c r="A1610" t="s">
        <v>1813</v>
      </c>
      <c r="B1610" t="s">
        <v>215</v>
      </c>
      <c r="C1610" t="str">
        <f>VLOOKUP(sales_pipeline[[#This Row],[Sales_Agent]],sales_teams[#All],4,FALSE)</f>
        <v>Sewald Team</v>
      </c>
      <c r="D1610" t="s">
        <v>177</v>
      </c>
      <c r="E1610" t="s">
        <v>148</v>
      </c>
      <c r="F1610" t="s">
        <v>174</v>
      </c>
      <c r="G1610" s="1">
        <v>42825</v>
      </c>
      <c r="H1610" s="1">
        <v>42826</v>
      </c>
      <c r="I1610" s="13">
        <f>sales_pipeline[[#This Row],[close_date]]-sales_pipeline[[#This Row],[engage_date]]</f>
        <v>1</v>
      </c>
      <c r="J1610" s="3">
        <v>5073</v>
      </c>
    </row>
    <row r="1611" spans="1:10" x14ac:dyDescent="0.35">
      <c r="A1611" t="s">
        <v>1814</v>
      </c>
      <c r="B1611" t="s">
        <v>225</v>
      </c>
      <c r="C1611" t="str">
        <f>VLOOKUP(sales_pipeline[[#This Row],[Sales_Agent]],sales_teams[#All],4,FALSE)</f>
        <v>Sewald Team</v>
      </c>
      <c r="D1611" t="s">
        <v>8</v>
      </c>
      <c r="E1611" t="s">
        <v>99</v>
      </c>
      <c r="F1611" t="s">
        <v>194</v>
      </c>
      <c r="G1611" s="1">
        <v>42825</v>
      </c>
      <c r="H1611" s="1">
        <v>42826</v>
      </c>
      <c r="I1611" s="13">
        <f>sales_pipeline[[#This Row],[close_date]]-sales_pipeline[[#This Row],[engage_date]]</f>
        <v>1</v>
      </c>
      <c r="J1611" s="3">
        <v>0</v>
      </c>
    </row>
    <row r="1612" spans="1:10" x14ac:dyDescent="0.35">
      <c r="A1612" t="s">
        <v>1815</v>
      </c>
      <c r="B1612" t="s">
        <v>225</v>
      </c>
      <c r="C1612" t="str">
        <f>VLOOKUP(sales_pipeline[[#This Row],[Sales_Agent]],sales_teams[#All],4,FALSE)</f>
        <v>Sewald Team</v>
      </c>
      <c r="D1612" t="s">
        <v>3</v>
      </c>
      <c r="E1612" t="s">
        <v>112</v>
      </c>
      <c r="F1612" t="s">
        <v>174</v>
      </c>
      <c r="G1612" s="1">
        <v>42825</v>
      </c>
      <c r="H1612" s="1">
        <v>42827</v>
      </c>
      <c r="I1612" s="13">
        <f>sales_pipeline[[#This Row],[close_date]]-sales_pipeline[[#This Row],[engage_date]]</f>
        <v>2</v>
      </c>
      <c r="J1612" s="3">
        <v>609</v>
      </c>
    </row>
    <row r="1613" spans="1:10" x14ac:dyDescent="0.35">
      <c r="A1613" t="s">
        <v>1816</v>
      </c>
      <c r="B1613" t="s">
        <v>225</v>
      </c>
      <c r="C1613" t="str">
        <f>VLOOKUP(sales_pipeline[[#This Row],[Sales_Agent]],sales_teams[#All],4,FALSE)</f>
        <v>Sewald Team</v>
      </c>
      <c r="D1613" t="s">
        <v>6</v>
      </c>
      <c r="E1613" t="s">
        <v>93</v>
      </c>
      <c r="F1613" t="s">
        <v>174</v>
      </c>
      <c r="G1613" s="1">
        <v>42825</v>
      </c>
      <c r="H1613" s="1">
        <v>42826</v>
      </c>
      <c r="I1613" s="13">
        <f>sales_pipeline[[#This Row],[close_date]]-sales_pipeline[[#This Row],[engage_date]]</f>
        <v>1</v>
      </c>
      <c r="J1613" s="3">
        <v>55</v>
      </c>
    </row>
    <row r="1614" spans="1:10" x14ac:dyDescent="0.35">
      <c r="A1614" t="s">
        <v>1817</v>
      </c>
      <c r="B1614" t="s">
        <v>187</v>
      </c>
      <c r="C1614" t="str">
        <f>VLOOKUP(sales_pipeline[[#This Row],[Sales_Agent]],sales_teams[#All],4,FALSE)</f>
        <v>Rouche Team</v>
      </c>
      <c r="D1614" t="s">
        <v>6</v>
      </c>
      <c r="E1614" t="s">
        <v>69</v>
      </c>
      <c r="F1614" t="s">
        <v>194</v>
      </c>
      <c r="G1614" s="1">
        <v>42825</v>
      </c>
      <c r="H1614" s="1">
        <v>42837</v>
      </c>
      <c r="I1614" s="13">
        <f>sales_pipeline[[#This Row],[close_date]]-sales_pipeline[[#This Row],[engage_date]]</f>
        <v>12</v>
      </c>
      <c r="J1614" s="3">
        <v>0</v>
      </c>
    </row>
    <row r="1615" spans="1:10" x14ac:dyDescent="0.35">
      <c r="A1615" t="s">
        <v>1818</v>
      </c>
      <c r="B1615" t="s">
        <v>197</v>
      </c>
      <c r="C1615" t="str">
        <f>VLOOKUP(sales_pipeline[[#This Row],[Sales_Agent]],sales_teams[#All],4,FALSE)</f>
        <v>Sewald Team</v>
      </c>
      <c r="D1615" t="s">
        <v>10</v>
      </c>
      <c r="E1615" t="s">
        <v>94</v>
      </c>
      <c r="F1615" t="s">
        <v>194</v>
      </c>
      <c r="G1615" s="1">
        <v>42825</v>
      </c>
      <c r="H1615" s="1">
        <v>42837</v>
      </c>
      <c r="I1615" s="13">
        <f>sales_pipeline[[#This Row],[close_date]]-sales_pipeline[[#This Row],[engage_date]]</f>
        <v>12</v>
      </c>
      <c r="J1615" s="3">
        <v>0</v>
      </c>
    </row>
    <row r="1616" spans="1:10" x14ac:dyDescent="0.35">
      <c r="A1616" t="s">
        <v>1819</v>
      </c>
      <c r="B1616" t="s">
        <v>197</v>
      </c>
      <c r="C1616" t="str">
        <f>VLOOKUP(sales_pipeline[[#This Row],[Sales_Agent]],sales_teams[#All],4,FALSE)</f>
        <v>Sewald Team</v>
      </c>
      <c r="D1616" t="s">
        <v>9</v>
      </c>
      <c r="E1616" t="s">
        <v>51</v>
      </c>
      <c r="F1616" t="s">
        <v>174</v>
      </c>
      <c r="G1616" s="1">
        <v>42825</v>
      </c>
      <c r="H1616" s="1">
        <v>42835</v>
      </c>
      <c r="I1616" s="13">
        <f>sales_pipeline[[#This Row],[close_date]]-sales_pipeline[[#This Row],[engage_date]]</f>
        <v>10</v>
      </c>
      <c r="J1616" s="3">
        <v>5637</v>
      </c>
    </row>
    <row r="1617" spans="1:10" x14ac:dyDescent="0.35">
      <c r="A1617" t="s">
        <v>1820</v>
      </c>
      <c r="B1617" t="s">
        <v>197</v>
      </c>
      <c r="C1617" t="str">
        <f>VLOOKUP(sales_pipeline[[#This Row],[Sales_Agent]],sales_teams[#All],4,FALSE)</f>
        <v>Sewald Team</v>
      </c>
      <c r="D1617" t="s">
        <v>9</v>
      </c>
      <c r="E1617" t="s">
        <v>129</v>
      </c>
      <c r="F1617" t="s">
        <v>174</v>
      </c>
      <c r="G1617" s="1">
        <v>42825</v>
      </c>
      <c r="H1617" s="1">
        <v>42836</v>
      </c>
      <c r="I1617" s="13">
        <f>sales_pipeline[[#This Row],[close_date]]-sales_pipeline[[#This Row],[engage_date]]</f>
        <v>11</v>
      </c>
      <c r="J1617" s="3">
        <v>5793</v>
      </c>
    </row>
    <row r="1618" spans="1:10" x14ac:dyDescent="0.35">
      <c r="A1618" t="s">
        <v>1821</v>
      </c>
      <c r="B1618" t="s">
        <v>227</v>
      </c>
      <c r="C1618" t="str">
        <f>VLOOKUP(sales_pipeline[[#This Row],[Sales_Agent]],sales_teams[#All],4,FALSE)</f>
        <v>Neubert Team</v>
      </c>
      <c r="D1618" t="s">
        <v>6</v>
      </c>
      <c r="E1618" t="s">
        <v>48</v>
      </c>
      <c r="F1618" t="s">
        <v>194</v>
      </c>
      <c r="G1618" s="1">
        <v>42825</v>
      </c>
      <c r="H1618" s="1">
        <v>42837</v>
      </c>
      <c r="I1618" s="13">
        <f>sales_pipeline[[#This Row],[close_date]]-sales_pipeline[[#This Row],[engage_date]]</f>
        <v>12</v>
      </c>
      <c r="J1618" s="3">
        <v>0</v>
      </c>
    </row>
    <row r="1619" spans="1:10" x14ac:dyDescent="0.35">
      <c r="A1619" t="s">
        <v>1822</v>
      </c>
      <c r="B1619" t="s">
        <v>201</v>
      </c>
      <c r="C1619" t="str">
        <f>VLOOKUP(sales_pipeline[[#This Row],[Sales_Agent]],sales_teams[#All],4,FALSE)</f>
        <v>Rouche Team</v>
      </c>
      <c r="D1619" t="s">
        <v>3</v>
      </c>
      <c r="E1619" t="s">
        <v>107</v>
      </c>
      <c r="F1619" t="s">
        <v>194</v>
      </c>
      <c r="G1619" s="1">
        <v>42825</v>
      </c>
      <c r="H1619" s="1">
        <v>42830</v>
      </c>
      <c r="I1619" s="13">
        <f>sales_pipeline[[#This Row],[close_date]]-sales_pipeline[[#This Row],[engage_date]]</f>
        <v>5</v>
      </c>
      <c r="J1619" s="3">
        <v>0</v>
      </c>
    </row>
    <row r="1620" spans="1:10" x14ac:dyDescent="0.35">
      <c r="A1620" t="s">
        <v>1823</v>
      </c>
      <c r="B1620" t="s">
        <v>201</v>
      </c>
      <c r="C1620" t="str">
        <f>VLOOKUP(sales_pipeline[[#This Row],[Sales_Agent]],sales_teams[#All],4,FALSE)</f>
        <v>Rouche Team</v>
      </c>
      <c r="D1620" t="s">
        <v>8</v>
      </c>
      <c r="E1620" t="s">
        <v>55</v>
      </c>
      <c r="F1620" t="s">
        <v>194</v>
      </c>
      <c r="G1620" s="1">
        <v>42825</v>
      </c>
      <c r="H1620" s="1">
        <v>42885</v>
      </c>
      <c r="I1620" s="13">
        <f>sales_pipeline[[#This Row],[close_date]]-sales_pipeline[[#This Row],[engage_date]]</f>
        <v>60</v>
      </c>
      <c r="J1620" s="3">
        <v>0</v>
      </c>
    </row>
    <row r="1621" spans="1:10" x14ac:dyDescent="0.35">
      <c r="A1621" t="s">
        <v>1824</v>
      </c>
      <c r="B1621" t="s">
        <v>201</v>
      </c>
      <c r="C1621" t="str">
        <f>VLOOKUP(sales_pipeline[[#This Row],[Sales_Agent]],sales_teams[#All],4,FALSE)</f>
        <v>Rouche Team</v>
      </c>
      <c r="D1621" t="s">
        <v>3</v>
      </c>
      <c r="E1621" t="s">
        <v>99</v>
      </c>
      <c r="F1621" t="s">
        <v>174</v>
      </c>
      <c r="G1621" s="1">
        <v>42825</v>
      </c>
      <c r="H1621" s="1">
        <v>42832</v>
      </c>
      <c r="I1621" s="13">
        <f>sales_pipeline[[#This Row],[close_date]]-sales_pipeline[[#This Row],[engage_date]]</f>
        <v>7</v>
      </c>
      <c r="J1621" s="3">
        <v>520</v>
      </c>
    </row>
    <row r="1622" spans="1:10" x14ac:dyDescent="0.35">
      <c r="A1622" t="s">
        <v>1825</v>
      </c>
      <c r="B1622" t="s">
        <v>201</v>
      </c>
      <c r="C1622" t="str">
        <f>VLOOKUP(sales_pipeline[[#This Row],[Sales_Agent]],sales_teams[#All],4,FALSE)</f>
        <v>Rouche Team</v>
      </c>
      <c r="D1622" t="s">
        <v>8</v>
      </c>
      <c r="E1622" t="s">
        <v>77</v>
      </c>
      <c r="F1622" t="s">
        <v>174</v>
      </c>
      <c r="G1622" s="1">
        <v>42825</v>
      </c>
      <c r="H1622" s="1">
        <v>42827</v>
      </c>
      <c r="I1622" s="13">
        <f>sales_pipeline[[#This Row],[close_date]]-sales_pipeline[[#This Row],[engage_date]]</f>
        <v>2</v>
      </c>
      <c r="J1622" s="3">
        <v>4080</v>
      </c>
    </row>
    <row r="1623" spans="1:10" x14ac:dyDescent="0.35">
      <c r="A1623" t="s">
        <v>1826</v>
      </c>
      <c r="B1623" t="s">
        <v>204</v>
      </c>
      <c r="C1623" t="str">
        <f>VLOOKUP(sales_pipeline[[#This Row],[Sales_Agent]],sales_teams[#All],4,FALSE)</f>
        <v>Brinkmann Team</v>
      </c>
      <c r="D1623" t="s">
        <v>3</v>
      </c>
      <c r="E1623" t="s">
        <v>60</v>
      </c>
      <c r="F1623" t="s">
        <v>174</v>
      </c>
      <c r="G1623" s="1">
        <v>42825</v>
      </c>
      <c r="H1623" s="1">
        <v>42916</v>
      </c>
      <c r="I1623" s="13">
        <f>sales_pipeline[[#This Row],[close_date]]-sales_pipeline[[#This Row],[engage_date]]</f>
        <v>91</v>
      </c>
      <c r="J1623" s="3">
        <v>526</v>
      </c>
    </row>
    <row r="1624" spans="1:10" x14ac:dyDescent="0.35">
      <c r="A1624" t="s">
        <v>1827</v>
      </c>
      <c r="B1624" t="s">
        <v>204</v>
      </c>
      <c r="C1624" t="str">
        <f>VLOOKUP(sales_pipeline[[#This Row],[Sales_Agent]],sales_teams[#All],4,FALSE)</f>
        <v>Brinkmann Team</v>
      </c>
      <c r="D1624" t="s">
        <v>6</v>
      </c>
      <c r="E1624" t="s">
        <v>139</v>
      </c>
      <c r="F1624" t="s">
        <v>174</v>
      </c>
      <c r="G1624" s="1">
        <v>42825</v>
      </c>
      <c r="H1624" s="1">
        <v>42872</v>
      </c>
      <c r="I1624" s="13">
        <f>sales_pipeline[[#This Row],[close_date]]-sales_pipeline[[#This Row],[engage_date]]</f>
        <v>47</v>
      </c>
      <c r="J1624" s="3">
        <v>57</v>
      </c>
    </row>
    <row r="1625" spans="1:10" x14ac:dyDescent="0.35">
      <c r="A1625" t="s">
        <v>1828</v>
      </c>
      <c r="B1625" t="s">
        <v>185</v>
      </c>
      <c r="C1625" t="str">
        <f>VLOOKUP(sales_pipeline[[#This Row],[Sales_Agent]],sales_teams[#All],4,FALSE)</f>
        <v>Rouche Team</v>
      </c>
      <c r="D1625" t="s">
        <v>8</v>
      </c>
      <c r="E1625" t="s">
        <v>155</v>
      </c>
      <c r="F1625" t="s">
        <v>194</v>
      </c>
      <c r="G1625" s="1">
        <v>42825</v>
      </c>
      <c r="H1625" s="1">
        <v>42834</v>
      </c>
      <c r="I1625" s="13">
        <f>sales_pipeline[[#This Row],[close_date]]-sales_pipeline[[#This Row],[engage_date]]</f>
        <v>9</v>
      </c>
      <c r="J1625" s="3">
        <v>0</v>
      </c>
    </row>
    <row r="1626" spans="1:10" x14ac:dyDescent="0.35">
      <c r="A1626" t="s">
        <v>1829</v>
      </c>
      <c r="B1626" t="s">
        <v>185</v>
      </c>
      <c r="C1626" t="str">
        <f>VLOOKUP(sales_pipeline[[#This Row],[Sales_Agent]],sales_teams[#All],4,FALSE)</f>
        <v>Rouche Team</v>
      </c>
      <c r="D1626" t="s">
        <v>6</v>
      </c>
      <c r="E1626" t="s">
        <v>157</v>
      </c>
      <c r="F1626" t="s">
        <v>174</v>
      </c>
      <c r="G1626" s="1">
        <v>42825</v>
      </c>
      <c r="H1626" s="1">
        <v>42914</v>
      </c>
      <c r="I1626" s="13">
        <f>sales_pipeline[[#This Row],[close_date]]-sales_pipeline[[#This Row],[engage_date]]</f>
        <v>89</v>
      </c>
      <c r="J1626" s="3">
        <v>54</v>
      </c>
    </row>
    <row r="1627" spans="1:10" x14ac:dyDescent="0.35">
      <c r="A1627" t="s">
        <v>1830</v>
      </c>
      <c r="B1627" t="s">
        <v>185</v>
      </c>
      <c r="C1627" t="str">
        <f>VLOOKUP(sales_pipeline[[#This Row],[Sales_Agent]],sales_teams[#All],4,FALSE)</f>
        <v>Rouche Team</v>
      </c>
      <c r="D1627" t="s">
        <v>8</v>
      </c>
      <c r="E1627" t="s">
        <v>148</v>
      </c>
      <c r="F1627" t="s">
        <v>174</v>
      </c>
      <c r="G1627" s="1">
        <v>42825</v>
      </c>
      <c r="H1627" s="1">
        <v>42837</v>
      </c>
      <c r="I1627" s="13">
        <f>sales_pipeline[[#This Row],[close_date]]-sales_pipeline[[#This Row],[engage_date]]</f>
        <v>12</v>
      </c>
      <c r="J1627" s="3">
        <v>3367</v>
      </c>
    </row>
    <row r="1628" spans="1:10" x14ac:dyDescent="0.35">
      <c r="A1628" t="s">
        <v>1831</v>
      </c>
      <c r="B1628" t="s">
        <v>181</v>
      </c>
      <c r="C1628" t="str">
        <f>VLOOKUP(sales_pipeline[[#This Row],[Sales_Agent]],sales_teams[#All],4,FALSE)</f>
        <v>Sewald Team</v>
      </c>
      <c r="D1628" t="s">
        <v>3</v>
      </c>
      <c r="E1628" t="s">
        <v>55</v>
      </c>
      <c r="F1628" t="s">
        <v>174</v>
      </c>
      <c r="G1628" s="1">
        <v>42825</v>
      </c>
      <c r="H1628" s="1">
        <v>42831</v>
      </c>
      <c r="I1628" s="13">
        <f>sales_pipeline[[#This Row],[close_date]]-sales_pipeline[[#This Row],[engage_date]]</f>
        <v>6</v>
      </c>
      <c r="J1628" s="3">
        <v>430</v>
      </c>
    </row>
    <row r="1629" spans="1:10" x14ac:dyDescent="0.35">
      <c r="A1629" t="s">
        <v>1832</v>
      </c>
      <c r="B1629" t="s">
        <v>183</v>
      </c>
      <c r="C1629" t="str">
        <f>VLOOKUP(sales_pipeline[[#This Row],[Sales_Agent]],sales_teams[#All],4,FALSE)</f>
        <v>Brinkmann Team</v>
      </c>
      <c r="D1629" t="s">
        <v>3</v>
      </c>
      <c r="E1629" t="s">
        <v>99</v>
      </c>
      <c r="F1629" t="s">
        <v>174</v>
      </c>
      <c r="G1629" s="1">
        <v>42826</v>
      </c>
      <c r="H1629" s="1">
        <v>42860</v>
      </c>
      <c r="I1629" s="13">
        <f>sales_pipeline[[#This Row],[close_date]]-sales_pipeline[[#This Row],[engage_date]]</f>
        <v>34</v>
      </c>
      <c r="J1629" s="3">
        <v>518</v>
      </c>
    </row>
    <row r="1630" spans="1:10" x14ac:dyDescent="0.35">
      <c r="A1630" t="s">
        <v>1833</v>
      </c>
      <c r="B1630" t="s">
        <v>253</v>
      </c>
      <c r="C1630" t="str">
        <f>VLOOKUP(sales_pipeline[[#This Row],[Sales_Agent]],sales_teams[#All],4,FALSE)</f>
        <v>Neubert Team</v>
      </c>
      <c r="D1630" t="s">
        <v>10</v>
      </c>
      <c r="E1630" t="s">
        <v>153</v>
      </c>
      <c r="F1630" t="s">
        <v>194</v>
      </c>
      <c r="G1630" s="1">
        <v>42826</v>
      </c>
      <c r="H1630" s="1">
        <v>42837</v>
      </c>
      <c r="I1630" s="13">
        <f>sales_pipeline[[#This Row],[close_date]]-sales_pipeline[[#This Row],[engage_date]]</f>
        <v>11</v>
      </c>
      <c r="J1630" s="3">
        <v>0</v>
      </c>
    </row>
    <row r="1631" spans="1:10" x14ac:dyDescent="0.35">
      <c r="A1631" t="s">
        <v>1834</v>
      </c>
      <c r="B1631" t="s">
        <v>268</v>
      </c>
      <c r="C1631" t="str">
        <f>VLOOKUP(sales_pipeline[[#This Row],[Sales_Agent]],sales_teams[#All],4,FALSE)</f>
        <v>Losch Team</v>
      </c>
      <c r="D1631" t="s">
        <v>10</v>
      </c>
      <c r="E1631" t="s">
        <v>163</v>
      </c>
      <c r="F1631" t="s">
        <v>194</v>
      </c>
      <c r="G1631" s="1">
        <v>42826</v>
      </c>
      <c r="H1631" s="1">
        <v>42836</v>
      </c>
      <c r="I1631" s="13">
        <f>sales_pipeline[[#This Row],[close_date]]-sales_pipeline[[#This Row],[engage_date]]</f>
        <v>10</v>
      </c>
      <c r="J1631" s="3">
        <v>0</v>
      </c>
    </row>
    <row r="1632" spans="1:10" x14ac:dyDescent="0.35">
      <c r="A1632" t="s">
        <v>1835</v>
      </c>
      <c r="B1632" t="s">
        <v>206</v>
      </c>
      <c r="C1632" t="str">
        <f>VLOOKUP(sales_pipeline[[#This Row],[Sales_Agent]],sales_teams[#All],4,FALSE)</f>
        <v>Neubert Team</v>
      </c>
      <c r="D1632" t="s">
        <v>177</v>
      </c>
      <c r="E1632" t="s">
        <v>48</v>
      </c>
      <c r="F1632" t="s">
        <v>194</v>
      </c>
      <c r="G1632" s="1">
        <v>42826</v>
      </c>
      <c r="H1632" s="1">
        <v>42828</v>
      </c>
      <c r="I1632" s="13">
        <f>sales_pipeline[[#This Row],[close_date]]-sales_pipeline[[#This Row],[engage_date]]</f>
        <v>2</v>
      </c>
      <c r="J1632" s="3">
        <v>0</v>
      </c>
    </row>
    <row r="1633" spans="1:10" x14ac:dyDescent="0.35">
      <c r="A1633" t="s">
        <v>1836</v>
      </c>
      <c r="B1633" t="s">
        <v>176</v>
      </c>
      <c r="C1633" t="str">
        <f>VLOOKUP(sales_pipeline[[#This Row],[Sales_Agent]],sales_teams[#All],4,FALSE)</f>
        <v>Marxen Team</v>
      </c>
      <c r="D1633" t="s">
        <v>9</v>
      </c>
      <c r="E1633" t="s">
        <v>31</v>
      </c>
      <c r="F1633" t="s">
        <v>174</v>
      </c>
      <c r="G1633" s="1">
        <v>42826</v>
      </c>
      <c r="H1633" s="1">
        <v>42833</v>
      </c>
      <c r="I1633" s="13">
        <f>sales_pipeline[[#This Row],[close_date]]-sales_pipeline[[#This Row],[engage_date]]</f>
        <v>7</v>
      </c>
      <c r="J1633" s="3">
        <v>5798</v>
      </c>
    </row>
    <row r="1634" spans="1:10" x14ac:dyDescent="0.35">
      <c r="A1634" t="s">
        <v>1837</v>
      </c>
      <c r="B1634" t="s">
        <v>176</v>
      </c>
      <c r="C1634" t="str">
        <f>VLOOKUP(sales_pipeline[[#This Row],[Sales_Agent]],sales_teams[#All],4,FALSE)</f>
        <v>Marxen Team</v>
      </c>
      <c r="D1634" t="s">
        <v>177</v>
      </c>
      <c r="E1634" t="s">
        <v>28</v>
      </c>
      <c r="F1634" t="s">
        <v>174</v>
      </c>
      <c r="G1634" s="1">
        <v>42826</v>
      </c>
      <c r="H1634" s="1">
        <v>42835</v>
      </c>
      <c r="I1634" s="13">
        <f>sales_pipeline[[#This Row],[close_date]]-sales_pipeline[[#This Row],[engage_date]]</f>
        <v>9</v>
      </c>
      <c r="J1634" s="3">
        <v>4685</v>
      </c>
    </row>
    <row r="1635" spans="1:10" x14ac:dyDescent="0.35">
      <c r="A1635" t="s">
        <v>1838</v>
      </c>
      <c r="B1635" t="s">
        <v>176</v>
      </c>
      <c r="C1635" t="str">
        <f>VLOOKUP(sales_pipeline[[#This Row],[Sales_Agent]],sales_teams[#All],4,FALSE)</f>
        <v>Marxen Team</v>
      </c>
      <c r="D1635" t="s">
        <v>8</v>
      </c>
      <c r="E1635" t="s">
        <v>85</v>
      </c>
      <c r="F1635" t="s">
        <v>174</v>
      </c>
      <c r="G1635" s="1">
        <v>42826</v>
      </c>
      <c r="H1635" s="1">
        <v>42903</v>
      </c>
      <c r="I1635" s="13">
        <f>sales_pipeline[[#This Row],[close_date]]-sales_pipeline[[#This Row],[engage_date]]</f>
        <v>77</v>
      </c>
      <c r="J1635" s="3">
        <v>3228</v>
      </c>
    </row>
    <row r="1636" spans="1:10" x14ac:dyDescent="0.35">
      <c r="A1636" t="s">
        <v>1839</v>
      </c>
      <c r="B1636" t="s">
        <v>255</v>
      </c>
      <c r="C1636" t="str">
        <f>VLOOKUP(sales_pipeline[[#This Row],[Sales_Agent]],sales_teams[#All],4,FALSE)</f>
        <v>Neubert Team</v>
      </c>
      <c r="D1636" t="s">
        <v>3</v>
      </c>
      <c r="E1636" t="s">
        <v>102</v>
      </c>
      <c r="F1636" t="s">
        <v>194</v>
      </c>
      <c r="G1636" s="1">
        <v>42826</v>
      </c>
      <c r="H1636" s="1">
        <v>42828</v>
      </c>
      <c r="I1636" s="13">
        <f>sales_pipeline[[#This Row],[close_date]]-sales_pipeline[[#This Row],[engage_date]]</f>
        <v>2</v>
      </c>
      <c r="J1636" s="3">
        <v>0</v>
      </c>
    </row>
    <row r="1637" spans="1:10" x14ac:dyDescent="0.35">
      <c r="A1637" t="s">
        <v>1840</v>
      </c>
      <c r="B1637" t="s">
        <v>208</v>
      </c>
      <c r="C1637" t="str">
        <f>VLOOKUP(sales_pipeline[[#This Row],[Sales_Agent]],sales_teams[#All],4,FALSE)</f>
        <v>Rouche Team</v>
      </c>
      <c r="D1637" t="s">
        <v>3</v>
      </c>
      <c r="E1637" t="s">
        <v>129</v>
      </c>
      <c r="F1637" t="s">
        <v>174</v>
      </c>
      <c r="G1637" s="1">
        <v>42826</v>
      </c>
      <c r="H1637" s="1">
        <v>42908</v>
      </c>
      <c r="I1637" s="13">
        <f>sales_pipeline[[#This Row],[close_date]]-sales_pipeline[[#This Row],[engage_date]]</f>
        <v>82</v>
      </c>
      <c r="J1637" s="3">
        <v>452</v>
      </c>
    </row>
    <row r="1638" spans="1:10" x14ac:dyDescent="0.35">
      <c r="A1638" t="s">
        <v>1841</v>
      </c>
      <c r="B1638" t="s">
        <v>193</v>
      </c>
      <c r="C1638" t="str">
        <f>VLOOKUP(sales_pipeline[[#This Row],[Sales_Agent]],sales_teams[#All],4,FALSE)</f>
        <v>Marxen Team</v>
      </c>
      <c r="D1638" t="s">
        <v>10</v>
      </c>
      <c r="E1638" t="s">
        <v>51</v>
      </c>
      <c r="F1638" t="s">
        <v>194</v>
      </c>
      <c r="G1638" s="1">
        <v>42826</v>
      </c>
      <c r="H1638" s="1">
        <v>42836</v>
      </c>
      <c r="I1638" s="13">
        <f>sales_pipeline[[#This Row],[close_date]]-sales_pipeline[[#This Row],[engage_date]]</f>
        <v>10</v>
      </c>
      <c r="J1638" s="3">
        <v>0</v>
      </c>
    </row>
    <row r="1639" spans="1:10" x14ac:dyDescent="0.35">
      <c r="A1639" t="s">
        <v>1842</v>
      </c>
      <c r="B1639" t="s">
        <v>326</v>
      </c>
      <c r="C1639" t="str">
        <f>VLOOKUP(sales_pipeline[[#This Row],[Sales_Agent]],sales_teams[#All],4,FALSE)</f>
        <v>Marxen Team</v>
      </c>
      <c r="D1639" t="s">
        <v>3</v>
      </c>
      <c r="E1639" t="s">
        <v>66</v>
      </c>
      <c r="F1639" t="s">
        <v>174</v>
      </c>
      <c r="G1639" s="1">
        <v>42826</v>
      </c>
      <c r="H1639" s="1">
        <v>42833</v>
      </c>
      <c r="I1639" s="13">
        <f>sales_pipeline[[#This Row],[close_date]]-sales_pipeline[[#This Row],[engage_date]]</f>
        <v>7</v>
      </c>
      <c r="J1639" s="3">
        <v>565</v>
      </c>
    </row>
    <row r="1640" spans="1:10" x14ac:dyDescent="0.35">
      <c r="A1640" t="s">
        <v>1843</v>
      </c>
      <c r="B1640" t="s">
        <v>326</v>
      </c>
      <c r="C1640" t="str">
        <f>VLOOKUP(sales_pipeline[[#This Row],[Sales_Agent]],sales_teams[#All],4,FALSE)</f>
        <v>Marxen Team</v>
      </c>
      <c r="D1640" t="s">
        <v>10</v>
      </c>
      <c r="E1640" t="s">
        <v>124</v>
      </c>
      <c r="F1640" t="s">
        <v>174</v>
      </c>
      <c r="G1640" s="1">
        <v>42826</v>
      </c>
      <c r="H1640" s="1">
        <v>42891</v>
      </c>
      <c r="I1640" s="13">
        <f>sales_pipeline[[#This Row],[close_date]]-sales_pipeline[[#This Row],[engage_date]]</f>
        <v>65</v>
      </c>
      <c r="J1640" s="3">
        <v>1184</v>
      </c>
    </row>
    <row r="1641" spans="1:10" x14ac:dyDescent="0.35">
      <c r="A1641" t="s">
        <v>1844</v>
      </c>
      <c r="B1641" t="s">
        <v>215</v>
      </c>
      <c r="C1641" t="str">
        <f>VLOOKUP(sales_pipeline[[#This Row],[Sales_Agent]],sales_teams[#All],4,FALSE)</f>
        <v>Sewald Team</v>
      </c>
      <c r="D1641" t="s">
        <v>10</v>
      </c>
      <c r="E1641" t="s">
        <v>98</v>
      </c>
      <c r="F1641" t="s">
        <v>174</v>
      </c>
      <c r="G1641" s="1">
        <v>42826</v>
      </c>
      <c r="H1641" s="1">
        <v>42908</v>
      </c>
      <c r="I1641" s="13">
        <f>sales_pipeline[[#This Row],[close_date]]-sales_pipeline[[#This Row],[engage_date]]</f>
        <v>82</v>
      </c>
      <c r="J1641" s="3">
        <v>1150</v>
      </c>
    </row>
    <row r="1642" spans="1:10" x14ac:dyDescent="0.35">
      <c r="A1642" t="s">
        <v>1845</v>
      </c>
      <c r="B1642" t="s">
        <v>225</v>
      </c>
      <c r="C1642" t="str">
        <f>VLOOKUP(sales_pipeline[[#This Row],[Sales_Agent]],sales_teams[#All],4,FALSE)</f>
        <v>Sewald Team</v>
      </c>
      <c r="D1642" t="s">
        <v>10</v>
      </c>
      <c r="E1642" t="s">
        <v>141</v>
      </c>
      <c r="F1642" t="s">
        <v>174</v>
      </c>
      <c r="G1642" s="1">
        <v>42826</v>
      </c>
      <c r="H1642" s="1">
        <v>42879</v>
      </c>
      <c r="I1642" s="13">
        <f>sales_pipeline[[#This Row],[close_date]]-sales_pipeline[[#This Row],[engage_date]]</f>
        <v>53</v>
      </c>
      <c r="J1642" s="3">
        <v>1110</v>
      </c>
    </row>
    <row r="1643" spans="1:10" x14ac:dyDescent="0.35">
      <c r="A1643" t="s">
        <v>1846</v>
      </c>
      <c r="B1643" t="s">
        <v>249</v>
      </c>
      <c r="C1643" t="str">
        <f>VLOOKUP(sales_pipeline[[#This Row],[Sales_Agent]],sales_teams[#All],4,FALSE)</f>
        <v>Brinkmann Team</v>
      </c>
      <c r="D1643" t="s">
        <v>8</v>
      </c>
      <c r="E1643" t="s">
        <v>165</v>
      </c>
      <c r="F1643" t="s">
        <v>194</v>
      </c>
      <c r="G1643" s="1">
        <v>42826</v>
      </c>
      <c r="H1643" s="1">
        <v>42835</v>
      </c>
      <c r="I1643" s="13">
        <f>sales_pipeline[[#This Row],[close_date]]-sales_pipeline[[#This Row],[engage_date]]</f>
        <v>9</v>
      </c>
      <c r="J1643" s="3">
        <v>0</v>
      </c>
    </row>
    <row r="1644" spans="1:10" x14ac:dyDescent="0.35">
      <c r="A1644" t="s">
        <v>1847</v>
      </c>
      <c r="B1644" t="s">
        <v>187</v>
      </c>
      <c r="C1644" t="str">
        <f>VLOOKUP(sales_pipeline[[#This Row],[Sales_Agent]],sales_teams[#All],4,FALSE)</f>
        <v>Rouche Team</v>
      </c>
      <c r="D1644" t="s">
        <v>8</v>
      </c>
      <c r="E1644" t="s">
        <v>107</v>
      </c>
      <c r="F1644" t="s">
        <v>174</v>
      </c>
      <c r="G1644" s="1">
        <v>42826</v>
      </c>
      <c r="H1644" s="1">
        <v>42831</v>
      </c>
      <c r="I1644" s="13">
        <f>sales_pipeline[[#This Row],[close_date]]-sales_pipeline[[#This Row],[engage_date]]</f>
        <v>5</v>
      </c>
      <c r="J1644" s="3">
        <v>3817</v>
      </c>
    </row>
    <row r="1645" spans="1:10" x14ac:dyDescent="0.35">
      <c r="A1645" t="s">
        <v>1848</v>
      </c>
      <c r="B1645" t="s">
        <v>238</v>
      </c>
      <c r="C1645" t="str">
        <f>VLOOKUP(sales_pipeline[[#This Row],[Sales_Agent]],sales_teams[#All],4,FALSE)</f>
        <v>Marxen Team</v>
      </c>
      <c r="D1645" t="s">
        <v>8</v>
      </c>
      <c r="E1645" t="s">
        <v>136</v>
      </c>
      <c r="F1645" t="s">
        <v>194</v>
      </c>
      <c r="G1645" s="1">
        <v>42826</v>
      </c>
      <c r="H1645" s="1">
        <v>42835</v>
      </c>
      <c r="I1645" s="13">
        <f>sales_pipeline[[#This Row],[close_date]]-sales_pipeline[[#This Row],[engage_date]]</f>
        <v>9</v>
      </c>
      <c r="J1645" s="3">
        <v>0</v>
      </c>
    </row>
    <row r="1646" spans="1:10" x14ac:dyDescent="0.35">
      <c r="A1646" t="s">
        <v>1849</v>
      </c>
      <c r="B1646" t="s">
        <v>173</v>
      </c>
      <c r="C1646" t="str">
        <f>VLOOKUP(sales_pipeline[[#This Row],[Sales_Agent]],sales_teams[#All],4,FALSE)</f>
        <v>Brinkmann Team</v>
      </c>
      <c r="D1646" t="s">
        <v>8</v>
      </c>
      <c r="E1646" t="s">
        <v>31</v>
      </c>
      <c r="F1646" t="s">
        <v>194</v>
      </c>
      <c r="G1646" s="1">
        <v>42826</v>
      </c>
      <c r="H1646" s="1">
        <v>42831</v>
      </c>
      <c r="I1646" s="13">
        <f>sales_pipeline[[#This Row],[close_date]]-sales_pipeline[[#This Row],[engage_date]]</f>
        <v>5</v>
      </c>
      <c r="J1646" s="3">
        <v>0</v>
      </c>
    </row>
    <row r="1647" spans="1:10" x14ac:dyDescent="0.35">
      <c r="A1647" t="s">
        <v>1850</v>
      </c>
      <c r="B1647" t="s">
        <v>189</v>
      </c>
      <c r="C1647" t="str">
        <f>VLOOKUP(sales_pipeline[[#This Row],[Sales_Agent]],sales_teams[#All],4,FALSE)</f>
        <v>Marxen Team</v>
      </c>
      <c r="D1647" t="s">
        <v>3</v>
      </c>
      <c r="E1647" t="s">
        <v>99</v>
      </c>
      <c r="F1647" t="s">
        <v>174</v>
      </c>
      <c r="G1647" s="1">
        <v>42826</v>
      </c>
      <c r="H1647" s="1">
        <v>42835</v>
      </c>
      <c r="I1647" s="13">
        <f>sales_pipeline[[#This Row],[close_date]]-sales_pipeline[[#This Row],[engage_date]]</f>
        <v>9</v>
      </c>
      <c r="J1647" s="3">
        <v>531</v>
      </c>
    </row>
    <row r="1648" spans="1:10" x14ac:dyDescent="0.35">
      <c r="A1648" t="s">
        <v>1851</v>
      </c>
      <c r="B1648" t="s">
        <v>227</v>
      </c>
      <c r="C1648" t="str">
        <f>VLOOKUP(sales_pipeline[[#This Row],[Sales_Agent]],sales_teams[#All],4,FALSE)</f>
        <v>Neubert Team</v>
      </c>
      <c r="D1648" t="s">
        <v>9</v>
      </c>
      <c r="E1648" t="s">
        <v>150</v>
      </c>
      <c r="F1648" t="s">
        <v>194</v>
      </c>
      <c r="G1648" s="1">
        <v>42826</v>
      </c>
      <c r="H1648" s="1">
        <v>42829</v>
      </c>
      <c r="I1648" s="13">
        <f>sales_pipeline[[#This Row],[close_date]]-sales_pipeline[[#This Row],[engage_date]]</f>
        <v>3</v>
      </c>
      <c r="J1648" s="3">
        <v>0</v>
      </c>
    </row>
    <row r="1649" spans="1:10" x14ac:dyDescent="0.35">
      <c r="A1649" t="s">
        <v>1852</v>
      </c>
      <c r="B1649" t="s">
        <v>227</v>
      </c>
      <c r="C1649" t="str">
        <f>VLOOKUP(sales_pipeline[[#This Row],[Sales_Agent]],sales_teams[#All],4,FALSE)</f>
        <v>Neubert Team</v>
      </c>
      <c r="D1649" t="s">
        <v>8</v>
      </c>
      <c r="E1649" t="s">
        <v>127</v>
      </c>
      <c r="F1649" t="s">
        <v>194</v>
      </c>
      <c r="G1649" s="1">
        <v>42826</v>
      </c>
      <c r="H1649" s="1">
        <v>42827</v>
      </c>
      <c r="I1649" s="13">
        <f>sales_pipeline[[#This Row],[close_date]]-sales_pipeline[[#This Row],[engage_date]]</f>
        <v>1</v>
      </c>
      <c r="J1649" s="3">
        <v>0</v>
      </c>
    </row>
    <row r="1650" spans="1:10" x14ac:dyDescent="0.35">
      <c r="A1650" t="s">
        <v>1853</v>
      </c>
      <c r="B1650" t="s">
        <v>201</v>
      </c>
      <c r="C1650" t="str">
        <f>VLOOKUP(sales_pipeline[[#This Row],[Sales_Agent]],sales_teams[#All],4,FALSE)</f>
        <v>Rouche Team</v>
      </c>
      <c r="D1650" t="s">
        <v>6</v>
      </c>
      <c r="E1650" t="s">
        <v>36</v>
      </c>
      <c r="F1650" t="s">
        <v>174</v>
      </c>
      <c r="G1650" s="1">
        <v>42826</v>
      </c>
      <c r="H1650" s="1">
        <v>42832</v>
      </c>
      <c r="I1650" s="13">
        <f>sales_pipeline[[#This Row],[close_date]]-sales_pipeline[[#This Row],[engage_date]]</f>
        <v>6</v>
      </c>
      <c r="J1650" s="3">
        <v>51</v>
      </c>
    </row>
    <row r="1651" spans="1:10" x14ac:dyDescent="0.35">
      <c r="A1651" t="s">
        <v>1854</v>
      </c>
      <c r="B1651" t="s">
        <v>221</v>
      </c>
      <c r="C1651" t="str">
        <f>VLOOKUP(sales_pipeline[[#This Row],[Sales_Agent]],sales_teams[#All],4,FALSE)</f>
        <v>Losch Team</v>
      </c>
      <c r="D1651" t="s">
        <v>177</v>
      </c>
      <c r="E1651" t="s">
        <v>118</v>
      </c>
      <c r="F1651" t="s">
        <v>174</v>
      </c>
      <c r="G1651" s="1">
        <v>42826</v>
      </c>
      <c r="H1651" s="1">
        <v>42867</v>
      </c>
      <c r="I1651" s="13">
        <f>sales_pipeline[[#This Row],[close_date]]-sales_pipeline[[#This Row],[engage_date]]</f>
        <v>41</v>
      </c>
      <c r="J1651" s="3">
        <v>5106</v>
      </c>
    </row>
    <row r="1652" spans="1:10" x14ac:dyDescent="0.35">
      <c r="A1652" t="s">
        <v>1855</v>
      </c>
      <c r="B1652" t="s">
        <v>204</v>
      </c>
      <c r="C1652" t="str">
        <f>VLOOKUP(sales_pipeline[[#This Row],[Sales_Agent]],sales_teams[#All],4,FALSE)</f>
        <v>Brinkmann Team</v>
      </c>
      <c r="D1652" t="s">
        <v>8</v>
      </c>
      <c r="E1652" t="s">
        <v>85</v>
      </c>
      <c r="F1652" t="s">
        <v>194</v>
      </c>
      <c r="G1652" s="1">
        <v>42826</v>
      </c>
      <c r="H1652" s="1">
        <v>42838</v>
      </c>
      <c r="I1652" s="13">
        <f>sales_pipeline[[#This Row],[close_date]]-sales_pipeline[[#This Row],[engage_date]]</f>
        <v>12</v>
      </c>
      <c r="J1652" s="3">
        <v>0</v>
      </c>
    </row>
    <row r="1653" spans="1:10" x14ac:dyDescent="0.35">
      <c r="A1653" t="s">
        <v>1856</v>
      </c>
      <c r="B1653" t="s">
        <v>204</v>
      </c>
      <c r="C1653" t="str">
        <f>VLOOKUP(sales_pipeline[[#This Row],[Sales_Agent]],sales_teams[#All],4,FALSE)</f>
        <v>Brinkmann Team</v>
      </c>
      <c r="D1653" t="s">
        <v>6</v>
      </c>
      <c r="E1653" t="s">
        <v>142</v>
      </c>
      <c r="F1653" t="s">
        <v>174</v>
      </c>
      <c r="G1653" s="1">
        <v>42826</v>
      </c>
      <c r="H1653" s="1">
        <v>42827</v>
      </c>
      <c r="I1653" s="13">
        <f>sales_pipeline[[#This Row],[close_date]]-sales_pipeline[[#This Row],[engage_date]]</f>
        <v>1</v>
      </c>
      <c r="J1653" s="3">
        <v>60</v>
      </c>
    </row>
    <row r="1654" spans="1:10" x14ac:dyDescent="0.35">
      <c r="A1654" t="s">
        <v>1857</v>
      </c>
      <c r="B1654" t="s">
        <v>185</v>
      </c>
      <c r="C1654" t="str">
        <f>VLOOKUP(sales_pipeline[[#This Row],[Sales_Agent]],sales_teams[#All],4,FALSE)</f>
        <v>Rouche Team</v>
      </c>
      <c r="D1654" t="s">
        <v>177</v>
      </c>
      <c r="E1654" t="s">
        <v>157</v>
      </c>
      <c r="F1654" t="s">
        <v>194</v>
      </c>
      <c r="G1654" s="1">
        <v>42826</v>
      </c>
      <c r="H1654" s="1">
        <v>42834</v>
      </c>
      <c r="I1654" s="13">
        <f>sales_pipeline[[#This Row],[close_date]]-sales_pipeline[[#This Row],[engage_date]]</f>
        <v>8</v>
      </c>
      <c r="J1654" s="3">
        <v>0</v>
      </c>
    </row>
    <row r="1655" spans="1:10" x14ac:dyDescent="0.35">
      <c r="A1655" t="s">
        <v>1858</v>
      </c>
      <c r="B1655" t="s">
        <v>230</v>
      </c>
      <c r="C1655" t="str">
        <f>VLOOKUP(sales_pipeline[[#This Row],[Sales_Agent]],sales_teams[#All],4,FALSE)</f>
        <v>Losch Team</v>
      </c>
      <c r="D1655" t="s">
        <v>9</v>
      </c>
      <c r="E1655" t="s">
        <v>163</v>
      </c>
      <c r="F1655" t="s">
        <v>194</v>
      </c>
      <c r="G1655" s="1">
        <v>42826</v>
      </c>
      <c r="H1655" s="1">
        <v>42834</v>
      </c>
      <c r="I1655" s="13">
        <f>sales_pipeline[[#This Row],[close_date]]-sales_pipeline[[#This Row],[engage_date]]</f>
        <v>8</v>
      </c>
      <c r="J1655" s="3">
        <v>0</v>
      </c>
    </row>
    <row r="1656" spans="1:10" x14ac:dyDescent="0.35">
      <c r="A1656" t="s">
        <v>1859</v>
      </c>
      <c r="B1656" t="s">
        <v>181</v>
      </c>
      <c r="C1656" t="str">
        <f>VLOOKUP(sales_pipeline[[#This Row],[Sales_Agent]],sales_teams[#All],4,FALSE)</f>
        <v>Sewald Team</v>
      </c>
      <c r="D1656" t="s">
        <v>10</v>
      </c>
      <c r="E1656" t="s">
        <v>99</v>
      </c>
      <c r="F1656" t="s">
        <v>194</v>
      </c>
      <c r="G1656" s="1">
        <v>42826</v>
      </c>
      <c r="H1656" s="1">
        <v>42827</v>
      </c>
      <c r="I1656" s="13">
        <f>sales_pipeline[[#This Row],[close_date]]-sales_pipeline[[#This Row],[engage_date]]</f>
        <v>1</v>
      </c>
      <c r="J1656" s="3">
        <v>0</v>
      </c>
    </row>
    <row r="1657" spans="1:10" x14ac:dyDescent="0.35">
      <c r="A1657" t="s">
        <v>1860</v>
      </c>
      <c r="B1657" t="s">
        <v>181</v>
      </c>
      <c r="C1657" t="str">
        <f>VLOOKUP(sales_pipeline[[#This Row],[Sales_Agent]],sales_teams[#All],4,FALSE)</f>
        <v>Sewald Team</v>
      </c>
      <c r="D1657" t="s">
        <v>177</v>
      </c>
      <c r="E1657" t="s">
        <v>98</v>
      </c>
      <c r="F1657" t="s">
        <v>174</v>
      </c>
      <c r="G1657" s="1">
        <v>42826</v>
      </c>
      <c r="H1657" s="1">
        <v>42915</v>
      </c>
      <c r="I1657" s="13">
        <f>sales_pipeline[[#This Row],[close_date]]-sales_pipeline[[#This Row],[engage_date]]</f>
        <v>89</v>
      </c>
      <c r="J1657" s="3">
        <v>5079</v>
      </c>
    </row>
    <row r="1658" spans="1:10" x14ac:dyDescent="0.35">
      <c r="A1658" t="s">
        <v>1861</v>
      </c>
      <c r="B1658" t="s">
        <v>183</v>
      </c>
      <c r="C1658" t="str">
        <f>VLOOKUP(sales_pipeline[[#This Row],[Sales_Agent]],sales_teams[#All],4,FALSE)</f>
        <v>Brinkmann Team</v>
      </c>
      <c r="D1658" t="s">
        <v>3</v>
      </c>
      <c r="E1658" t="s">
        <v>144</v>
      </c>
      <c r="F1658" t="s">
        <v>174</v>
      </c>
      <c r="G1658" s="1">
        <v>42827</v>
      </c>
      <c r="H1658" s="1">
        <v>42906</v>
      </c>
      <c r="I1658" s="13">
        <f>sales_pipeline[[#This Row],[close_date]]-sales_pipeline[[#This Row],[engage_date]]</f>
        <v>79</v>
      </c>
      <c r="J1658" s="3">
        <v>460</v>
      </c>
    </row>
    <row r="1659" spans="1:10" x14ac:dyDescent="0.35">
      <c r="A1659" t="s">
        <v>1862</v>
      </c>
      <c r="B1659" t="s">
        <v>253</v>
      </c>
      <c r="C1659" t="str">
        <f>VLOOKUP(sales_pipeline[[#This Row],[Sales_Agent]],sales_teams[#All],4,FALSE)</f>
        <v>Neubert Team</v>
      </c>
      <c r="D1659" t="s">
        <v>10</v>
      </c>
      <c r="E1659" t="s">
        <v>105</v>
      </c>
      <c r="F1659" t="s">
        <v>194</v>
      </c>
      <c r="G1659" s="1">
        <v>42827</v>
      </c>
      <c r="H1659" s="1">
        <v>42910</v>
      </c>
      <c r="I1659" s="13">
        <f>sales_pipeline[[#This Row],[close_date]]-sales_pipeline[[#This Row],[engage_date]]</f>
        <v>83</v>
      </c>
      <c r="J1659" s="3">
        <v>0</v>
      </c>
    </row>
    <row r="1660" spans="1:10" x14ac:dyDescent="0.35">
      <c r="A1660" t="s">
        <v>1863</v>
      </c>
      <c r="B1660" t="s">
        <v>288</v>
      </c>
      <c r="C1660" t="str">
        <f>VLOOKUP(sales_pipeline[[#This Row],[Sales_Agent]],sales_teams[#All],4,FALSE)</f>
        <v>Brinkmann Team</v>
      </c>
      <c r="D1660" t="s">
        <v>8</v>
      </c>
      <c r="E1660" t="s">
        <v>61</v>
      </c>
      <c r="F1660" t="s">
        <v>174</v>
      </c>
      <c r="G1660" s="1">
        <v>42827</v>
      </c>
      <c r="H1660" s="1">
        <v>42835</v>
      </c>
      <c r="I1660" s="13">
        <f>sales_pipeline[[#This Row],[close_date]]-sales_pipeline[[#This Row],[engage_date]]</f>
        <v>8</v>
      </c>
      <c r="J1660" s="3">
        <v>3343</v>
      </c>
    </row>
    <row r="1661" spans="1:10" x14ac:dyDescent="0.35">
      <c r="A1661" t="s">
        <v>1864</v>
      </c>
      <c r="B1661" t="s">
        <v>268</v>
      </c>
      <c r="C1661" t="str">
        <f>VLOOKUP(sales_pipeline[[#This Row],[Sales_Agent]],sales_teams[#All],4,FALSE)</f>
        <v>Losch Team</v>
      </c>
      <c r="D1661" t="s">
        <v>9</v>
      </c>
      <c r="E1661" t="s">
        <v>156</v>
      </c>
      <c r="F1661" t="s">
        <v>174</v>
      </c>
      <c r="G1661" s="1">
        <v>42827</v>
      </c>
      <c r="H1661" s="1">
        <v>42883</v>
      </c>
      <c r="I1661" s="13">
        <f>sales_pipeline[[#This Row],[close_date]]-sales_pipeline[[#This Row],[engage_date]]</f>
        <v>56</v>
      </c>
      <c r="J1661" s="3">
        <v>5125</v>
      </c>
    </row>
    <row r="1662" spans="1:10" x14ac:dyDescent="0.35">
      <c r="A1662" t="s">
        <v>1865</v>
      </c>
      <c r="B1662" t="s">
        <v>176</v>
      </c>
      <c r="C1662" t="str">
        <f>VLOOKUP(sales_pipeline[[#This Row],[Sales_Agent]],sales_teams[#All],4,FALSE)</f>
        <v>Marxen Team</v>
      </c>
      <c r="D1662" t="s">
        <v>8</v>
      </c>
      <c r="E1662" t="s">
        <v>31</v>
      </c>
      <c r="F1662" t="s">
        <v>174</v>
      </c>
      <c r="G1662" s="1">
        <v>42827</v>
      </c>
      <c r="H1662" s="1">
        <v>42836</v>
      </c>
      <c r="I1662" s="13">
        <f>sales_pipeline[[#This Row],[close_date]]-sales_pipeline[[#This Row],[engage_date]]</f>
        <v>9</v>
      </c>
      <c r="J1662" s="3">
        <v>3263</v>
      </c>
    </row>
    <row r="1663" spans="1:10" x14ac:dyDescent="0.35">
      <c r="A1663" t="s">
        <v>1866</v>
      </c>
      <c r="B1663" t="s">
        <v>208</v>
      </c>
      <c r="C1663" t="str">
        <f>VLOOKUP(sales_pipeline[[#This Row],[Sales_Agent]],sales_teams[#All],4,FALSE)</f>
        <v>Rouche Team</v>
      </c>
      <c r="D1663" t="s">
        <v>10</v>
      </c>
      <c r="E1663" t="s">
        <v>69</v>
      </c>
      <c r="F1663" t="s">
        <v>174</v>
      </c>
      <c r="G1663" s="1">
        <v>42827</v>
      </c>
      <c r="H1663" s="1">
        <v>42833</v>
      </c>
      <c r="I1663" s="13">
        <f>sales_pipeline[[#This Row],[close_date]]-sales_pipeline[[#This Row],[engage_date]]</f>
        <v>6</v>
      </c>
      <c r="J1663" s="3">
        <v>976</v>
      </c>
    </row>
    <row r="1664" spans="1:10" x14ac:dyDescent="0.35">
      <c r="A1664" t="s">
        <v>1867</v>
      </c>
      <c r="B1664" t="s">
        <v>232</v>
      </c>
      <c r="C1664" t="str">
        <f>VLOOKUP(sales_pipeline[[#This Row],[Sales_Agent]],sales_teams[#All],4,FALSE)</f>
        <v>Losch Team</v>
      </c>
      <c r="D1664" t="s">
        <v>177</v>
      </c>
      <c r="E1664" t="s">
        <v>131</v>
      </c>
      <c r="F1664" t="s">
        <v>174</v>
      </c>
      <c r="G1664" s="1">
        <v>42827</v>
      </c>
      <c r="H1664" s="1">
        <v>42834</v>
      </c>
      <c r="I1664" s="13">
        <f>sales_pipeline[[#This Row],[close_date]]-sales_pipeline[[#This Row],[engage_date]]</f>
        <v>7</v>
      </c>
      <c r="J1664" s="3">
        <v>4746</v>
      </c>
    </row>
    <row r="1665" spans="1:10" x14ac:dyDescent="0.35">
      <c r="A1665" t="s">
        <v>1868</v>
      </c>
      <c r="B1665" t="s">
        <v>193</v>
      </c>
      <c r="C1665" t="str">
        <f>VLOOKUP(sales_pipeline[[#This Row],[Sales_Agent]],sales_teams[#All],4,FALSE)</f>
        <v>Marxen Team</v>
      </c>
      <c r="D1665" t="s">
        <v>10</v>
      </c>
      <c r="E1665" t="s">
        <v>53</v>
      </c>
      <c r="F1665" t="s">
        <v>194</v>
      </c>
      <c r="G1665" s="1">
        <v>42827</v>
      </c>
      <c r="H1665" s="1">
        <v>42828</v>
      </c>
      <c r="I1665" s="13">
        <f>sales_pipeline[[#This Row],[close_date]]-sales_pipeline[[#This Row],[engage_date]]</f>
        <v>1</v>
      </c>
      <c r="J1665" s="3">
        <v>0</v>
      </c>
    </row>
    <row r="1666" spans="1:10" x14ac:dyDescent="0.35">
      <c r="A1666" t="s">
        <v>1869</v>
      </c>
      <c r="B1666" t="s">
        <v>193</v>
      </c>
      <c r="C1666" t="str">
        <f>VLOOKUP(sales_pipeline[[#This Row],[Sales_Agent]],sales_teams[#All],4,FALSE)</f>
        <v>Marxen Team</v>
      </c>
      <c r="D1666" t="s">
        <v>3</v>
      </c>
      <c r="E1666" t="s">
        <v>49</v>
      </c>
      <c r="F1666" t="s">
        <v>174</v>
      </c>
      <c r="G1666" s="1">
        <v>42827</v>
      </c>
      <c r="H1666" s="1">
        <v>42836</v>
      </c>
      <c r="I1666" s="13">
        <f>sales_pipeline[[#This Row],[close_date]]-sales_pipeline[[#This Row],[engage_date]]</f>
        <v>9</v>
      </c>
      <c r="J1666" s="3">
        <v>507</v>
      </c>
    </row>
    <row r="1667" spans="1:10" x14ac:dyDescent="0.35">
      <c r="A1667" t="s">
        <v>1870</v>
      </c>
      <c r="B1667" t="s">
        <v>190</v>
      </c>
      <c r="C1667" t="str">
        <f>VLOOKUP(sales_pipeline[[#This Row],[Sales_Agent]],sales_teams[#All],4,FALSE)</f>
        <v>Sewald Team</v>
      </c>
      <c r="D1667" t="s">
        <v>3</v>
      </c>
      <c r="E1667" t="s">
        <v>112</v>
      </c>
      <c r="F1667" t="s">
        <v>194</v>
      </c>
      <c r="G1667" s="1">
        <v>42827</v>
      </c>
      <c r="H1667" s="1">
        <v>42839</v>
      </c>
      <c r="I1667" s="13">
        <f>sales_pipeline[[#This Row],[close_date]]-sales_pipeline[[#This Row],[engage_date]]</f>
        <v>12</v>
      </c>
      <c r="J1667" s="3">
        <v>0</v>
      </c>
    </row>
    <row r="1668" spans="1:10" x14ac:dyDescent="0.35">
      <c r="A1668" t="s">
        <v>1871</v>
      </c>
      <c r="B1668" t="s">
        <v>190</v>
      </c>
      <c r="C1668" t="str">
        <f>VLOOKUP(sales_pipeline[[#This Row],[Sales_Agent]],sales_teams[#All],4,FALSE)</f>
        <v>Sewald Team</v>
      </c>
      <c r="D1668" t="s">
        <v>177</v>
      </c>
      <c r="E1668" t="s">
        <v>69</v>
      </c>
      <c r="F1668" t="s">
        <v>174</v>
      </c>
      <c r="G1668" s="1">
        <v>42827</v>
      </c>
      <c r="H1668" s="1">
        <v>42834</v>
      </c>
      <c r="I1668" s="13">
        <f>sales_pipeline[[#This Row],[close_date]]-sales_pipeline[[#This Row],[engage_date]]</f>
        <v>7</v>
      </c>
      <c r="J1668" s="3">
        <v>5693</v>
      </c>
    </row>
    <row r="1669" spans="1:10" x14ac:dyDescent="0.35">
      <c r="A1669" t="s">
        <v>1872</v>
      </c>
      <c r="B1669" t="s">
        <v>215</v>
      </c>
      <c r="C1669" t="str">
        <f>VLOOKUP(sales_pipeline[[#This Row],[Sales_Agent]],sales_teams[#All],4,FALSE)</f>
        <v>Sewald Team</v>
      </c>
      <c r="D1669" t="s">
        <v>10</v>
      </c>
      <c r="E1669" t="s">
        <v>69</v>
      </c>
      <c r="F1669" t="s">
        <v>194</v>
      </c>
      <c r="G1669" s="1">
        <v>42827</v>
      </c>
      <c r="H1669" s="1">
        <v>42839</v>
      </c>
      <c r="I1669" s="13">
        <f>sales_pipeline[[#This Row],[close_date]]-sales_pipeline[[#This Row],[engage_date]]</f>
        <v>12</v>
      </c>
      <c r="J1669" s="3">
        <v>0</v>
      </c>
    </row>
    <row r="1670" spans="1:10" x14ac:dyDescent="0.35">
      <c r="A1670" t="s">
        <v>1873</v>
      </c>
      <c r="B1670" t="s">
        <v>225</v>
      </c>
      <c r="C1670" t="str">
        <f>VLOOKUP(sales_pipeline[[#This Row],[Sales_Agent]],sales_teams[#All],4,FALSE)</f>
        <v>Sewald Team</v>
      </c>
      <c r="D1670" t="s">
        <v>3</v>
      </c>
      <c r="E1670" t="s">
        <v>116</v>
      </c>
      <c r="F1670" t="s">
        <v>194</v>
      </c>
      <c r="G1670" s="1">
        <v>42827</v>
      </c>
      <c r="H1670" s="1">
        <v>42828</v>
      </c>
      <c r="I1670" s="13">
        <f>sales_pipeline[[#This Row],[close_date]]-sales_pipeline[[#This Row],[engage_date]]</f>
        <v>1</v>
      </c>
      <c r="J1670" s="3">
        <v>0</v>
      </c>
    </row>
    <row r="1671" spans="1:10" x14ac:dyDescent="0.35">
      <c r="A1671" t="s">
        <v>1874</v>
      </c>
      <c r="B1671" t="s">
        <v>225</v>
      </c>
      <c r="C1671" t="str">
        <f>VLOOKUP(sales_pipeline[[#This Row],[Sales_Agent]],sales_teams[#All],4,FALSE)</f>
        <v>Sewald Team</v>
      </c>
      <c r="D1671" t="s">
        <v>3</v>
      </c>
      <c r="E1671" t="s">
        <v>46</v>
      </c>
      <c r="F1671" t="s">
        <v>174</v>
      </c>
      <c r="G1671" s="1">
        <v>42827</v>
      </c>
      <c r="H1671" s="1">
        <v>42835</v>
      </c>
      <c r="I1671" s="13">
        <f>sales_pipeline[[#This Row],[close_date]]-sales_pipeline[[#This Row],[engage_date]]</f>
        <v>8</v>
      </c>
      <c r="J1671" s="3">
        <v>488</v>
      </c>
    </row>
    <row r="1672" spans="1:10" x14ac:dyDescent="0.35">
      <c r="A1672" t="s">
        <v>1875</v>
      </c>
      <c r="B1672" t="s">
        <v>225</v>
      </c>
      <c r="C1672" t="str">
        <f>VLOOKUP(sales_pipeline[[#This Row],[Sales_Agent]],sales_teams[#All],4,FALSE)</f>
        <v>Sewald Team</v>
      </c>
      <c r="D1672" t="s">
        <v>3</v>
      </c>
      <c r="E1672" t="s">
        <v>134</v>
      </c>
      <c r="F1672" t="s">
        <v>174</v>
      </c>
      <c r="G1672" s="1">
        <v>42827</v>
      </c>
      <c r="H1672" s="1">
        <v>42875</v>
      </c>
      <c r="I1672" s="13">
        <f>sales_pipeline[[#This Row],[close_date]]-sales_pipeline[[#This Row],[engage_date]]</f>
        <v>48</v>
      </c>
      <c r="J1672" s="3">
        <v>605</v>
      </c>
    </row>
    <row r="1673" spans="1:10" x14ac:dyDescent="0.35">
      <c r="A1673" t="s">
        <v>1876</v>
      </c>
      <c r="B1673" t="s">
        <v>187</v>
      </c>
      <c r="C1673" t="str">
        <f>VLOOKUP(sales_pipeline[[#This Row],[Sales_Agent]],sales_teams[#All],4,FALSE)</f>
        <v>Rouche Team</v>
      </c>
      <c r="D1673" t="s">
        <v>9</v>
      </c>
      <c r="E1673" t="s">
        <v>155</v>
      </c>
      <c r="F1673" t="s">
        <v>194</v>
      </c>
      <c r="G1673" s="1">
        <v>42827</v>
      </c>
      <c r="H1673" s="1">
        <v>42870</v>
      </c>
      <c r="I1673" s="13">
        <f>sales_pipeline[[#This Row],[close_date]]-sales_pipeline[[#This Row],[engage_date]]</f>
        <v>43</v>
      </c>
      <c r="J1673" s="3">
        <v>0</v>
      </c>
    </row>
    <row r="1674" spans="1:10" x14ac:dyDescent="0.35">
      <c r="A1674" t="s">
        <v>1877</v>
      </c>
      <c r="B1674" t="s">
        <v>238</v>
      </c>
      <c r="C1674" t="str">
        <f>VLOOKUP(sales_pipeline[[#This Row],[Sales_Agent]],sales_teams[#All],4,FALSE)</f>
        <v>Marxen Team</v>
      </c>
      <c r="D1674" t="s">
        <v>10</v>
      </c>
      <c r="E1674" t="s">
        <v>80</v>
      </c>
      <c r="F1674" t="s">
        <v>174</v>
      </c>
      <c r="G1674" s="1">
        <v>42827</v>
      </c>
      <c r="H1674" s="1">
        <v>42836</v>
      </c>
      <c r="I1674" s="13">
        <f>sales_pipeline[[#This Row],[close_date]]-sales_pipeline[[#This Row],[engage_date]]</f>
        <v>9</v>
      </c>
      <c r="J1674" s="3">
        <v>949</v>
      </c>
    </row>
    <row r="1675" spans="1:10" x14ac:dyDescent="0.35">
      <c r="A1675" t="s">
        <v>1878</v>
      </c>
      <c r="B1675" t="s">
        <v>197</v>
      </c>
      <c r="C1675" t="str">
        <f>VLOOKUP(sales_pipeline[[#This Row],[Sales_Agent]],sales_teams[#All],4,FALSE)</f>
        <v>Sewald Team</v>
      </c>
      <c r="D1675" t="s">
        <v>10</v>
      </c>
      <c r="E1675" t="s">
        <v>71</v>
      </c>
      <c r="F1675" t="s">
        <v>174</v>
      </c>
      <c r="G1675" s="1">
        <v>42827</v>
      </c>
      <c r="H1675" s="1">
        <v>42829</v>
      </c>
      <c r="I1675" s="13">
        <f>sales_pipeline[[#This Row],[close_date]]-sales_pipeline[[#This Row],[engage_date]]</f>
        <v>2</v>
      </c>
      <c r="J1675" s="3">
        <v>882</v>
      </c>
    </row>
    <row r="1676" spans="1:10" x14ac:dyDescent="0.35">
      <c r="A1676" t="s">
        <v>1879</v>
      </c>
      <c r="B1676" t="s">
        <v>197</v>
      </c>
      <c r="C1676" t="str">
        <f>VLOOKUP(sales_pipeline[[#This Row],[Sales_Agent]],sales_teams[#All],4,FALSE)</f>
        <v>Sewald Team</v>
      </c>
      <c r="D1676" t="s">
        <v>10</v>
      </c>
      <c r="E1676" t="s">
        <v>93</v>
      </c>
      <c r="F1676" t="s">
        <v>174</v>
      </c>
      <c r="G1676" s="1">
        <v>42827</v>
      </c>
      <c r="H1676" s="1">
        <v>42908</v>
      </c>
      <c r="I1676" s="13">
        <f>sales_pipeline[[#This Row],[close_date]]-sales_pipeline[[#This Row],[engage_date]]</f>
        <v>81</v>
      </c>
      <c r="J1676" s="3">
        <v>1096</v>
      </c>
    </row>
    <row r="1677" spans="1:10" x14ac:dyDescent="0.35">
      <c r="A1677" t="s">
        <v>1880</v>
      </c>
      <c r="B1677" t="s">
        <v>227</v>
      </c>
      <c r="C1677" t="str">
        <f>VLOOKUP(sales_pipeline[[#This Row],[Sales_Agent]],sales_teams[#All],4,FALSE)</f>
        <v>Neubert Team</v>
      </c>
      <c r="D1677" t="s">
        <v>3</v>
      </c>
      <c r="E1677" t="s">
        <v>68</v>
      </c>
      <c r="F1677" t="s">
        <v>194</v>
      </c>
      <c r="G1677" s="1">
        <v>42827</v>
      </c>
      <c r="H1677" s="1">
        <v>42835</v>
      </c>
      <c r="I1677" s="13">
        <f>sales_pipeline[[#This Row],[close_date]]-sales_pipeline[[#This Row],[engage_date]]</f>
        <v>8</v>
      </c>
      <c r="J1677" s="3">
        <v>0</v>
      </c>
    </row>
    <row r="1678" spans="1:10" x14ac:dyDescent="0.35">
      <c r="A1678" t="s">
        <v>1881</v>
      </c>
      <c r="B1678" t="s">
        <v>227</v>
      </c>
      <c r="C1678" t="str">
        <f>VLOOKUP(sales_pipeline[[#This Row],[Sales_Agent]],sales_teams[#All],4,FALSE)</f>
        <v>Neubert Team</v>
      </c>
      <c r="D1678" t="s">
        <v>3</v>
      </c>
      <c r="E1678" t="s">
        <v>68</v>
      </c>
      <c r="F1678" t="s">
        <v>174</v>
      </c>
      <c r="G1678" s="1">
        <v>42827</v>
      </c>
      <c r="H1678" s="1">
        <v>42951</v>
      </c>
      <c r="I1678" s="13">
        <f>sales_pipeline[[#This Row],[close_date]]-sales_pipeline[[#This Row],[engage_date]]</f>
        <v>124</v>
      </c>
      <c r="J1678" s="3">
        <v>572</v>
      </c>
    </row>
    <row r="1679" spans="1:10" x14ac:dyDescent="0.35">
      <c r="A1679" t="s">
        <v>1882</v>
      </c>
      <c r="B1679" t="s">
        <v>221</v>
      </c>
      <c r="C1679" t="str">
        <f>VLOOKUP(sales_pipeline[[#This Row],[Sales_Agent]],sales_teams[#All],4,FALSE)</f>
        <v>Losch Team</v>
      </c>
      <c r="D1679" t="s">
        <v>8</v>
      </c>
      <c r="E1679" t="s">
        <v>39</v>
      </c>
      <c r="F1679" t="s">
        <v>194</v>
      </c>
      <c r="G1679" s="1">
        <v>42827</v>
      </c>
      <c r="H1679" s="1">
        <v>42832</v>
      </c>
      <c r="I1679" s="13">
        <f>sales_pipeline[[#This Row],[close_date]]-sales_pipeline[[#This Row],[engage_date]]</f>
        <v>5</v>
      </c>
      <c r="J1679" s="3">
        <v>0</v>
      </c>
    </row>
    <row r="1680" spans="1:10" x14ac:dyDescent="0.35">
      <c r="A1680" t="s">
        <v>1883</v>
      </c>
      <c r="B1680" t="s">
        <v>221</v>
      </c>
      <c r="C1680" t="str">
        <f>VLOOKUP(sales_pipeline[[#This Row],[Sales_Agent]],sales_teams[#All],4,FALSE)</f>
        <v>Losch Team</v>
      </c>
      <c r="D1680" t="s">
        <v>177</v>
      </c>
      <c r="E1680" t="s">
        <v>110</v>
      </c>
      <c r="F1680" t="s">
        <v>174</v>
      </c>
      <c r="G1680" s="1">
        <v>42827</v>
      </c>
      <c r="H1680" s="1">
        <v>42837</v>
      </c>
      <c r="I1680" s="13">
        <f>sales_pipeline[[#This Row],[close_date]]-sales_pipeline[[#This Row],[engage_date]]</f>
        <v>10</v>
      </c>
      <c r="J1680" s="3">
        <v>3731</v>
      </c>
    </row>
    <row r="1681" spans="1:10" x14ac:dyDescent="0.35">
      <c r="A1681" t="s">
        <v>1884</v>
      </c>
      <c r="B1681" t="s">
        <v>204</v>
      </c>
      <c r="C1681" t="str">
        <f>VLOOKUP(sales_pipeline[[#This Row],[Sales_Agent]],sales_teams[#All],4,FALSE)</f>
        <v>Brinkmann Team</v>
      </c>
      <c r="D1681" t="s">
        <v>6</v>
      </c>
      <c r="E1681" t="s">
        <v>114</v>
      </c>
      <c r="F1681" t="s">
        <v>194</v>
      </c>
      <c r="G1681" s="1">
        <v>42827</v>
      </c>
      <c r="H1681" s="1">
        <v>42837</v>
      </c>
      <c r="I1681" s="13">
        <f>sales_pipeline[[#This Row],[close_date]]-sales_pipeline[[#This Row],[engage_date]]</f>
        <v>10</v>
      </c>
      <c r="J1681" s="3">
        <v>0</v>
      </c>
    </row>
    <row r="1682" spans="1:10" x14ac:dyDescent="0.35">
      <c r="A1682" t="s">
        <v>1885</v>
      </c>
      <c r="B1682" t="s">
        <v>181</v>
      </c>
      <c r="C1682" t="str">
        <f>VLOOKUP(sales_pipeline[[#This Row],[Sales_Agent]],sales_teams[#All],4,FALSE)</f>
        <v>Sewald Team</v>
      </c>
      <c r="D1682" t="s">
        <v>10</v>
      </c>
      <c r="E1682" t="s">
        <v>99</v>
      </c>
      <c r="F1682" t="s">
        <v>174</v>
      </c>
      <c r="G1682" s="1">
        <v>42827</v>
      </c>
      <c r="H1682" s="1">
        <v>42899</v>
      </c>
      <c r="I1682" s="13">
        <f>sales_pipeline[[#This Row],[close_date]]-sales_pipeline[[#This Row],[engage_date]]</f>
        <v>72</v>
      </c>
      <c r="J1682" s="3">
        <v>1214</v>
      </c>
    </row>
    <row r="1683" spans="1:10" x14ac:dyDescent="0.35">
      <c r="A1683" t="s">
        <v>1886</v>
      </c>
      <c r="B1683" t="s">
        <v>181</v>
      </c>
      <c r="C1683" t="str">
        <f>VLOOKUP(sales_pipeline[[#This Row],[Sales_Agent]],sales_teams[#All],4,FALSE)</f>
        <v>Sewald Team</v>
      </c>
      <c r="D1683" t="s">
        <v>177</v>
      </c>
      <c r="E1683" t="s">
        <v>148</v>
      </c>
      <c r="F1683" t="s">
        <v>174</v>
      </c>
      <c r="G1683" s="1">
        <v>42827</v>
      </c>
      <c r="H1683" s="1">
        <v>42828</v>
      </c>
      <c r="I1683" s="13">
        <f>sales_pipeline[[#This Row],[close_date]]-sales_pipeline[[#This Row],[engage_date]]</f>
        <v>1</v>
      </c>
      <c r="J1683" s="3">
        <v>4444</v>
      </c>
    </row>
    <row r="1684" spans="1:10" x14ac:dyDescent="0.35">
      <c r="A1684" t="s">
        <v>1887</v>
      </c>
      <c r="B1684" t="s">
        <v>183</v>
      </c>
      <c r="C1684" t="str">
        <f>VLOOKUP(sales_pipeline[[#This Row],[Sales_Agent]],sales_teams[#All],4,FALSE)</f>
        <v>Brinkmann Team</v>
      </c>
      <c r="D1684" t="s">
        <v>3</v>
      </c>
      <c r="E1684" t="s">
        <v>132</v>
      </c>
      <c r="F1684" t="s">
        <v>174</v>
      </c>
      <c r="G1684" s="1">
        <v>42828</v>
      </c>
      <c r="H1684" s="1">
        <v>42913</v>
      </c>
      <c r="I1684" s="13">
        <f>sales_pipeline[[#This Row],[close_date]]-sales_pipeline[[#This Row],[engage_date]]</f>
        <v>85</v>
      </c>
      <c r="J1684" s="3">
        <v>524</v>
      </c>
    </row>
    <row r="1685" spans="1:10" x14ac:dyDescent="0.35">
      <c r="A1685" t="s">
        <v>1888</v>
      </c>
      <c r="B1685" t="s">
        <v>239</v>
      </c>
      <c r="C1685" t="str">
        <f>VLOOKUP(sales_pipeline[[#This Row],[Sales_Agent]],sales_teams[#All],4,FALSE)</f>
        <v>Neubert Team</v>
      </c>
      <c r="D1685" t="s">
        <v>10</v>
      </c>
      <c r="E1685" t="s">
        <v>41</v>
      </c>
      <c r="F1685" t="s">
        <v>174</v>
      </c>
      <c r="G1685" s="1">
        <v>42828</v>
      </c>
      <c r="H1685" s="1">
        <v>42875</v>
      </c>
      <c r="I1685" s="13">
        <f>sales_pipeline[[#This Row],[close_date]]-sales_pipeline[[#This Row],[engage_date]]</f>
        <v>47</v>
      </c>
      <c r="J1685" s="3">
        <v>997</v>
      </c>
    </row>
    <row r="1686" spans="1:10" x14ac:dyDescent="0.35">
      <c r="A1686" t="s">
        <v>1889</v>
      </c>
      <c r="B1686" t="s">
        <v>268</v>
      </c>
      <c r="C1686" t="str">
        <f>VLOOKUP(sales_pipeline[[#This Row],[Sales_Agent]],sales_teams[#All],4,FALSE)</f>
        <v>Losch Team</v>
      </c>
      <c r="D1686" t="s">
        <v>8</v>
      </c>
      <c r="E1686" t="s">
        <v>25</v>
      </c>
      <c r="F1686" t="s">
        <v>174</v>
      </c>
      <c r="G1686" s="1">
        <v>42828</v>
      </c>
      <c r="H1686" s="1">
        <v>42835</v>
      </c>
      <c r="I1686" s="13">
        <f>sales_pipeline[[#This Row],[close_date]]-sales_pipeline[[#This Row],[engage_date]]</f>
        <v>7</v>
      </c>
      <c r="J1686" s="3">
        <v>2794</v>
      </c>
    </row>
    <row r="1687" spans="1:10" x14ac:dyDescent="0.35">
      <c r="A1687" t="s">
        <v>1890</v>
      </c>
      <c r="B1687" t="s">
        <v>176</v>
      </c>
      <c r="C1687" t="str">
        <f>VLOOKUP(sales_pipeline[[#This Row],[Sales_Agent]],sales_teams[#All],4,FALSE)</f>
        <v>Marxen Team</v>
      </c>
      <c r="D1687" t="s">
        <v>6</v>
      </c>
      <c r="E1687" t="s">
        <v>132</v>
      </c>
      <c r="F1687" t="s">
        <v>174</v>
      </c>
      <c r="G1687" s="1">
        <v>42828</v>
      </c>
      <c r="H1687" s="1">
        <v>42834</v>
      </c>
      <c r="I1687" s="13">
        <f>sales_pipeline[[#This Row],[close_date]]-sales_pipeline[[#This Row],[engage_date]]</f>
        <v>6</v>
      </c>
      <c r="J1687" s="3">
        <v>53</v>
      </c>
    </row>
    <row r="1688" spans="1:10" x14ac:dyDescent="0.35">
      <c r="A1688" t="s">
        <v>1891</v>
      </c>
      <c r="B1688" t="s">
        <v>176</v>
      </c>
      <c r="C1688" t="str">
        <f>VLOOKUP(sales_pipeline[[#This Row],[Sales_Agent]],sales_teams[#All],4,FALSE)</f>
        <v>Marxen Team</v>
      </c>
      <c r="D1688" t="s">
        <v>8</v>
      </c>
      <c r="E1688" t="s">
        <v>88</v>
      </c>
      <c r="F1688" t="s">
        <v>174</v>
      </c>
      <c r="G1688" s="1">
        <v>42828</v>
      </c>
      <c r="H1688" s="1">
        <v>42838</v>
      </c>
      <c r="I1688" s="13">
        <f>sales_pipeline[[#This Row],[close_date]]-sales_pipeline[[#This Row],[engage_date]]</f>
        <v>10</v>
      </c>
      <c r="J1688" s="3">
        <v>3141</v>
      </c>
    </row>
    <row r="1689" spans="1:10" x14ac:dyDescent="0.35">
      <c r="A1689" t="s">
        <v>1892</v>
      </c>
      <c r="B1689" t="s">
        <v>255</v>
      </c>
      <c r="C1689" t="str">
        <f>VLOOKUP(sales_pipeline[[#This Row],[Sales_Agent]],sales_teams[#All],4,FALSE)</f>
        <v>Neubert Team</v>
      </c>
      <c r="D1689" t="s">
        <v>6</v>
      </c>
      <c r="E1689" t="s">
        <v>140</v>
      </c>
      <c r="F1689" t="s">
        <v>194</v>
      </c>
      <c r="G1689" s="1">
        <v>42828</v>
      </c>
      <c r="H1689" s="1">
        <v>42840</v>
      </c>
      <c r="I1689" s="13">
        <f>sales_pipeline[[#This Row],[close_date]]-sales_pipeline[[#This Row],[engage_date]]</f>
        <v>12</v>
      </c>
      <c r="J1689" s="3">
        <v>0</v>
      </c>
    </row>
    <row r="1690" spans="1:10" x14ac:dyDescent="0.35">
      <c r="A1690" t="s">
        <v>1893</v>
      </c>
      <c r="B1690" t="s">
        <v>255</v>
      </c>
      <c r="C1690" t="str">
        <f>VLOOKUP(sales_pipeline[[#This Row],[Sales_Agent]],sales_teams[#All],4,FALSE)</f>
        <v>Neubert Team</v>
      </c>
      <c r="D1690" t="s">
        <v>10</v>
      </c>
      <c r="E1690" t="s">
        <v>34</v>
      </c>
      <c r="F1690" t="s">
        <v>174</v>
      </c>
      <c r="G1690" s="1">
        <v>42828</v>
      </c>
      <c r="H1690" s="1">
        <v>42912</v>
      </c>
      <c r="I1690" s="13">
        <f>sales_pipeline[[#This Row],[close_date]]-sales_pipeline[[#This Row],[engage_date]]</f>
        <v>84</v>
      </c>
      <c r="J1690" s="3">
        <v>1109</v>
      </c>
    </row>
    <row r="1691" spans="1:10" x14ac:dyDescent="0.35">
      <c r="A1691" t="s">
        <v>1894</v>
      </c>
      <c r="B1691" t="s">
        <v>255</v>
      </c>
      <c r="C1691" t="str">
        <f>VLOOKUP(sales_pipeline[[#This Row],[Sales_Agent]],sales_teams[#All],4,FALSE)</f>
        <v>Neubert Team</v>
      </c>
      <c r="D1691" t="s">
        <v>9</v>
      </c>
      <c r="E1691" t="s">
        <v>105</v>
      </c>
      <c r="F1691" t="s">
        <v>174</v>
      </c>
      <c r="G1691" s="1">
        <v>42828</v>
      </c>
      <c r="H1691" s="1">
        <v>42839</v>
      </c>
      <c r="I1691" s="13">
        <f>sales_pipeline[[#This Row],[close_date]]-sales_pipeline[[#This Row],[engage_date]]</f>
        <v>11</v>
      </c>
      <c r="J1691" s="3">
        <v>5691</v>
      </c>
    </row>
    <row r="1692" spans="1:10" x14ac:dyDescent="0.35">
      <c r="A1692" t="s">
        <v>1895</v>
      </c>
      <c r="B1692" t="s">
        <v>208</v>
      </c>
      <c r="C1692" t="str">
        <f>VLOOKUP(sales_pipeline[[#This Row],[Sales_Agent]],sales_teams[#All],4,FALSE)</f>
        <v>Rouche Team</v>
      </c>
      <c r="D1692" t="s">
        <v>6</v>
      </c>
      <c r="E1692" t="s">
        <v>121</v>
      </c>
      <c r="F1692" t="s">
        <v>174</v>
      </c>
      <c r="G1692" s="1">
        <v>42828</v>
      </c>
      <c r="H1692" s="1">
        <v>42832</v>
      </c>
      <c r="I1692" s="13">
        <f>sales_pipeline[[#This Row],[close_date]]-sales_pipeline[[#This Row],[engage_date]]</f>
        <v>4</v>
      </c>
      <c r="J1692" s="3">
        <v>52</v>
      </c>
    </row>
    <row r="1693" spans="1:10" x14ac:dyDescent="0.35">
      <c r="A1693" t="s">
        <v>1896</v>
      </c>
      <c r="B1693" t="s">
        <v>193</v>
      </c>
      <c r="C1693" t="str">
        <f>VLOOKUP(sales_pipeline[[#This Row],[Sales_Agent]],sales_teams[#All],4,FALSE)</f>
        <v>Marxen Team</v>
      </c>
      <c r="D1693" t="s">
        <v>6</v>
      </c>
      <c r="E1693" t="s">
        <v>99</v>
      </c>
      <c r="F1693" t="s">
        <v>194</v>
      </c>
      <c r="G1693" s="1">
        <v>42828</v>
      </c>
      <c r="H1693" s="1">
        <v>42835</v>
      </c>
      <c r="I1693" s="13">
        <f>sales_pipeline[[#This Row],[close_date]]-sales_pipeline[[#This Row],[engage_date]]</f>
        <v>7</v>
      </c>
      <c r="J1693" s="3">
        <v>0</v>
      </c>
    </row>
    <row r="1694" spans="1:10" x14ac:dyDescent="0.35">
      <c r="A1694" t="s">
        <v>1897</v>
      </c>
      <c r="B1694" t="s">
        <v>193</v>
      </c>
      <c r="C1694" t="str">
        <f>VLOOKUP(sales_pipeline[[#This Row],[Sales_Agent]],sales_teams[#All],4,FALSE)</f>
        <v>Marxen Team</v>
      </c>
      <c r="D1694" t="s">
        <v>3</v>
      </c>
      <c r="E1694" t="s">
        <v>28</v>
      </c>
      <c r="F1694" t="s">
        <v>174</v>
      </c>
      <c r="G1694" s="1">
        <v>42828</v>
      </c>
      <c r="H1694" s="1">
        <v>42830</v>
      </c>
      <c r="I1694" s="13">
        <f>sales_pipeline[[#This Row],[close_date]]-sales_pipeline[[#This Row],[engage_date]]</f>
        <v>2</v>
      </c>
      <c r="J1694" s="3">
        <v>532</v>
      </c>
    </row>
    <row r="1695" spans="1:10" x14ac:dyDescent="0.35">
      <c r="A1695" t="s">
        <v>1898</v>
      </c>
      <c r="B1695" t="s">
        <v>193</v>
      </c>
      <c r="C1695" t="str">
        <f>VLOOKUP(sales_pipeline[[#This Row],[Sales_Agent]],sales_teams[#All],4,FALSE)</f>
        <v>Marxen Team</v>
      </c>
      <c r="D1695" t="s">
        <v>177</v>
      </c>
      <c r="E1695" t="s">
        <v>104</v>
      </c>
      <c r="F1695" t="s">
        <v>174</v>
      </c>
      <c r="G1695" s="1">
        <v>42828</v>
      </c>
      <c r="H1695" s="1">
        <v>42829</v>
      </c>
      <c r="I1695" s="13">
        <f>sales_pipeline[[#This Row],[close_date]]-sales_pipeline[[#This Row],[engage_date]]</f>
        <v>1</v>
      </c>
      <c r="J1695" s="3">
        <v>5615</v>
      </c>
    </row>
    <row r="1696" spans="1:10" x14ac:dyDescent="0.35">
      <c r="A1696" t="s">
        <v>1899</v>
      </c>
      <c r="B1696" t="s">
        <v>190</v>
      </c>
      <c r="C1696" t="str">
        <f>VLOOKUP(sales_pipeline[[#This Row],[Sales_Agent]],sales_teams[#All],4,FALSE)</f>
        <v>Sewald Team</v>
      </c>
      <c r="D1696" t="s">
        <v>3</v>
      </c>
      <c r="E1696" t="s">
        <v>93</v>
      </c>
      <c r="F1696" t="s">
        <v>194</v>
      </c>
      <c r="G1696" s="1">
        <v>42828</v>
      </c>
      <c r="H1696" s="1">
        <v>42829</v>
      </c>
      <c r="I1696" s="13">
        <f>sales_pipeline[[#This Row],[close_date]]-sales_pipeline[[#This Row],[engage_date]]</f>
        <v>1</v>
      </c>
      <c r="J1696" s="3">
        <v>0</v>
      </c>
    </row>
    <row r="1697" spans="1:10" x14ac:dyDescent="0.35">
      <c r="A1697" t="s">
        <v>1900</v>
      </c>
      <c r="B1697" t="s">
        <v>215</v>
      </c>
      <c r="C1697" t="str">
        <f>VLOOKUP(sales_pipeline[[#This Row],[Sales_Agent]],sales_teams[#All],4,FALSE)</f>
        <v>Sewald Team</v>
      </c>
      <c r="D1697" t="s">
        <v>177</v>
      </c>
      <c r="E1697" t="s">
        <v>71</v>
      </c>
      <c r="F1697" t="s">
        <v>194</v>
      </c>
      <c r="G1697" s="1">
        <v>42828</v>
      </c>
      <c r="H1697" s="1">
        <v>42881</v>
      </c>
      <c r="I1697" s="13">
        <f>sales_pipeline[[#This Row],[close_date]]-sales_pipeline[[#This Row],[engage_date]]</f>
        <v>53</v>
      </c>
      <c r="J1697" s="3">
        <v>0</v>
      </c>
    </row>
    <row r="1698" spans="1:10" x14ac:dyDescent="0.35">
      <c r="A1698" t="s">
        <v>1901</v>
      </c>
      <c r="B1698" t="s">
        <v>215</v>
      </c>
      <c r="C1698" t="str">
        <f>VLOOKUP(sales_pipeline[[#This Row],[Sales_Agent]],sales_teams[#All],4,FALSE)</f>
        <v>Sewald Team</v>
      </c>
      <c r="D1698" t="s">
        <v>3</v>
      </c>
      <c r="E1698" t="s">
        <v>107</v>
      </c>
      <c r="F1698" t="s">
        <v>174</v>
      </c>
      <c r="G1698" s="1">
        <v>42828</v>
      </c>
      <c r="H1698" s="1">
        <v>42837</v>
      </c>
      <c r="I1698" s="13">
        <f>sales_pipeline[[#This Row],[close_date]]-sales_pipeline[[#This Row],[engage_date]]</f>
        <v>9</v>
      </c>
      <c r="J1698" s="3">
        <v>565</v>
      </c>
    </row>
    <row r="1699" spans="1:10" x14ac:dyDescent="0.35">
      <c r="A1699" t="s">
        <v>1902</v>
      </c>
      <c r="B1699" t="s">
        <v>249</v>
      </c>
      <c r="C1699" t="str">
        <f>VLOOKUP(sales_pipeline[[#This Row],[Sales_Agent]],sales_teams[#All],4,FALSE)</f>
        <v>Brinkmann Team</v>
      </c>
      <c r="D1699" t="s">
        <v>3</v>
      </c>
      <c r="E1699" t="s">
        <v>135</v>
      </c>
      <c r="F1699" t="s">
        <v>194</v>
      </c>
      <c r="G1699" s="1">
        <v>42828</v>
      </c>
      <c r="H1699" s="1">
        <v>42836</v>
      </c>
      <c r="I1699" s="13">
        <f>sales_pipeline[[#This Row],[close_date]]-sales_pipeline[[#This Row],[engage_date]]</f>
        <v>8</v>
      </c>
      <c r="J1699" s="3">
        <v>0</v>
      </c>
    </row>
    <row r="1700" spans="1:10" x14ac:dyDescent="0.35">
      <c r="A1700" t="s">
        <v>1903</v>
      </c>
      <c r="B1700" t="s">
        <v>227</v>
      </c>
      <c r="C1700" t="str">
        <f>VLOOKUP(sales_pipeline[[#This Row],[Sales_Agent]],sales_teams[#All],4,FALSE)</f>
        <v>Neubert Team</v>
      </c>
      <c r="D1700" t="s">
        <v>177</v>
      </c>
      <c r="E1700" t="s">
        <v>84</v>
      </c>
      <c r="F1700" t="s">
        <v>194</v>
      </c>
      <c r="G1700" s="1">
        <v>42828</v>
      </c>
      <c r="H1700" s="1">
        <v>42830</v>
      </c>
      <c r="I1700" s="13">
        <f>sales_pipeline[[#This Row],[close_date]]-sales_pipeline[[#This Row],[engage_date]]</f>
        <v>2</v>
      </c>
      <c r="J1700" s="3">
        <v>0</v>
      </c>
    </row>
    <row r="1701" spans="1:10" x14ac:dyDescent="0.35">
      <c r="A1701" t="s">
        <v>1904</v>
      </c>
      <c r="B1701" t="s">
        <v>227</v>
      </c>
      <c r="C1701" t="str">
        <f>VLOOKUP(sales_pipeline[[#This Row],[Sales_Agent]],sales_teams[#All],4,FALSE)</f>
        <v>Neubert Team</v>
      </c>
      <c r="D1701" t="s">
        <v>177</v>
      </c>
      <c r="E1701" t="s">
        <v>158</v>
      </c>
      <c r="F1701" t="s">
        <v>174</v>
      </c>
      <c r="G1701" s="1">
        <v>42828</v>
      </c>
      <c r="H1701" s="1">
        <v>42839</v>
      </c>
      <c r="I1701" s="13">
        <f>sales_pipeline[[#This Row],[close_date]]-sales_pipeline[[#This Row],[engage_date]]</f>
        <v>11</v>
      </c>
      <c r="J1701" s="3">
        <v>3991</v>
      </c>
    </row>
    <row r="1702" spans="1:10" x14ac:dyDescent="0.35">
      <c r="A1702" t="s">
        <v>1905</v>
      </c>
      <c r="B1702" t="s">
        <v>221</v>
      </c>
      <c r="C1702" t="str">
        <f>VLOOKUP(sales_pipeline[[#This Row],[Sales_Agent]],sales_teams[#All],4,FALSE)</f>
        <v>Losch Team</v>
      </c>
      <c r="D1702" t="s">
        <v>177</v>
      </c>
      <c r="E1702" t="s">
        <v>110</v>
      </c>
      <c r="F1702" t="s">
        <v>174</v>
      </c>
      <c r="G1702" s="1">
        <v>42828</v>
      </c>
      <c r="H1702" s="1">
        <v>42875</v>
      </c>
      <c r="I1702" s="13">
        <f>sales_pipeline[[#This Row],[close_date]]-sales_pipeline[[#This Row],[engage_date]]</f>
        <v>47</v>
      </c>
      <c r="J1702" s="3">
        <v>5763</v>
      </c>
    </row>
    <row r="1703" spans="1:10" x14ac:dyDescent="0.35">
      <c r="A1703" t="s">
        <v>1906</v>
      </c>
      <c r="B1703" t="s">
        <v>204</v>
      </c>
      <c r="C1703" t="str">
        <f>VLOOKUP(sales_pipeline[[#This Row],[Sales_Agent]],sales_teams[#All],4,FALSE)</f>
        <v>Brinkmann Team</v>
      </c>
      <c r="D1703" t="s">
        <v>6</v>
      </c>
      <c r="E1703" t="s">
        <v>53</v>
      </c>
      <c r="F1703" t="s">
        <v>194</v>
      </c>
      <c r="G1703" s="1">
        <v>42828</v>
      </c>
      <c r="H1703" s="1">
        <v>42839</v>
      </c>
      <c r="I1703" s="13">
        <f>sales_pipeline[[#This Row],[close_date]]-sales_pipeline[[#This Row],[engage_date]]</f>
        <v>11</v>
      </c>
      <c r="J1703" s="3">
        <v>0</v>
      </c>
    </row>
    <row r="1704" spans="1:10" x14ac:dyDescent="0.35">
      <c r="A1704" t="s">
        <v>1907</v>
      </c>
      <c r="B1704" t="s">
        <v>185</v>
      </c>
      <c r="C1704" t="str">
        <f>VLOOKUP(sales_pipeline[[#This Row],[Sales_Agent]],sales_teams[#All],4,FALSE)</f>
        <v>Rouche Team</v>
      </c>
      <c r="D1704" t="s">
        <v>8</v>
      </c>
      <c r="E1704" t="s">
        <v>46</v>
      </c>
      <c r="F1704" t="s">
        <v>194</v>
      </c>
      <c r="G1704" s="1">
        <v>42828</v>
      </c>
      <c r="H1704" s="1">
        <v>42836</v>
      </c>
      <c r="I1704" s="13">
        <f>sales_pipeline[[#This Row],[close_date]]-sales_pipeline[[#This Row],[engage_date]]</f>
        <v>8</v>
      </c>
      <c r="J1704" s="3">
        <v>0</v>
      </c>
    </row>
    <row r="1705" spans="1:10" x14ac:dyDescent="0.35">
      <c r="A1705" t="s">
        <v>1908</v>
      </c>
      <c r="B1705" t="s">
        <v>185</v>
      </c>
      <c r="C1705" t="str">
        <f>VLOOKUP(sales_pipeline[[#This Row],[Sales_Agent]],sales_teams[#All],4,FALSE)</f>
        <v>Rouche Team</v>
      </c>
      <c r="D1705" t="s">
        <v>3</v>
      </c>
      <c r="E1705" t="s">
        <v>107</v>
      </c>
      <c r="F1705" t="s">
        <v>174</v>
      </c>
      <c r="G1705" s="1">
        <v>42828</v>
      </c>
      <c r="H1705" s="1">
        <v>42840</v>
      </c>
      <c r="I1705" s="13">
        <f>sales_pipeline[[#This Row],[close_date]]-sales_pipeline[[#This Row],[engage_date]]</f>
        <v>12</v>
      </c>
      <c r="J1705" s="3">
        <v>456</v>
      </c>
    </row>
    <row r="1706" spans="1:10" x14ac:dyDescent="0.35">
      <c r="A1706" t="s">
        <v>1909</v>
      </c>
      <c r="B1706" t="s">
        <v>230</v>
      </c>
      <c r="C1706" t="str">
        <f>VLOOKUP(sales_pipeline[[#This Row],[Sales_Agent]],sales_teams[#All],4,FALSE)</f>
        <v>Losch Team</v>
      </c>
      <c r="D1706" t="s">
        <v>6</v>
      </c>
      <c r="E1706" t="s">
        <v>39</v>
      </c>
      <c r="F1706" t="s">
        <v>194</v>
      </c>
      <c r="G1706" s="1">
        <v>42828</v>
      </c>
      <c r="H1706" s="1">
        <v>42830</v>
      </c>
      <c r="I1706" s="13">
        <f>sales_pipeline[[#This Row],[close_date]]-sales_pipeline[[#This Row],[engage_date]]</f>
        <v>2</v>
      </c>
      <c r="J1706" s="3">
        <v>0</v>
      </c>
    </row>
    <row r="1707" spans="1:10" x14ac:dyDescent="0.35">
      <c r="A1707" t="s">
        <v>1910</v>
      </c>
      <c r="B1707" t="s">
        <v>183</v>
      </c>
      <c r="C1707" t="str">
        <f>VLOOKUP(sales_pipeline[[#This Row],[Sales_Agent]],sales_teams[#All],4,FALSE)</f>
        <v>Brinkmann Team</v>
      </c>
      <c r="D1707" t="s">
        <v>3</v>
      </c>
      <c r="E1707" t="s">
        <v>61</v>
      </c>
      <c r="F1707" t="s">
        <v>174</v>
      </c>
      <c r="G1707" s="1">
        <v>42829</v>
      </c>
      <c r="H1707" s="1">
        <v>42836</v>
      </c>
      <c r="I1707" s="13">
        <f>sales_pipeline[[#This Row],[close_date]]-sales_pipeline[[#This Row],[engage_date]]</f>
        <v>7</v>
      </c>
      <c r="J1707" s="3">
        <v>582</v>
      </c>
    </row>
    <row r="1708" spans="1:10" x14ac:dyDescent="0.35">
      <c r="A1708" t="s">
        <v>1911</v>
      </c>
      <c r="B1708" t="s">
        <v>183</v>
      </c>
      <c r="C1708" t="str">
        <f>VLOOKUP(sales_pipeline[[#This Row],[Sales_Agent]],sales_teams[#All],4,FALSE)</f>
        <v>Brinkmann Team</v>
      </c>
      <c r="D1708" t="s">
        <v>6</v>
      </c>
      <c r="E1708" t="s">
        <v>61</v>
      </c>
      <c r="F1708" t="s">
        <v>174</v>
      </c>
      <c r="G1708" s="1">
        <v>42829</v>
      </c>
      <c r="H1708" s="1">
        <v>42837</v>
      </c>
      <c r="I1708" s="13">
        <f>sales_pipeline[[#This Row],[close_date]]-sales_pipeline[[#This Row],[engage_date]]</f>
        <v>8</v>
      </c>
      <c r="J1708" s="3">
        <v>59</v>
      </c>
    </row>
    <row r="1709" spans="1:10" x14ac:dyDescent="0.35">
      <c r="A1709" t="s">
        <v>1912</v>
      </c>
      <c r="B1709" t="s">
        <v>253</v>
      </c>
      <c r="C1709" t="str">
        <f>VLOOKUP(sales_pipeline[[#This Row],[Sales_Agent]],sales_teams[#All],4,FALSE)</f>
        <v>Neubert Team</v>
      </c>
      <c r="D1709" t="s">
        <v>8</v>
      </c>
      <c r="E1709" t="s">
        <v>64</v>
      </c>
      <c r="F1709" t="s">
        <v>174</v>
      </c>
      <c r="G1709" s="1">
        <v>42829</v>
      </c>
      <c r="H1709" s="1">
        <v>42834</v>
      </c>
      <c r="I1709" s="13">
        <f>sales_pipeline[[#This Row],[close_date]]-sales_pipeline[[#This Row],[engage_date]]</f>
        <v>5</v>
      </c>
      <c r="J1709" s="3">
        <v>3259</v>
      </c>
    </row>
    <row r="1710" spans="1:10" x14ac:dyDescent="0.35">
      <c r="A1710" t="s">
        <v>1913</v>
      </c>
      <c r="B1710" t="s">
        <v>268</v>
      </c>
      <c r="C1710" t="str">
        <f>VLOOKUP(sales_pipeline[[#This Row],[Sales_Agent]],sales_teams[#All],4,FALSE)</f>
        <v>Losch Team</v>
      </c>
      <c r="D1710" t="s">
        <v>3</v>
      </c>
      <c r="E1710" t="s">
        <v>82</v>
      </c>
      <c r="F1710" t="s">
        <v>194</v>
      </c>
      <c r="G1710" s="1">
        <v>42829</v>
      </c>
      <c r="H1710" s="1">
        <v>42865</v>
      </c>
      <c r="I1710" s="13">
        <f>sales_pipeline[[#This Row],[close_date]]-sales_pipeline[[#This Row],[engage_date]]</f>
        <v>36</v>
      </c>
      <c r="J1710" s="3">
        <v>0</v>
      </c>
    </row>
    <row r="1711" spans="1:10" x14ac:dyDescent="0.35">
      <c r="A1711" t="s">
        <v>1914</v>
      </c>
      <c r="B1711" t="s">
        <v>268</v>
      </c>
      <c r="C1711" t="str">
        <f>VLOOKUP(sales_pipeline[[#This Row],[Sales_Agent]],sales_teams[#All],4,FALSE)</f>
        <v>Losch Team</v>
      </c>
      <c r="D1711" t="s">
        <v>10</v>
      </c>
      <c r="E1711" t="s">
        <v>109</v>
      </c>
      <c r="F1711" t="s">
        <v>194</v>
      </c>
      <c r="G1711" s="1">
        <v>42829</v>
      </c>
      <c r="H1711" s="1">
        <v>42836</v>
      </c>
      <c r="I1711" s="13">
        <f>sales_pipeline[[#This Row],[close_date]]-sales_pipeline[[#This Row],[engage_date]]</f>
        <v>7</v>
      </c>
      <c r="J1711" s="3">
        <v>0</v>
      </c>
    </row>
    <row r="1712" spans="1:10" x14ac:dyDescent="0.35">
      <c r="A1712" t="s">
        <v>1915</v>
      </c>
      <c r="B1712" t="s">
        <v>268</v>
      </c>
      <c r="C1712" t="str">
        <f>VLOOKUP(sales_pipeline[[#This Row],[Sales_Agent]],sales_teams[#All],4,FALSE)</f>
        <v>Losch Team</v>
      </c>
      <c r="D1712" t="s">
        <v>3</v>
      </c>
      <c r="E1712" t="s">
        <v>154</v>
      </c>
      <c r="F1712" t="s">
        <v>174</v>
      </c>
      <c r="G1712" s="1">
        <v>42829</v>
      </c>
      <c r="H1712" s="1">
        <v>42836</v>
      </c>
      <c r="I1712" s="13">
        <f>sales_pipeline[[#This Row],[close_date]]-sales_pipeline[[#This Row],[engage_date]]</f>
        <v>7</v>
      </c>
      <c r="J1712" s="3">
        <v>593</v>
      </c>
    </row>
    <row r="1713" spans="1:10" x14ac:dyDescent="0.35">
      <c r="A1713" t="s">
        <v>1916</v>
      </c>
      <c r="B1713" t="s">
        <v>268</v>
      </c>
      <c r="C1713" t="str">
        <f>VLOOKUP(sales_pipeline[[#This Row],[Sales_Agent]],sales_teams[#All],4,FALSE)</f>
        <v>Losch Team</v>
      </c>
      <c r="D1713" t="s">
        <v>177</v>
      </c>
      <c r="E1713" t="s">
        <v>131</v>
      </c>
      <c r="F1713" t="s">
        <v>174</v>
      </c>
      <c r="G1713" s="1">
        <v>42829</v>
      </c>
      <c r="H1713" s="1">
        <v>42912</v>
      </c>
      <c r="I1713" s="13">
        <f>sales_pipeline[[#This Row],[close_date]]-sales_pipeline[[#This Row],[engage_date]]</f>
        <v>83</v>
      </c>
      <c r="J1713" s="3">
        <v>5197</v>
      </c>
    </row>
    <row r="1714" spans="1:10" x14ac:dyDescent="0.35">
      <c r="A1714" t="s">
        <v>1917</v>
      </c>
      <c r="B1714" t="s">
        <v>176</v>
      </c>
      <c r="C1714" t="str">
        <f>VLOOKUP(sales_pipeline[[#This Row],[Sales_Agent]],sales_teams[#All],4,FALSE)</f>
        <v>Marxen Team</v>
      </c>
      <c r="D1714" t="s">
        <v>177</v>
      </c>
      <c r="E1714" t="s">
        <v>57</v>
      </c>
      <c r="F1714" t="s">
        <v>194</v>
      </c>
      <c r="G1714" s="1">
        <v>42829</v>
      </c>
      <c r="H1714" s="1">
        <v>42840</v>
      </c>
      <c r="I1714" s="13">
        <f>sales_pipeline[[#This Row],[close_date]]-sales_pipeline[[#This Row],[engage_date]]</f>
        <v>11</v>
      </c>
      <c r="J1714" s="3">
        <v>0</v>
      </c>
    </row>
    <row r="1715" spans="1:10" x14ac:dyDescent="0.35">
      <c r="A1715" t="s">
        <v>1918</v>
      </c>
      <c r="B1715" t="s">
        <v>176</v>
      </c>
      <c r="C1715" t="str">
        <f>VLOOKUP(sales_pipeline[[#This Row],[Sales_Agent]],sales_teams[#All],4,FALSE)</f>
        <v>Marxen Team</v>
      </c>
      <c r="D1715" t="s">
        <v>177</v>
      </c>
      <c r="E1715" t="s">
        <v>114</v>
      </c>
      <c r="F1715" t="s">
        <v>194</v>
      </c>
      <c r="G1715" s="1">
        <v>42829</v>
      </c>
      <c r="H1715" s="1">
        <v>42907</v>
      </c>
      <c r="I1715" s="13">
        <f>sales_pipeline[[#This Row],[close_date]]-sales_pipeline[[#This Row],[engage_date]]</f>
        <v>78</v>
      </c>
      <c r="J1715" s="3">
        <v>0</v>
      </c>
    </row>
    <row r="1716" spans="1:10" x14ac:dyDescent="0.35">
      <c r="A1716" t="s">
        <v>1919</v>
      </c>
      <c r="B1716" t="s">
        <v>176</v>
      </c>
      <c r="C1716" t="str">
        <f>VLOOKUP(sales_pipeline[[#This Row],[Sales_Agent]],sales_teams[#All],4,FALSE)</f>
        <v>Marxen Team</v>
      </c>
      <c r="D1716" t="s">
        <v>6</v>
      </c>
      <c r="E1716" t="s">
        <v>143</v>
      </c>
      <c r="F1716" t="s">
        <v>194</v>
      </c>
      <c r="G1716" s="1">
        <v>42829</v>
      </c>
      <c r="H1716" s="1">
        <v>42837</v>
      </c>
      <c r="I1716" s="13">
        <f>sales_pipeline[[#This Row],[close_date]]-sales_pipeline[[#This Row],[engage_date]]</f>
        <v>8</v>
      </c>
      <c r="J1716" s="3">
        <v>0</v>
      </c>
    </row>
    <row r="1717" spans="1:10" x14ac:dyDescent="0.35">
      <c r="A1717" t="s">
        <v>1920</v>
      </c>
      <c r="B1717" t="s">
        <v>176</v>
      </c>
      <c r="C1717" t="str">
        <f>VLOOKUP(sales_pipeline[[#This Row],[Sales_Agent]],sales_teams[#All],4,FALSE)</f>
        <v>Marxen Team</v>
      </c>
      <c r="D1717" t="s">
        <v>8</v>
      </c>
      <c r="E1717" t="s">
        <v>74</v>
      </c>
      <c r="F1717" t="s">
        <v>174</v>
      </c>
      <c r="G1717" s="1">
        <v>42829</v>
      </c>
      <c r="H1717" s="1">
        <v>42904</v>
      </c>
      <c r="I1717" s="13">
        <f>sales_pipeline[[#This Row],[close_date]]-sales_pipeline[[#This Row],[engage_date]]</f>
        <v>75</v>
      </c>
      <c r="J1717" s="3">
        <v>3031</v>
      </c>
    </row>
    <row r="1718" spans="1:10" x14ac:dyDescent="0.35">
      <c r="A1718" t="s">
        <v>1921</v>
      </c>
      <c r="B1718" t="s">
        <v>255</v>
      </c>
      <c r="C1718" t="str">
        <f>VLOOKUP(sales_pipeline[[#This Row],[Sales_Agent]],sales_teams[#All],4,FALSE)</f>
        <v>Neubert Team</v>
      </c>
      <c r="D1718" t="s">
        <v>177</v>
      </c>
      <c r="E1718" t="s">
        <v>84</v>
      </c>
      <c r="F1718" t="s">
        <v>194</v>
      </c>
      <c r="G1718" s="1">
        <v>42829</v>
      </c>
      <c r="H1718" s="1">
        <v>42840</v>
      </c>
      <c r="I1718" s="13">
        <f>sales_pipeline[[#This Row],[close_date]]-sales_pipeline[[#This Row],[engage_date]]</f>
        <v>11</v>
      </c>
      <c r="J1718" s="3">
        <v>0</v>
      </c>
    </row>
    <row r="1719" spans="1:10" x14ac:dyDescent="0.35">
      <c r="A1719" t="s">
        <v>1922</v>
      </c>
      <c r="B1719" t="s">
        <v>255</v>
      </c>
      <c r="C1719" t="str">
        <f>VLOOKUP(sales_pipeline[[#This Row],[Sales_Agent]],sales_teams[#All],4,FALSE)</f>
        <v>Neubert Team</v>
      </c>
      <c r="D1719" t="s">
        <v>177</v>
      </c>
      <c r="E1719" t="s">
        <v>160</v>
      </c>
      <c r="F1719" t="s">
        <v>174</v>
      </c>
      <c r="G1719" s="1">
        <v>42829</v>
      </c>
      <c r="H1719" s="1">
        <v>42880</v>
      </c>
      <c r="I1719" s="13">
        <f>sales_pipeline[[#This Row],[close_date]]-sales_pipeline[[#This Row],[engage_date]]</f>
        <v>51</v>
      </c>
      <c r="J1719" s="3">
        <v>5244</v>
      </c>
    </row>
    <row r="1720" spans="1:10" x14ac:dyDescent="0.35">
      <c r="A1720" t="s">
        <v>1923</v>
      </c>
      <c r="B1720" t="s">
        <v>208</v>
      </c>
      <c r="C1720" t="str">
        <f>VLOOKUP(sales_pipeline[[#This Row],[Sales_Agent]],sales_teams[#All],4,FALSE)</f>
        <v>Rouche Team</v>
      </c>
      <c r="D1720" t="s">
        <v>6</v>
      </c>
      <c r="E1720" t="s">
        <v>94</v>
      </c>
      <c r="F1720" t="s">
        <v>194</v>
      </c>
      <c r="G1720" s="1">
        <v>42829</v>
      </c>
      <c r="H1720" s="1">
        <v>42835</v>
      </c>
      <c r="I1720" s="13">
        <f>sales_pipeline[[#This Row],[close_date]]-sales_pipeline[[#This Row],[engage_date]]</f>
        <v>6</v>
      </c>
      <c r="J1720" s="3">
        <v>0</v>
      </c>
    </row>
    <row r="1721" spans="1:10" x14ac:dyDescent="0.35">
      <c r="A1721" t="s">
        <v>1924</v>
      </c>
      <c r="B1721" t="s">
        <v>232</v>
      </c>
      <c r="C1721" t="str">
        <f>VLOOKUP(sales_pipeline[[#This Row],[Sales_Agent]],sales_teams[#All],4,FALSE)</f>
        <v>Losch Team</v>
      </c>
      <c r="D1721" t="s">
        <v>9</v>
      </c>
      <c r="E1721" t="s">
        <v>127</v>
      </c>
      <c r="F1721" t="s">
        <v>174</v>
      </c>
      <c r="G1721" s="1">
        <v>42829</v>
      </c>
      <c r="H1721" s="1">
        <v>42906</v>
      </c>
      <c r="I1721" s="13">
        <f>sales_pipeline[[#This Row],[close_date]]-sales_pipeline[[#This Row],[engage_date]]</f>
        <v>77</v>
      </c>
      <c r="J1721" s="3">
        <v>5946</v>
      </c>
    </row>
    <row r="1722" spans="1:10" x14ac:dyDescent="0.35">
      <c r="A1722" t="s">
        <v>1925</v>
      </c>
      <c r="B1722" t="s">
        <v>199</v>
      </c>
      <c r="C1722" t="str">
        <f>VLOOKUP(sales_pipeline[[#This Row],[Sales_Agent]],sales_teams[#All],4,FALSE)</f>
        <v>Rouche Team</v>
      </c>
      <c r="D1722" t="s">
        <v>10</v>
      </c>
      <c r="E1722" t="s">
        <v>81</v>
      </c>
      <c r="F1722" t="s">
        <v>194</v>
      </c>
      <c r="G1722" s="1">
        <v>42829</v>
      </c>
      <c r="H1722" s="1">
        <v>42833</v>
      </c>
      <c r="I1722" s="13">
        <f>sales_pipeline[[#This Row],[close_date]]-sales_pipeline[[#This Row],[engage_date]]</f>
        <v>4</v>
      </c>
      <c r="J1722" s="3">
        <v>0</v>
      </c>
    </row>
    <row r="1723" spans="1:10" x14ac:dyDescent="0.35">
      <c r="A1723" t="s">
        <v>1926</v>
      </c>
      <c r="B1723" t="s">
        <v>190</v>
      </c>
      <c r="C1723" t="str">
        <f>VLOOKUP(sales_pipeline[[#This Row],[Sales_Agent]],sales_teams[#All],4,FALSE)</f>
        <v>Sewald Team</v>
      </c>
      <c r="D1723" t="s">
        <v>9</v>
      </c>
      <c r="E1723" t="s">
        <v>116</v>
      </c>
      <c r="F1723" t="s">
        <v>194</v>
      </c>
      <c r="G1723" s="1">
        <v>42829</v>
      </c>
      <c r="H1723" s="1">
        <v>42836</v>
      </c>
      <c r="I1723" s="13">
        <f>sales_pipeline[[#This Row],[close_date]]-sales_pipeline[[#This Row],[engage_date]]</f>
        <v>7</v>
      </c>
      <c r="J1723" s="3">
        <v>0</v>
      </c>
    </row>
    <row r="1724" spans="1:10" x14ac:dyDescent="0.35">
      <c r="A1724" t="s">
        <v>1927</v>
      </c>
      <c r="B1724" t="s">
        <v>190</v>
      </c>
      <c r="C1724" t="str">
        <f>VLOOKUP(sales_pipeline[[#This Row],[Sales_Agent]],sales_teams[#All],4,FALSE)</f>
        <v>Sewald Team</v>
      </c>
      <c r="D1724" t="s">
        <v>177</v>
      </c>
      <c r="E1724" t="s">
        <v>141</v>
      </c>
      <c r="F1724" t="s">
        <v>174</v>
      </c>
      <c r="G1724" s="1">
        <v>42829</v>
      </c>
      <c r="H1724" s="1">
        <v>42892</v>
      </c>
      <c r="I1724" s="13">
        <f>sales_pipeline[[#This Row],[close_date]]-sales_pipeline[[#This Row],[engage_date]]</f>
        <v>63</v>
      </c>
      <c r="J1724" s="3">
        <v>4335</v>
      </c>
    </row>
    <row r="1725" spans="1:10" x14ac:dyDescent="0.35">
      <c r="A1725" t="s">
        <v>1928</v>
      </c>
      <c r="B1725" t="s">
        <v>326</v>
      </c>
      <c r="C1725" t="str">
        <f>VLOOKUP(sales_pipeline[[#This Row],[Sales_Agent]],sales_teams[#All],4,FALSE)</f>
        <v>Marxen Team</v>
      </c>
      <c r="D1725" t="s">
        <v>9</v>
      </c>
      <c r="E1725" t="s">
        <v>74</v>
      </c>
      <c r="F1725" t="s">
        <v>194</v>
      </c>
      <c r="G1725" s="1">
        <v>42829</v>
      </c>
      <c r="H1725" s="1">
        <v>42831</v>
      </c>
      <c r="I1725" s="13">
        <f>sales_pipeline[[#This Row],[close_date]]-sales_pipeline[[#This Row],[engage_date]]</f>
        <v>2</v>
      </c>
      <c r="J1725" s="3">
        <v>0</v>
      </c>
    </row>
    <row r="1726" spans="1:10" x14ac:dyDescent="0.35">
      <c r="A1726" t="s">
        <v>1929</v>
      </c>
      <c r="B1726" t="s">
        <v>326</v>
      </c>
      <c r="C1726" t="str">
        <f>VLOOKUP(sales_pipeline[[#This Row],[Sales_Agent]],sales_teams[#All],4,FALSE)</f>
        <v>Marxen Team</v>
      </c>
      <c r="D1726" t="s">
        <v>177</v>
      </c>
      <c r="E1726" t="s">
        <v>114</v>
      </c>
      <c r="F1726" t="s">
        <v>174</v>
      </c>
      <c r="G1726" s="1">
        <v>42829</v>
      </c>
      <c r="H1726" s="1">
        <v>42831</v>
      </c>
      <c r="I1726" s="13">
        <f>sales_pipeline[[#This Row],[close_date]]-sales_pipeline[[#This Row],[engage_date]]</f>
        <v>2</v>
      </c>
      <c r="J1726" s="3">
        <v>5063</v>
      </c>
    </row>
    <row r="1727" spans="1:10" x14ac:dyDescent="0.35">
      <c r="A1727" t="s">
        <v>1930</v>
      </c>
      <c r="B1727" t="s">
        <v>326</v>
      </c>
      <c r="C1727" t="str">
        <f>VLOOKUP(sales_pipeline[[#This Row],[Sales_Agent]],sales_teams[#All],4,FALSE)</f>
        <v>Marxen Team</v>
      </c>
      <c r="D1727" t="s">
        <v>177</v>
      </c>
      <c r="E1727" t="s">
        <v>144</v>
      </c>
      <c r="F1727" t="s">
        <v>174</v>
      </c>
      <c r="G1727" s="1">
        <v>42829</v>
      </c>
      <c r="H1727" s="1">
        <v>42835</v>
      </c>
      <c r="I1727" s="13">
        <f>sales_pipeline[[#This Row],[close_date]]-sales_pipeline[[#This Row],[engage_date]]</f>
        <v>6</v>
      </c>
      <c r="J1727" s="3">
        <v>5032</v>
      </c>
    </row>
    <row r="1728" spans="1:10" x14ac:dyDescent="0.35">
      <c r="A1728" t="s">
        <v>1931</v>
      </c>
      <c r="B1728" t="s">
        <v>215</v>
      </c>
      <c r="C1728" t="str">
        <f>VLOOKUP(sales_pipeline[[#This Row],[Sales_Agent]],sales_teams[#All],4,FALSE)</f>
        <v>Sewald Team</v>
      </c>
      <c r="D1728" t="s">
        <v>177</v>
      </c>
      <c r="E1728" t="s">
        <v>116</v>
      </c>
      <c r="F1728" t="s">
        <v>174</v>
      </c>
      <c r="G1728" s="1">
        <v>42829</v>
      </c>
      <c r="H1728" s="1">
        <v>42886</v>
      </c>
      <c r="I1728" s="13">
        <f>sales_pipeline[[#This Row],[close_date]]-sales_pipeline[[#This Row],[engage_date]]</f>
        <v>57</v>
      </c>
      <c r="J1728" s="3">
        <v>4398</v>
      </c>
    </row>
    <row r="1729" spans="1:10" x14ac:dyDescent="0.35">
      <c r="A1729" t="s">
        <v>1932</v>
      </c>
      <c r="B1729" t="s">
        <v>215</v>
      </c>
      <c r="C1729" t="str">
        <f>VLOOKUP(sales_pipeline[[#This Row],[Sales_Agent]],sales_teams[#All],4,FALSE)</f>
        <v>Sewald Team</v>
      </c>
      <c r="D1729" t="s">
        <v>177</v>
      </c>
      <c r="E1729" t="s">
        <v>138</v>
      </c>
      <c r="F1729" t="s">
        <v>174</v>
      </c>
      <c r="G1729" s="1">
        <v>42829</v>
      </c>
      <c r="H1729" s="1">
        <v>42831</v>
      </c>
      <c r="I1729" s="13">
        <f>sales_pipeline[[#This Row],[close_date]]-sales_pipeline[[#This Row],[engage_date]]</f>
        <v>2</v>
      </c>
      <c r="J1729" s="3">
        <v>4449</v>
      </c>
    </row>
    <row r="1730" spans="1:10" x14ac:dyDescent="0.35">
      <c r="A1730" t="s">
        <v>1933</v>
      </c>
      <c r="B1730" t="s">
        <v>225</v>
      </c>
      <c r="C1730" t="str">
        <f>VLOOKUP(sales_pipeline[[#This Row],[Sales_Agent]],sales_teams[#All],4,FALSE)</f>
        <v>Sewald Team</v>
      </c>
      <c r="D1730" t="s">
        <v>9</v>
      </c>
      <c r="E1730" t="s">
        <v>36</v>
      </c>
      <c r="F1730" t="s">
        <v>194</v>
      </c>
      <c r="G1730" s="1">
        <v>42829</v>
      </c>
      <c r="H1730" s="1">
        <v>42865</v>
      </c>
      <c r="I1730" s="13">
        <f>sales_pipeline[[#This Row],[close_date]]-sales_pipeline[[#This Row],[engage_date]]</f>
        <v>36</v>
      </c>
      <c r="J1730" s="3">
        <v>0</v>
      </c>
    </row>
    <row r="1731" spans="1:10" x14ac:dyDescent="0.35">
      <c r="A1731" t="s">
        <v>1934</v>
      </c>
      <c r="B1731" t="s">
        <v>249</v>
      </c>
      <c r="C1731" t="str">
        <f>VLOOKUP(sales_pipeline[[#This Row],[Sales_Agent]],sales_teams[#All],4,FALSE)</f>
        <v>Brinkmann Team</v>
      </c>
      <c r="D1731" t="s">
        <v>3</v>
      </c>
      <c r="E1731" t="s">
        <v>152</v>
      </c>
      <c r="F1731" t="s">
        <v>194</v>
      </c>
      <c r="G1731" s="1">
        <v>42829</v>
      </c>
      <c r="H1731" s="1">
        <v>42831</v>
      </c>
      <c r="I1731" s="13">
        <f>sales_pipeline[[#This Row],[close_date]]-sales_pipeline[[#This Row],[engage_date]]</f>
        <v>2</v>
      </c>
      <c r="J1731" s="3">
        <v>0</v>
      </c>
    </row>
    <row r="1732" spans="1:10" x14ac:dyDescent="0.35">
      <c r="A1732" t="s">
        <v>1935</v>
      </c>
      <c r="B1732" t="s">
        <v>249</v>
      </c>
      <c r="C1732" t="str">
        <f>VLOOKUP(sales_pipeline[[#This Row],[Sales_Agent]],sales_teams[#All],4,FALSE)</f>
        <v>Brinkmann Team</v>
      </c>
      <c r="D1732" t="s">
        <v>8</v>
      </c>
      <c r="E1732" t="s">
        <v>104</v>
      </c>
      <c r="F1732" t="s">
        <v>194</v>
      </c>
      <c r="G1732" s="1">
        <v>42829</v>
      </c>
      <c r="H1732" s="1">
        <v>42840</v>
      </c>
      <c r="I1732" s="13">
        <f>sales_pipeline[[#This Row],[close_date]]-sales_pipeline[[#This Row],[engage_date]]</f>
        <v>11</v>
      </c>
      <c r="J1732" s="3">
        <v>0</v>
      </c>
    </row>
    <row r="1733" spans="1:10" x14ac:dyDescent="0.35">
      <c r="A1733" t="s">
        <v>1936</v>
      </c>
      <c r="B1733" t="s">
        <v>249</v>
      </c>
      <c r="C1733" t="str">
        <f>VLOOKUP(sales_pipeline[[#This Row],[Sales_Agent]],sales_teams[#All],4,FALSE)</f>
        <v>Brinkmann Team</v>
      </c>
      <c r="D1733" t="s">
        <v>6</v>
      </c>
      <c r="E1733" t="s">
        <v>80</v>
      </c>
      <c r="F1733" t="s">
        <v>174</v>
      </c>
      <c r="G1733" s="1">
        <v>42829</v>
      </c>
      <c r="H1733" s="1">
        <v>42886</v>
      </c>
      <c r="I1733" s="13">
        <f>sales_pipeline[[#This Row],[close_date]]-sales_pipeline[[#This Row],[engage_date]]</f>
        <v>57</v>
      </c>
      <c r="J1733" s="3">
        <v>50</v>
      </c>
    </row>
    <row r="1734" spans="1:10" x14ac:dyDescent="0.35">
      <c r="A1734" t="s">
        <v>1937</v>
      </c>
      <c r="B1734" t="s">
        <v>187</v>
      </c>
      <c r="C1734" t="str">
        <f>VLOOKUP(sales_pipeline[[#This Row],[Sales_Agent]],sales_teams[#All],4,FALSE)</f>
        <v>Rouche Team</v>
      </c>
      <c r="D1734" t="s">
        <v>3</v>
      </c>
      <c r="E1734" t="s">
        <v>93</v>
      </c>
      <c r="F1734" t="s">
        <v>174</v>
      </c>
      <c r="G1734" s="1">
        <v>42829</v>
      </c>
      <c r="H1734" s="1">
        <v>42889</v>
      </c>
      <c r="I1734" s="13">
        <f>sales_pipeline[[#This Row],[close_date]]-sales_pipeline[[#This Row],[engage_date]]</f>
        <v>60</v>
      </c>
      <c r="J1734" s="3">
        <v>605</v>
      </c>
    </row>
    <row r="1735" spans="1:10" x14ac:dyDescent="0.35">
      <c r="A1735" t="s">
        <v>1938</v>
      </c>
      <c r="B1735" t="s">
        <v>187</v>
      </c>
      <c r="C1735" t="str">
        <f>VLOOKUP(sales_pipeline[[#This Row],[Sales_Agent]],sales_teams[#All],4,FALSE)</f>
        <v>Rouche Team</v>
      </c>
      <c r="D1735" t="s">
        <v>6</v>
      </c>
      <c r="E1735" t="s">
        <v>138</v>
      </c>
      <c r="F1735" t="s">
        <v>174</v>
      </c>
      <c r="G1735" s="1">
        <v>42829</v>
      </c>
      <c r="H1735" s="1">
        <v>42833</v>
      </c>
      <c r="I1735" s="13">
        <f>sales_pipeline[[#This Row],[close_date]]-sales_pipeline[[#This Row],[engage_date]]</f>
        <v>4</v>
      </c>
      <c r="J1735" s="3">
        <v>57</v>
      </c>
    </row>
    <row r="1736" spans="1:10" x14ac:dyDescent="0.35">
      <c r="A1736" t="s">
        <v>1939</v>
      </c>
      <c r="B1736" t="s">
        <v>187</v>
      </c>
      <c r="C1736" t="str">
        <f>VLOOKUP(sales_pipeline[[#This Row],[Sales_Agent]],sales_teams[#All],4,FALSE)</f>
        <v>Rouche Team</v>
      </c>
      <c r="D1736" t="s">
        <v>8</v>
      </c>
      <c r="E1736" t="s">
        <v>46</v>
      </c>
      <c r="F1736" t="s">
        <v>174</v>
      </c>
      <c r="G1736" s="1">
        <v>42829</v>
      </c>
      <c r="H1736" s="1">
        <v>42896</v>
      </c>
      <c r="I1736" s="13">
        <f>sales_pipeline[[#This Row],[close_date]]-sales_pipeline[[#This Row],[engage_date]]</f>
        <v>67</v>
      </c>
      <c r="J1736" s="3">
        <v>2882</v>
      </c>
    </row>
    <row r="1737" spans="1:10" x14ac:dyDescent="0.35">
      <c r="A1737" t="s">
        <v>1940</v>
      </c>
      <c r="B1737" t="s">
        <v>238</v>
      </c>
      <c r="C1737" t="str">
        <f>VLOOKUP(sales_pipeline[[#This Row],[Sales_Agent]],sales_teams[#All],4,FALSE)</f>
        <v>Marxen Team</v>
      </c>
      <c r="D1737" t="s">
        <v>8</v>
      </c>
      <c r="E1737" t="s">
        <v>91</v>
      </c>
      <c r="F1737" t="s">
        <v>174</v>
      </c>
      <c r="G1737" s="1">
        <v>42829</v>
      </c>
      <c r="H1737" s="1">
        <v>42891</v>
      </c>
      <c r="I1737" s="13">
        <f>sales_pipeline[[#This Row],[close_date]]-sales_pipeline[[#This Row],[engage_date]]</f>
        <v>62</v>
      </c>
      <c r="J1737" s="3">
        <v>3011</v>
      </c>
    </row>
    <row r="1738" spans="1:10" x14ac:dyDescent="0.35">
      <c r="A1738" t="s">
        <v>1941</v>
      </c>
      <c r="B1738" t="s">
        <v>197</v>
      </c>
      <c r="C1738" t="str">
        <f>VLOOKUP(sales_pipeline[[#This Row],[Sales_Agent]],sales_teams[#All],4,FALSE)</f>
        <v>Sewald Team</v>
      </c>
      <c r="D1738" t="s">
        <v>10</v>
      </c>
      <c r="E1738" t="s">
        <v>134</v>
      </c>
      <c r="F1738" t="s">
        <v>174</v>
      </c>
      <c r="G1738" s="1">
        <v>42829</v>
      </c>
      <c r="H1738" s="1">
        <v>42836</v>
      </c>
      <c r="I1738" s="13">
        <f>sales_pipeline[[#This Row],[close_date]]-sales_pipeline[[#This Row],[engage_date]]</f>
        <v>7</v>
      </c>
      <c r="J1738" s="3">
        <v>1181</v>
      </c>
    </row>
    <row r="1739" spans="1:10" x14ac:dyDescent="0.35">
      <c r="A1739" t="s">
        <v>1942</v>
      </c>
      <c r="B1739" t="s">
        <v>189</v>
      </c>
      <c r="C1739" t="str">
        <f>VLOOKUP(sales_pipeline[[#This Row],[Sales_Agent]],sales_teams[#All],4,FALSE)</f>
        <v>Marxen Team</v>
      </c>
      <c r="D1739" t="s">
        <v>10</v>
      </c>
      <c r="E1739" t="s">
        <v>28</v>
      </c>
      <c r="F1739" t="s">
        <v>174</v>
      </c>
      <c r="G1739" s="1">
        <v>42829</v>
      </c>
      <c r="H1739" s="1">
        <v>42897</v>
      </c>
      <c r="I1739" s="13">
        <f>sales_pipeline[[#This Row],[close_date]]-sales_pipeline[[#This Row],[engage_date]]</f>
        <v>68</v>
      </c>
      <c r="J1739" s="3">
        <v>1067</v>
      </c>
    </row>
    <row r="1740" spans="1:10" x14ac:dyDescent="0.35">
      <c r="A1740" t="s">
        <v>1943</v>
      </c>
      <c r="B1740" t="s">
        <v>227</v>
      </c>
      <c r="C1740" t="str">
        <f>VLOOKUP(sales_pipeline[[#This Row],[Sales_Agent]],sales_teams[#All],4,FALSE)</f>
        <v>Neubert Team</v>
      </c>
      <c r="D1740" t="s">
        <v>3</v>
      </c>
      <c r="E1740" t="s">
        <v>64</v>
      </c>
      <c r="F1740" t="s">
        <v>194</v>
      </c>
      <c r="G1740" s="1">
        <v>42829</v>
      </c>
      <c r="H1740" s="1">
        <v>42838</v>
      </c>
      <c r="I1740" s="13">
        <f>sales_pipeline[[#This Row],[close_date]]-sales_pipeline[[#This Row],[engage_date]]</f>
        <v>9</v>
      </c>
      <c r="J1740" s="3">
        <v>0</v>
      </c>
    </row>
    <row r="1741" spans="1:10" x14ac:dyDescent="0.35">
      <c r="A1741" t="s">
        <v>1944</v>
      </c>
      <c r="B1741" t="s">
        <v>227</v>
      </c>
      <c r="C1741" t="str">
        <f>VLOOKUP(sales_pipeline[[#This Row],[Sales_Agent]],sales_teams[#All],4,FALSE)</f>
        <v>Neubert Team</v>
      </c>
      <c r="D1741" t="s">
        <v>3</v>
      </c>
      <c r="E1741" t="s">
        <v>102</v>
      </c>
      <c r="F1741" t="s">
        <v>194</v>
      </c>
      <c r="G1741" s="1">
        <v>42829</v>
      </c>
      <c r="H1741" s="1">
        <v>42834</v>
      </c>
      <c r="I1741" s="13">
        <f>sales_pipeline[[#This Row],[close_date]]-sales_pipeline[[#This Row],[engage_date]]</f>
        <v>5</v>
      </c>
      <c r="J1741" s="3">
        <v>0</v>
      </c>
    </row>
    <row r="1742" spans="1:10" x14ac:dyDescent="0.35">
      <c r="A1742" t="s">
        <v>1945</v>
      </c>
      <c r="B1742" t="s">
        <v>204</v>
      </c>
      <c r="C1742" t="str">
        <f>VLOOKUP(sales_pipeline[[#This Row],[Sales_Agent]],sales_teams[#All],4,FALSE)</f>
        <v>Brinkmann Team</v>
      </c>
      <c r="D1742" t="s">
        <v>6</v>
      </c>
      <c r="E1742" t="s">
        <v>104</v>
      </c>
      <c r="F1742" t="s">
        <v>174</v>
      </c>
      <c r="G1742" s="1">
        <v>42829</v>
      </c>
      <c r="H1742" s="1">
        <v>42831</v>
      </c>
      <c r="I1742" s="13">
        <f>sales_pipeline[[#This Row],[close_date]]-sales_pipeline[[#This Row],[engage_date]]</f>
        <v>2</v>
      </c>
      <c r="J1742" s="3">
        <v>54</v>
      </c>
    </row>
    <row r="1743" spans="1:10" x14ac:dyDescent="0.35">
      <c r="A1743" t="s">
        <v>1946</v>
      </c>
      <c r="B1743" t="s">
        <v>181</v>
      </c>
      <c r="C1743" t="str">
        <f>VLOOKUP(sales_pipeline[[#This Row],[Sales_Agent]],sales_teams[#All],4,FALSE)</f>
        <v>Sewald Team</v>
      </c>
      <c r="D1743" t="s">
        <v>3</v>
      </c>
      <c r="E1743" t="s">
        <v>129</v>
      </c>
      <c r="F1743" t="s">
        <v>174</v>
      </c>
      <c r="G1743" s="1">
        <v>42829</v>
      </c>
      <c r="H1743" s="1">
        <v>42915</v>
      </c>
      <c r="I1743" s="13">
        <f>sales_pipeline[[#This Row],[close_date]]-sales_pipeline[[#This Row],[engage_date]]</f>
        <v>86</v>
      </c>
      <c r="J1743" s="3">
        <v>564</v>
      </c>
    </row>
    <row r="1744" spans="1:10" x14ac:dyDescent="0.35">
      <c r="A1744" t="s">
        <v>1947</v>
      </c>
      <c r="B1744" t="s">
        <v>183</v>
      </c>
      <c r="C1744" t="str">
        <f>VLOOKUP(sales_pipeline[[#This Row],[Sales_Agent]],sales_teams[#All],4,FALSE)</f>
        <v>Brinkmann Team</v>
      </c>
      <c r="D1744" t="s">
        <v>10</v>
      </c>
      <c r="E1744" t="s">
        <v>53</v>
      </c>
      <c r="F1744" t="s">
        <v>194</v>
      </c>
      <c r="G1744" s="1">
        <v>42830</v>
      </c>
      <c r="H1744" s="1">
        <v>42831</v>
      </c>
      <c r="I1744" s="13">
        <f>sales_pipeline[[#This Row],[close_date]]-sales_pipeline[[#This Row],[engage_date]]</f>
        <v>1</v>
      </c>
      <c r="J1744" s="3">
        <v>0</v>
      </c>
    </row>
    <row r="1745" spans="1:10" x14ac:dyDescent="0.35">
      <c r="A1745" t="s">
        <v>1948</v>
      </c>
      <c r="B1745" t="s">
        <v>183</v>
      </c>
      <c r="C1745" t="str">
        <f>VLOOKUP(sales_pipeline[[#This Row],[Sales_Agent]],sales_teams[#All],4,FALSE)</f>
        <v>Brinkmann Team</v>
      </c>
      <c r="D1745" t="s">
        <v>6</v>
      </c>
      <c r="E1745" t="s">
        <v>28</v>
      </c>
      <c r="F1745" t="s">
        <v>174</v>
      </c>
      <c r="G1745" s="1">
        <v>42830</v>
      </c>
      <c r="H1745" s="1">
        <v>42839</v>
      </c>
      <c r="I1745" s="13">
        <f>sales_pipeline[[#This Row],[close_date]]-sales_pipeline[[#This Row],[engage_date]]</f>
        <v>9</v>
      </c>
      <c r="J1745" s="3">
        <v>57</v>
      </c>
    </row>
    <row r="1746" spans="1:10" x14ac:dyDescent="0.35">
      <c r="A1746" t="s">
        <v>1949</v>
      </c>
      <c r="B1746" t="s">
        <v>239</v>
      </c>
      <c r="C1746" t="str">
        <f>VLOOKUP(sales_pipeline[[#This Row],[Sales_Agent]],sales_teams[#All],4,FALSE)</f>
        <v>Neubert Team</v>
      </c>
      <c r="D1746" t="s">
        <v>177</v>
      </c>
      <c r="E1746" t="s">
        <v>158</v>
      </c>
      <c r="F1746" t="s">
        <v>174</v>
      </c>
      <c r="G1746" s="1">
        <v>42830</v>
      </c>
      <c r="H1746" s="1">
        <v>42916</v>
      </c>
      <c r="I1746" s="13">
        <f>sales_pipeline[[#This Row],[close_date]]-sales_pipeline[[#This Row],[engage_date]]</f>
        <v>86</v>
      </c>
      <c r="J1746" s="3">
        <v>5558</v>
      </c>
    </row>
    <row r="1747" spans="1:10" x14ac:dyDescent="0.35">
      <c r="A1747" t="s">
        <v>1950</v>
      </c>
      <c r="B1747" t="s">
        <v>288</v>
      </c>
      <c r="C1747" t="str">
        <f>VLOOKUP(sales_pipeline[[#This Row],[Sales_Agent]],sales_teams[#All],4,FALSE)</f>
        <v>Brinkmann Team</v>
      </c>
      <c r="D1747" t="s">
        <v>9</v>
      </c>
      <c r="E1747" t="s">
        <v>152</v>
      </c>
      <c r="F1747" t="s">
        <v>194</v>
      </c>
      <c r="G1747" s="1">
        <v>42830</v>
      </c>
      <c r="H1747" s="1">
        <v>42835</v>
      </c>
      <c r="I1747" s="13">
        <f>sales_pipeline[[#This Row],[close_date]]-sales_pipeline[[#This Row],[engage_date]]</f>
        <v>5</v>
      </c>
      <c r="J1747" s="3">
        <v>0</v>
      </c>
    </row>
    <row r="1748" spans="1:10" x14ac:dyDescent="0.35">
      <c r="A1748" t="s">
        <v>1951</v>
      </c>
      <c r="B1748" t="s">
        <v>268</v>
      </c>
      <c r="C1748" t="str">
        <f>VLOOKUP(sales_pipeline[[#This Row],[Sales_Agent]],sales_teams[#All],4,FALSE)</f>
        <v>Losch Team</v>
      </c>
      <c r="D1748" t="s">
        <v>3</v>
      </c>
      <c r="E1748" t="s">
        <v>140</v>
      </c>
      <c r="F1748" t="s">
        <v>194</v>
      </c>
      <c r="G1748" s="1">
        <v>42830</v>
      </c>
      <c r="H1748" s="1">
        <v>42832</v>
      </c>
      <c r="I1748" s="13">
        <f>sales_pipeline[[#This Row],[close_date]]-sales_pipeline[[#This Row],[engage_date]]</f>
        <v>2</v>
      </c>
      <c r="J1748" s="3">
        <v>0</v>
      </c>
    </row>
    <row r="1749" spans="1:10" x14ac:dyDescent="0.35">
      <c r="A1749" t="s">
        <v>1952</v>
      </c>
      <c r="B1749" t="s">
        <v>268</v>
      </c>
      <c r="C1749" t="str">
        <f>VLOOKUP(sales_pipeline[[#This Row],[Sales_Agent]],sales_teams[#All],4,FALSE)</f>
        <v>Losch Team</v>
      </c>
      <c r="D1749" t="s">
        <v>10</v>
      </c>
      <c r="E1749" t="s">
        <v>41</v>
      </c>
      <c r="F1749" t="s">
        <v>174</v>
      </c>
      <c r="G1749" s="1">
        <v>42830</v>
      </c>
      <c r="H1749" s="1">
        <v>42835</v>
      </c>
      <c r="I1749" s="13">
        <f>sales_pipeline[[#This Row],[close_date]]-sales_pipeline[[#This Row],[engage_date]]</f>
        <v>5</v>
      </c>
      <c r="J1749" s="3">
        <v>1083</v>
      </c>
    </row>
    <row r="1750" spans="1:10" x14ac:dyDescent="0.35">
      <c r="A1750" t="s">
        <v>1953</v>
      </c>
      <c r="B1750" t="s">
        <v>176</v>
      </c>
      <c r="C1750" t="str">
        <f>VLOOKUP(sales_pipeline[[#This Row],[Sales_Agent]],sales_teams[#All],4,FALSE)</f>
        <v>Marxen Team</v>
      </c>
      <c r="D1750" t="s">
        <v>177</v>
      </c>
      <c r="E1750" t="s">
        <v>152</v>
      </c>
      <c r="F1750" t="s">
        <v>174</v>
      </c>
      <c r="G1750" s="1">
        <v>42830</v>
      </c>
      <c r="H1750" s="1">
        <v>42831</v>
      </c>
      <c r="I1750" s="13">
        <f>sales_pipeline[[#This Row],[close_date]]-sales_pipeline[[#This Row],[engage_date]]</f>
        <v>1</v>
      </c>
      <c r="J1750" s="3">
        <v>5647</v>
      </c>
    </row>
    <row r="1751" spans="1:10" x14ac:dyDescent="0.35">
      <c r="A1751" t="s">
        <v>1954</v>
      </c>
      <c r="B1751" t="s">
        <v>255</v>
      </c>
      <c r="C1751" t="str">
        <f>VLOOKUP(sales_pipeline[[#This Row],[Sales_Agent]],sales_teams[#All],4,FALSE)</f>
        <v>Neubert Team</v>
      </c>
      <c r="D1751" t="s">
        <v>3</v>
      </c>
      <c r="E1751" t="s">
        <v>160</v>
      </c>
      <c r="F1751" t="s">
        <v>194</v>
      </c>
      <c r="G1751" s="1">
        <v>42830</v>
      </c>
      <c r="H1751" s="1">
        <v>42954</v>
      </c>
      <c r="I1751" s="13">
        <f>sales_pipeline[[#This Row],[close_date]]-sales_pipeline[[#This Row],[engage_date]]</f>
        <v>124</v>
      </c>
      <c r="J1751" s="3">
        <v>0</v>
      </c>
    </row>
    <row r="1752" spans="1:10" x14ac:dyDescent="0.35">
      <c r="A1752" t="s">
        <v>1955</v>
      </c>
      <c r="B1752" t="s">
        <v>255</v>
      </c>
      <c r="C1752" t="str">
        <f>VLOOKUP(sales_pipeline[[#This Row],[Sales_Agent]],sales_teams[#All],4,FALSE)</f>
        <v>Neubert Team</v>
      </c>
      <c r="D1752" t="s">
        <v>177</v>
      </c>
      <c r="E1752" t="s">
        <v>140</v>
      </c>
      <c r="F1752" t="s">
        <v>174</v>
      </c>
      <c r="G1752" s="1">
        <v>42830</v>
      </c>
      <c r="H1752" s="1">
        <v>42905</v>
      </c>
      <c r="I1752" s="13">
        <f>sales_pipeline[[#This Row],[close_date]]-sales_pipeline[[#This Row],[engage_date]]</f>
        <v>75</v>
      </c>
      <c r="J1752" s="3">
        <v>4648</v>
      </c>
    </row>
    <row r="1753" spans="1:10" x14ac:dyDescent="0.35">
      <c r="A1753" t="s">
        <v>1956</v>
      </c>
      <c r="B1753" t="s">
        <v>255</v>
      </c>
      <c r="C1753" t="str">
        <f>VLOOKUP(sales_pipeline[[#This Row],[Sales_Agent]],sales_teams[#All],4,FALSE)</f>
        <v>Neubert Team</v>
      </c>
      <c r="D1753" t="s">
        <v>6</v>
      </c>
      <c r="E1753" t="s">
        <v>131</v>
      </c>
      <c r="F1753" t="s">
        <v>174</v>
      </c>
      <c r="G1753" s="1">
        <v>42830</v>
      </c>
      <c r="H1753" s="1">
        <v>42839</v>
      </c>
      <c r="I1753" s="13">
        <f>sales_pipeline[[#This Row],[close_date]]-sales_pipeline[[#This Row],[engage_date]]</f>
        <v>9</v>
      </c>
      <c r="J1753" s="3">
        <v>50</v>
      </c>
    </row>
    <row r="1754" spans="1:10" x14ac:dyDescent="0.35">
      <c r="A1754" t="s">
        <v>1957</v>
      </c>
      <c r="B1754" t="s">
        <v>193</v>
      </c>
      <c r="C1754" t="str">
        <f>VLOOKUP(sales_pipeline[[#This Row],[Sales_Agent]],sales_teams[#All],4,FALSE)</f>
        <v>Marxen Team</v>
      </c>
      <c r="D1754" t="s">
        <v>8</v>
      </c>
      <c r="E1754" t="s">
        <v>99</v>
      </c>
      <c r="F1754" t="s">
        <v>194</v>
      </c>
      <c r="G1754" s="1">
        <v>42830</v>
      </c>
      <c r="H1754" s="1">
        <v>42832</v>
      </c>
      <c r="I1754" s="13">
        <f>sales_pipeline[[#This Row],[close_date]]-sales_pipeline[[#This Row],[engage_date]]</f>
        <v>2</v>
      </c>
      <c r="J1754" s="3">
        <v>0</v>
      </c>
    </row>
    <row r="1755" spans="1:10" x14ac:dyDescent="0.35">
      <c r="A1755" t="s">
        <v>1958</v>
      </c>
      <c r="B1755" t="s">
        <v>190</v>
      </c>
      <c r="C1755" t="str">
        <f>VLOOKUP(sales_pipeline[[#This Row],[Sales_Agent]],sales_teams[#All],4,FALSE)</f>
        <v>Sewald Team</v>
      </c>
      <c r="D1755" t="s">
        <v>3</v>
      </c>
      <c r="E1755" t="s">
        <v>109</v>
      </c>
      <c r="F1755" t="s">
        <v>194</v>
      </c>
      <c r="G1755" s="1">
        <v>42830</v>
      </c>
      <c r="H1755" s="1">
        <v>42885</v>
      </c>
      <c r="I1755" s="13">
        <f>sales_pipeline[[#This Row],[close_date]]-sales_pipeline[[#This Row],[engage_date]]</f>
        <v>55</v>
      </c>
      <c r="J1755" s="3">
        <v>0</v>
      </c>
    </row>
    <row r="1756" spans="1:10" x14ac:dyDescent="0.35">
      <c r="A1756" t="s">
        <v>1959</v>
      </c>
      <c r="B1756" t="s">
        <v>190</v>
      </c>
      <c r="C1756" t="str">
        <f>VLOOKUP(sales_pipeline[[#This Row],[Sales_Agent]],sales_teams[#All],4,FALSE)</f>
        <v>Sewald Team</v>
      </c>
      <c r="D1756" t="s">
        <v>177</v>
      </c>
      <c r="E1756" t="s">
        <v>141</v>
      </c>
      <c r="F1756" t="s">
        <v>194</v>
      </c>
      <c r="G1756" s="1">
        <v>42830</v>
      </c>
      <c r="H1756" s="1">
        <v>42832</v>
      </c>
      <c r="I1756" s="13">
        <f>sales_pipeline[[#This Row],[close_date]]-sales_pipeline[[#This Row],[engage_date]]</f>
        <v>2</v>
      </c>
      <c r="J1756" s="3">
        <v>0</v>
      </c>
    </row>
    <row r="1757" spans="1:10" x14ac:dyDescent="0.35">
      <c r="A1757" t="s">
        <v>1960</v>
      </c>
      <c r="B1757" t="s">
        <v>326</v>
      </c>
      <c r="C1757" t="str">
        <f>VLOOKUP(sales_pipeline[[#This Row],[Sales_Agent]],sales_teams[#All],4,FALSE)</f>
        <v>Marxen Team</v>
      </c>
      <c r="D1757" t="s">
        <v>3</v>
      </c>
      <c r="E1757" t="s">
        <v>57</v>
      </c>
      <c r="F1757" t="s">
        <v>194</v>
      </c>
      <c r="G1757" s="1">
        <v>42830</v>
      </c>
      <c r="H1757" s="1">
        <v>42954</v>
      </c>
      <c r="I1757" s="13">
        <f>sales_pipeline[[#This Row],[close_date]]-sales_pipeline[[#This Row],[engage_date]]</f>
        <v>124</v>
      </c>
      <c r="J1757" s="3">
        <v>0</v>
      </c>
    </row>
    <row r="1758" spans="1:10" x14ac:dyDescent="0.35">
      <c r="A1758" t="s">
        <v>1961</v>
      </c>
      <c r="B1758" t="s">
        <v>326</v>
      </c>
      <c r="C1758" t="str">
        <f>VLOOKUP(sales_pipeline[[#This Row],[Sales_Agent]],sales_teams[#All],4,FALSE)</f>
        <v>Marxen Team</v>
      </c>
      <c r="D1758" t="s">
        <v>3</v>
      </c>
      <c r="E1758" t="s">
        <v>132</v>
      </c>
      <c r="F1758" t="s">
        <v>174</v>
      </c>
      <c r="G1758" s="1">
        <v>42830</v>
      </c>
      <c r="H1758" s="1">
        <v>42867</v>
      </c>
      <c r="I1758" s="13">
        <f>sales_pipeline[[#This Row],[close_date]]-sales_pipeline[[#This Row],[engage_date]]</f>
        <v>37</v>
      </c>
      <c r="J1758" s="3">
        <v>505</v>
      </c>
    </row>
    <row r="1759" spans="1:10" x14ac:dyDescent="0.35">
      <c r="A1759" t="s">
        <v>1962</v>
      </c>
      <c r="B1759" t="s">
        <v>225</v>
      </c>
      <c r="C1759" t="str">
        <f>VLOOKUP(sales_pipeline[[#This Row],[Sales_Agent]],sales_teams[#All],4,FALSE)</f>
        <v>Sewald Team</v>
      </c>
      <c r="D1759" t="s">
        <v>177</v>
      </c>
      <c r="E1759" t="s">
        <v>62</v>
      </c>
      <c r="F1759" t="s">
        <v>194</v>
      </c>
      <c r="G1759" s="1">
        <v>42830</v>
      </c>
      <c r="H1759" s="1">
        <v>42840</v>
      </c>
      <c r="I1759" s="13">
        <f>sales_pipeline[[#This Row],[close_date]]-sales_pipeline[[#This Row],[engage_date]]</f>
        <v>10</v>
      </c>
      <c r="J1759" s="3">
        <v>0</v>
      </c>
    </row>
    <row r="1760" spans="1:10" x14ac:dyDescent="0.35">
      <c r="A1760" t="s">
        <v>1963</v>
      </c>
      <c r="B1760" t="s">
        <v>225</v>
      </c>
      <c r="C1760" t="str">
        <f>VLOOKUP(sales_pipeline[[#This Row],[Sales_Agent]],sales_teams[#All],4,FALSE)</f>
        <v>Sewald Team</v>
      </c>
      <c r="D1760" t="s">
        <v>3</v>
      </c>
      <c r="E1760" t="s">
        <v>94</v>
      </c>
      <c r="F1760" t="s">
        <v>174</v>
      </c>
      <c r="G1760" s="1">
        <v>42830</v>
      </c>
      <c r="H1760" s="1">
        <v>42831</v>
      </c>
      <c r="I1760" s="13">
        <f>sales_pipeline[[#This Row],[close_date]]-sales_pipeline[[#This Row],[engage_date]]</f>
        <v>1</v>
      </c>
      <c r="J1760" s="3">
        <v>450</v>
      </c>
    </row>
    <row r="1761" spans="1:10" x14ac:dyDescent="0.35">
      <c r="A1761" t="s">
        <v>1964</v>
      </c>
      <c r="B1761" t="s">
        <v>225</v>
      </c>
      <c r="C1761" t="str">
        <f>VLOOKUP(sales_pipeline[[#This Row],[Sales_Agent]],sales_teams[#All],4,FALSE)</f>
        <v>Sewald Team</v>
      </c>
      <c r="D1761" t="s">
        <v>9</v>
      </c>
      <c r="E1761" t="s">
        <v>36</v>
      </c>
      <c r="F1761" t="s">
        <v>174</v>
      </c>
      <c r="G1761" s="1">
        <v>42830</v>
      </c>
      <c r="H1761" s="1">
        <v>42876</v>
      </c>
      <c r="I1761" s="13">
        <f>sales_pipeline[[#This Row],[close_date]]-sales_pipeline[[#This Row],[engage_date]]</f>
        <v>46</v>
      </c>
      <c r="J1761" s="3">
        <v>4983</v>
      </c>
    </row>
    <row r="1762" spans="1:10" x14ac:dyDescent="0.35">
      <c r="A1762" t="s">
        <v>1965</v>
      </c>
      <c r="B1762" t="s">
        <v>249</v>
      </c>
      <c r="C1762" t="str">
        <f>VLOOKUP(sales_pipeline[[#This Row],[Sales_Agent]],sales_teams[#All],4,FALSE)</f>
        <v>Brinkmann Team</v>
      </c>
      <c r="D1762" t="s">
        <v>10</v>
      </c>
      <c r="E1762" t="s">
        <v>135</v>
      </c>
      <c r="F1762" t="s">
        <v>174</v>
      </c>
      <c r="G1762" s="1">
        <v>42830</v>
      </c>
      <c r="H1762" s="1">
        <v>42905</v>
      </c>
      <c r="I1762" s="13">
        <f>sales_pipeline[[#This Row],[close_date]]-sales_pipeline[[#This Row],[engage_date]]</f>
        <v>75</v>
      </c>
      <c r="J1762" s="3">
        <v>1140</v>
      </c>
    </row>
    <row r="1763" spans="1:10" x14ac:dyDescent="0.35">
      <c r="A1763" t="s">
        <v>1966</v>
      </c>
      <c r="B1763" t="s">
        <v>187</v>
      </c>
      <c r="C1763" t="str">
        <f>VLOOKUP(sales_pipeline[[#This Row],[Sales_Agent]],sales_teams[#All],4,FALSE)</f>
        <v>Rouche Team</v>
      </c>
      <c r="D1763" t="s">
        <v>10</v>
      </c>
      <c r="E1763" t="s">
        <v>71</v>
      </c>
      <c r="F1763" t="s">
        <v>194</v>
      </c>
      <c r="G1763" s="1">
        <v>42830</v>
      </c>
      <c r="H1763" s="1">
        <v>42832</v>
      </c>
      <c r="I1763" s="13">
        <f>sales_pipeline[[#This Row],[close_date]]-sales_pipeline[[#This Row],[engage_date]]</f>
        <v>2</v>
      </c>
      <c r="J1763" s="3">
        <v>0</v>
      </c>
    </row>
    <row r="1764" spans="1:10" x14ac:dyDescent="0.35">
      <c r="A1764" t="s">
        <v>1967</v>
      </c>
      <c r="B1764" t="s">
        <v>187</v>
      </c>
      <c r="C1764" t="str">
        <f>VLOOKUP(sales_pipeline[[#This Row],[Sales_Agent]],sales_teams[#All],4,FALSE)</f>
        <v>Rouche Team</v>
      </c>
      <c r="D1764" t="s">
        <v>8</v>
      </c>
      <c r="E1764" t="s">
        <v>107</v>
      </c>
      <c r="F1764" t="s">
        <v>174</v>
      </c>
      <c r="G1764" s="1">
        <v>42830</v>
      </c>
      <c r="H1764" s="1">
        <v>42908</v>
      </c>
      <c r="I1764" s="13">
        <f>sales_pipeline[[#This Row],[close_date]]-sales_pipeline[[#This Row],[engage_date]]</f>
        <v>78</v>
      </c>
      <c r="J1764" s="3">
        <v>3188</v>
      </c>
    </row>
    <row r="1765" spans="1:10" x14ac:dyDescent="0.35">
      <c r="A1765" t="s">
        <v>1968</v>
      </c>
      <c r="B1765" t="s">
        <v>227</v>
      </c>
      <c r="C1765" t="str">
        <f>VLOOKUP(sales_pipeline[[#This Row],[Sales_Agent]],sales_teams[#All],4,FALSE)</f>
        <v>Neubert Team</v>
      </c>
      <c r="D1765" t="s">
        <v>3</v>
      </c>
      <c r="E1765" t="s">
        <v>140</v>
      </c>
      <c r="F1765" t="s">
        <v>194</v>
      </c>
      <c r="G1765" s="1">
        <v>42830</v>
      </c>
      <c r="H1765" s="1">
        <v>42831</v>
      </c>
      <c r="I1765" s="13">
        <f>sales_pipeline[[#This Row],[close_date]]-sales_pipeline[[#This Row],[engage_date]]</f>
        <v>1</v>
      </c>
      <c r="J1765" s="3">
        <v>0</v>
      </c>
    </row>
    <row r="1766" spans="1:10" x14ac:dyDescent="0.35">
      <c r="A1766" t="s">
        <v>1969</v>
      </c>
      <c r="B1766" t="s">
        <v>227</v>
      </c>
      <c r="C1766" t="str">
        <f>VLOOKUP(sales_pipeline[[#This Row],[Sales_Agent]],sales_teams[#All],4,FALSE)</f>
        <v>Neubert Team</v>
      </c>
      <c r="D1766" t="s">
        <v>10</v>
      </c>
      <c r="E1766" t="s">
        <v>156</v>
      </c>
      <c r="F1766" t="s">
        <v>174</v>
      </c>
      <c r="G1766" s="1">
        <v>42830</v>
      </c>
      <c r="H1766" s="1">
        <v>42949</v>
      </c>
      <c r="I1766" s="13">
        <f>sales_pipeline[[#This Row],[close_date]]-sales_pipeline[[#This Row],[engage_date]]</f>
        <v>119</v>
      </c>
      <c r="J1766" s="3">
        <v>1091</v>
      </c>
    </row>
    <row r="1767" spans="1:10" x14ac:dyDescent="0.35">
      <c r="A1767" t="s">
        <v>1970</v>
      </c>
      <c r="B1767" t="s">
        <v>227</v>
      </c>
      <c r="C1767" t="str">
        <f>VLOOKUP(sales_pipeline[[#This Row],[Sales_Agent]],sales_teams[#All],4,FALSE)</f>
        <v>Neubert Team</v>
      </c>
      <c r="D1767" t="s">
        <v>9</v>
      </c>
      <c r="E1767" t="s">
        <v>34</v>
      </c>
      <c r="F1767" t="s">
        <v>174</v>
      </c>
      <c r="G1767" s="1">
        <v>42830</v>
      </c>
      <c r="H1767" s="1">
        <v>42837</v>
      </c>
      <c r="I1767" s="13">
        <f>sales_pipeline[[#This Row],[close_date]]-sales_pipeline[[#This Row],[engage_date]]</f>
        <v>7</v>
      </c>
      <c r="J1767" s="3">
        <v>5095</v>
      </c>
    </row>
    <row r="1768" spans="1:10" x14ac:dyDescent="0.35">
      <c r="A1768" t="s">
        <v>1971</v>
      </c>
      <c r="B1768" t="s">
        <v>227</v>
      </c>
      <c r="C1768" t="str">
        <f>VLOOKUP(sales_pipeline[[#This Row],[Sales_Agent]],sales_teams[#All],4,FALSE)</f>
        <v>Neubert Team</v>
      </c>
      <c r="D1768" t="s">
        <v>6</v>
      </c>
      <c r="E1768" t="s">
        <v>51</v>
      </c>
      <c r="F1768" t="s">
        <v>174</v>
      </c>
      <c r="G1768" s="1">
        <v>42830</v>
      </c>
      <c r="H1768" s="1">
        <v>42949</v>
      </c>
      <c r="I1768" s="13">
        <f>sales_pipeline[[#This Row],[close_date]]-sales_pipeline[[#This Row],[engage_date]]</f>
        <v>119</v>
      </c>
      <c r="J1768" s="3">
        <v>51</v>
      </c>
    </row>
    <row r="1769" spans="1:10" x14ac:dyDescent="0.35">
      <c r="A1769" t="s">
        <v>1972</v>
      </c>
      <c r="B1769" t="s">
        <v>201</v>
      </c>
      <c r="C1769" t="str">
        <f>VLOOKUP(sales_pipeline[[#This Row],[Sales_Agent]],sales_teams[#All],4,FALSE)</f>
        <v>Rouche Team</v>
      </c>
      <c r="D1769" t="s">
        <v>6</v>
      </c>
      <c r="E1769" t="s">
        <v>94</v>
      </c>
      <c r="F1769" t="s">
        <v>174</v>
      </c>
      <c r="G1769" s="1">
        <v>42830</v>
      </c>
      <c r="H1769" s="1">
        <v>42905</v>
      </c>
      <c r="I1769" s="13">
        <f>sales_pipeline[[#This Row],[close_date]]-sales_pipeline[[#This Row],[engage_date]]</f>
        <v>75</v>
      </c>
      <c r="J1769" s="3">
        <v>62</v>
      </c>
    </row>
    <row r="1770" spans="1:10" x14ac:dyDescent="0.35">
      <c r="A1770" t="s">
        <v>1973</v>
      </c>
      <c r="B1770" t="s">
        <v>185</v>
      </c>
      <c r="C1770" t="str">
        <f>VLOOKUP(sales_pipeline[[#This Row],[Sales_Agent]],sales_teams[#All],4,FALSE)</f>
        <v>Rouche Team</v>
      </c>
      <c r="D1770" t="s">
        <v>3</v>
      </c>
      <c r="E1770" t="s">
        <v>162</v>
      </c>
      <c r="F1770" t="s">
        <v>174</v>
      </c>
      <c r="G1770" s="1">
        <v>42830</v>
      </c>
      <c r="H1770" s="1">
        <v>42914</v>
      </c>
      <c r="I1770" s="13">
        <f>sales_pipeline[[#This Row],[close_date]]-sales_pipeline[[#This Row],[engage_date]]</f>
        <v>84</v>
      </c>
      <c r="J1770" s="3">
        <v>550</v>
      </c>
    </row>
    <row r="1771" spans="1:10" x14ac:dyDescent="0.35">
      <c r="A1771" t="s">
        <v>1974</v>
      </c>
      <c r="B1771" t="s">
        <v>212</v>
      </c>
      <c r="C1771" t="str">
        <f>VLOOKUP(sales_pipeline[[#This Row],[Sales_Agent]],sales_teams[#All],4,FALSE)</f>
        <v>Losch Team</v>
      </c>
      <c r="D1771" t="s">
        <v>6</v>
      </c>
      <c r="E1771" t="s">
        <v>84</v>
      </c>
      <c r="F1771" t="s">
        <v>174</v>
      </c>
      <c r="G1771" s="1">
        <v>42830</v>
      </c>
      <c r="H1771" s="1">
        <v>42832</v>
      </c>
      <c r="I1771" s="13">
        <f>sales_pipeline[[#This Row],[close_date]]-sales_pipeline[[#This Row],[engage_date]]</f>
        <v>2</v>
      </c>
      <c r="J1771" s="3">
        <v>45</v>
      </c>
    </row>
    <row r="1772" spans="1:10" x14ac:dyDescent="0.35">
      <c r="A1772" t="s">
        <v>1975</v>
      </c>
      <c r="B1772" t="s">
        <v>183</v>
      </c>
      <c r="C1772" t="str">
        <f>VLOOKUP(sales_pipeline[[#This Row],[Sales_Agent]],sales_teams[#All],4,FALSE)</f>
        <v>Brinkmann Team</v>
      </c>
      <c r="D1772" t="s">
        <v>3</v>
      </c>
      <c r="E1772" t="s">
        <v>66</v>
      </c>
      <c r="F1772" t="s">
        <v>174</v>
      </c>
      <c r="G1772" s="1">
        <v>42831</v>
      </c>
      <c r="H1772" s="1">
        <v>42895</v>
      </c>
      <c r="I1772" s="13">
        <f>sales_pipeline[[#This Row],[close_date]]-sales_pipeline[[#This Row],[engage_date]]</f>
        <v>64</v>
      </c>
      <c r="J1772" s="3">
        <v>527</v>
      </c>
    </row>
    <row r="1773" spans="1:10" x14ac:dyDescent="0.35">
      <c r="A1773" t="s">
        <v>1976</v>
      </c>
      <c r="B1773" t="s">
        <v>239</v>
      </c>
      <c r="C1773" t="str">
        <f>VLOOKUP(sales_pipeline[[#This Row],[Sales_Agent]],sales_teams[#All],4,FALSE)</f>
        <v>Neubert Team</v>
      </c>
      <c r="D1773" t="s">
        <v>3</v>
      </c>
      <c r="E1773" t="s">
        <v>110</v>
      </c>
      <c r="F1773" t="s">
        <v>194</v>
      </c>
      <c r="G1773" s="1">
        <v>42831</v>
      </c>
      <c r="H1773" s="1">
        <v>42840</v>
      </c>
      <c r="I1773" s="13">
        <f>sales_pipeline[[#This Row],[close_date]]-sales_pipeline[[#This Row],[engage_date]]</f>
        <v>9</v>
      </c>
      <c r="J1773" s="3">
        <v>0</v>
      </c>
    </row>
    <row r="1774" spans="1:10" x14ac:dyDescent="0.35">
      <c r="A1774" t="s">
        <v>1977</v>
      </c>
      <c r="B1774" t="s">
        <v>239</v>
      </c>
      <c r="C1774" t="str">
        <f>VLOOKUP(sales_pipeline[[#This Row],[Sales_Agent]],sales_teams[#All],4,FALSE)</f>
        <v>Neubert Team</v>
      </c>
      <c r="D1774" t="s">
        <v>10</v>
      </c>
      <c r="E1774" t="s">
        <v>156</v>
      </c>
      <c r="F1774" t="s">
        <v>194</v>
      </c>
      <c r="G1774" s="1">
        <v>42831</v>
      </c>
      <c r="H1774" s="1">
        <v>42885</v>
      </c>
      <c r="I1774" s="13">
        <f>sales_pipeline[[#This Row],[close_date]]-sales_pipeline[[#This Row],[engage_date]]</f>
        <v>54</v>
      </c>
      <c r="J1774" s="3">
        <v>0</v>
      </c>
    </row>
    <row r="1775" spans="1:10" x14ac:dyDescent="0.35">
      <c r="A1775" t="s">
        <v>1978</v>
      </c>
      <c r="B1775" t="s">
        <v>176</v>
      </c>
      <c r="C1775" t="str">
        <f>VLOOKUP(sales_pipeline[[#This Row],[Sales_Agent]],sales_teams[#All],4,FALSE)</f>
        <v>Marxen Team</v>
      </c>
      <c r="D1775" t="s">
        <v>8</v>
      </c>
      <c r="E1775" t="s">
        <v>61</v>
      </c>
      <c r="F1775" t="s">
        <v>194</v>
      </c>
      <c r="G1775" s="1">
        <v>42831</v>
      </c>
      <c r="H1775" s="1">
        <v>42833</v>
      </c>
      <c r="I1775" s="13">
        <f>sales_pipeline[[#This Row],[close_date]]-sales_pipeline[[#This Row],[engage_date]]</f>
        <v>2</v>
      </c>
      <c r="J1775" s="3">
        <v>0</v>
      </c>
    </row>
    <row r="1776" spans="1:10" x14ac:dyDescent="0.35">
      <c r="A1776" t="s">
        <v>1979</v>
      </c>
      <c r="B1776" t="s">
        <v>176</v>
      </c>
      <c r="C1776" t="str">
        <f>VLOOKUP(sales_pipeline[[#This Row],[Sales_Agent]],sales_teams[#All],4,FALSE)</f>
        <v>Marxen Team</v>
      </c>
      <c r="D1776" t="s">
        <v>6</v>
      </c>
      <c r="E1776" t="s">
        <v>136</v>
      </c>
      <c r="F1776" t="s">
        <v>174</v>
      </c>
      <c r="G1776" s="1">
        <v>42831</v>
      </c>
      <c r="H1776" s="1">
        <v>42839</v>
      </c>
      <c r="I1776" s="13">
        <f>sales_pipeline[[#This Row],[close_date]]-sales_pipeline[[#This Row],[engage_date]]</f>
        <v>8</v>
      </c>
      <c r="J1776" s="3">
        <v>64</v>
      </c>
    </row>
    <row r="1777" spans="1:10" x14ac:dyDescent="0.35">
      <c r="A1777" t="s">
        <v>1980</v>
      </c>
      <c r="B1777" t="s">
        <v>255</v>
      </c>
      <c r="C1777" t="str">
        <f>VLOOKUP(sales_pipeline[[#This Row],[Sales_Agent]],sales_teams[#All],4,FALSE)</f>
        <v>Neubert Team</v>
      </c>
      <c r="D1777" t="s">
        <v>8</v>
      </c>
      <c r="E1777" t="s">
        <v>131</v>
      </c>
      <c r="F1777" t="s">
        <v>174</v>
      </c>
      <c r="G1777" s="1">
        <v>42831</v>
      </c>
      <c r="H1777" s="1">
        <v>42840</v>
      </c>
      <c r="I1777" s="13">
        <f>sales_pipeline[[#This Row],[close_date]]-sales_pipeline[[#This Row],[engage_date]]</f>
        <v>9</v>
      </c>
      <c r="J1777" s="3">
        <v>3655</v>
      </c>
    </row>
    <row r="1778" spans="1:10" x14ac:dyDescent="0.35">
      <c r="A1778" t="s">
        <v>1981</v>
      </c>
      <c r="B1778" t="s">
        <v>193</v>
      </c>
      <c r="C1778" t="str">
        <f>VLOOKUP(sales_pipeline[[#This Row],[Sales_Agent]],sales_teams[#All],4,FALSE)</f>
        <v>Marxen Team</v>
      </c>
      <c r="D1778" t="s">
        <v>6</v>
      </c>
      <c r="E1778" t="s">
        <v>31</v>
      </c>
      <c r="F1778" t="s">
        <v>194</v>
      </c>
      <c r="G1778" s="1">
        <v>42831</v>
      </c>
      <c r="H1778" s="1">
        <v>42841</v>
      </c>
      <c r="I1778" s="13">
        <f>sales_pipeline[[#This Row],[close_date]]-sales_pipeline[[#This Row],[engage_date]]</f>
        <v>10</v>
      </c>
      <c r="J1778" s="3">
        <v>0</v>
      </c>
    </row>
    <row r="1779" spans="1:10" x14ac:dyDescent="0.35">
      <c r="A1779" t="s">
        <v>1982</v>
      </c>
      <c r="B1779" t="s">
        <v>193</v>
      </c>
      <c r="C1779" t="str">
        <f>VLOOKUP(sales_pipeline[[#This Row],[Sales_Agent]],sales_teams[#All],4,FALSE)</f>
        <v>Marxen Team</v>
      </c>
      <c r="D1779" t="s">
        <v>8</v>
      </c>
      <c r="E1779" t="s">
        <v>136</v>
      </c>
      <c r="F1779" t="s">
        <v>194</v>
      </c>
      <c r="G1779" s="1">
        <v>42831</v>
      </c>
      <c r="H1779" s="1">
        <v>42838</v>
      </c>
      <c r="I1779" s="13">
        <f>sales_pipeline[[#This Row],[close_date]]-sales_pipeline[[#This Row],[engage_date]]</f>
        <v>7</v>
      </c>
      <c r="J1779" s="3">
        <v>0</v>
      </c>
    </row>
    <row r="1780" spans="1:10" x14ac:dyDescent="0.35">
      <c r="A1780" t="s">
        <v>1983</v>
      </c>
      <c r="B1780" t="s">
        <v>190</v>
      </c>
      <c r="C1780" t="str">
        <f>VLOOKUP(sales_pipeline[[#This Row],[Sales_Agent]],sales_teams[#All],4,FALSE)</f>
        <v>Sewald Team</v>
      </c>
      <c r="D1780" t="s">
        <v>3</v>
      </c>
      <c r="E1780" t="s">
        <v>77</v>
      </c>
      <c r="F1780" t="s">
        <v>174</v>
      </c>
      <c r="G1780" s="1">
        <v>42831</v>
      </c>
      <c r="H1780" s="1">
        <v>42876</v>
      </c>
      <c r="I1780" s="13">
        <f>sales_pipeline[[#This Row],[close_date]]-sales_pipeline[[#This Row],[engage_date]]</f>
        <v>45</v>
      </c>
      <c r="J1780" s="3">
        <v>561</v>
      </c>
    </row>
    <row r="1781" spans="1:10" x14ac:dyDescent="0.35">
      <c r="A1781" t="s">
        <v>1984</v>
      </c>
      <c r="B1781" t="s">
        <v>225</v>
      </c>
      <c r="C1781" t="str">
        <f>VLOOKUP(sales_pipeline[[#This Row],[Sales_Agent]],sales_teams[#All],4,FALSE)</f>
        <v>Sewald Team</v>
      </c>
      <c r="D1781" t="s">
        <v>3</v>
      </c>
      <c r="E1781" t="s">
        <v>98</v>
      </c>
      <c r="F1781" t="s">
        <v>194</v>
      </c>
      <c r="G1781" s="1">
        <v>42831</v>
      </c>
      <c r="H1781" s="1">
        <v>42953</v>
      </c>
      <c r="I1781" s="13">
        <f>sales_pipeline[[#This Row],[close_date]]-sales_pipeline[[#This Row],[engage_date]]</f>
        <v>122</v>
      </c>
      <c r="J1781" s="3">
        <v>0</v>
      </c>
    </row>
    <row r="1782" spans="1:10" x14ac:dyDescent="0.35">
      <c r="A1782" t="s">
        <v>1985</v>
      </c>
      <c r="B1782" t="s">
        <v>225</v>
      </c>
      <c r="C1782" t="str">
        <f>VLOOKUP(sales_pipeline[[#This Row],[Sales_Agent]],sales_teams[#All],4,FALSE)</f>
        <v>Sewald Team</v>
      </c>
      <c r="D1782" t="s">
        <v>10</v>
      </c>
      <c r="E1782" t="s">
        <v>71</v>
      </c>
      <c r="F1782" t="s">
        <v>194</v>
      </c>
      <c r="G1782" s="1">
        <v>42831</v>
      </c>
      <c r="H1782" s="1">
        <v>42841</v>
      </c>
      <c r="I1782" s="13">
        <f>sales_pipeline[[#This Row],[close_date]]-sales_pipeline[[#This Row],[engage_date]]</f>
        <v>10</v>
      </c>
      <c r="J1782" s="3">
        <v>0</v>
      </c>
    </row>
    <row r="1783" spans="1:10" x14ac:dyDescent="0.35">
      <c r="A1783" t="s">
        <v>1986</v>
      </c>
      <c r="B1783" t="s">
        <v>225</v>
      </c>
      <c r="C1783" t="str">
        <f>VLOOKUP(sales_pipeline[[#This Row],[Sales_Agent]],sales_teams[#All],4,FALSE)</f>
        <v>Sewald Team</v>
      </c>
      <c r="D1783" t="s">
        <v>9</v>
      </c>
      <c r="E1783" t="s">
        <v>129</v>
      </c>
      <c r="F1783" t="s">
        <v>174</v>
      </c>
      <c r="G1783" s="1">
        <v>42831</v>
      </c>
      <c r="H1783" s="1">
        <v>42832</v>
      </c>
      <c r="I1783" s="13">
        <f>sales_pipeline[[#This Row],[close_date]]-sales_pipeline[[#This Row],[engage_date]]</f>
        <v>1</v>
      </c>
      <c r="J1783" s="3">
        <v>6154</v>
      </c>
    </row>
    <row r="1784" spans="1:10" x14ac:dyDescent="0.35">
      <c r="A1784" t="s">
        <v>1987</v>
      </c>
      <c r="B1784" t="s">
        <v>225</v>
      </c>
      <c r="C1784" t="str">
        <f>VLOOKUP(sales_pipeline[[#This Row],[Sales_Agent]],sales_teams[#All],4,FALSE)</f>
        <v>Sewald Team</v>
      </c>
      <c r="D1784" t="s">
        <v>177</v>
      </c>
      <c r="E1784" t="s">
        <v>46</v>
      </c>
      <c r="F1784" t="s">
        <v>174</v>
      </c>
      <c r="G1784" s="1">
        <v>42831</v>
      </c>
      <c r="H1784" s="1">
        <v>42837</v>
      </c>
      <c r="I1784" s="13">
        <f>sales_pipeline[[#This Row],[close_date]]-sales_pipeline[[#This Row],[engage_date]]</f>
        <v>6</v>
      </c>
      <c r="J1784" s="3">
        <v>4756</v>
      </c>
    </row>
    <row r="1785" spans="1:10" x14ac:dyDescent="0.35">
      <c r="A1785" t="s">
        <v>1988</v>
      </c>
      <c r="B1785" t="s">
        <v>249</v>
      </c>
      <c r="C1785" t="str">
        <f>VLOOKUP(sales_pipeline[[#This Row],[Sales_Agent]],sales_teams[#All],4,FALSE)</f>
        <v>Brinkmann Team</v>
      </c>
      <c r="D1785" t="s">
        <v>3</v>
      </c>
      <c r="E1785" t="s">
        <v>144</v>
      </c>
      <c r="F1785" t="s">
        <v>194</v>
      </c>
      <c r="G1785" s="1">
        <v>42831</v>
      </c>
      <c r="H1785" s="1">
        <v>42839</v>
      </c>
      <c r="I1785" s="13">
        <f>sales_pipeline[[#This Row],[close_date]]-sales_pipeline[[#This Row],[engage_date]]</f>
        <v>8</v>
      </c>
      <c r="J1785" s="3">
        <v>0</v>
      </c>
    </row>
    <row r="1786" spans="1:10" x14ac:dyDescent="0.35">
      <c r="A1786" t="s">
        <v>1989</v>
      </c>
      <c r="B1786" t="s">
        <v>249</v>
      </c>
      <c r="C1786" t="str">
        <f>VLOOKUP(sales_pipeline[[#This Row],[Sales_Agent]],sales_teams[#All],4,FALSE)</f>
        <v>Brinkmann Team</v>
      </c>
      <c r="D1786" t="s">
        <v>6</v>
      </c>
      <c r="E1786" t="s">
        <v>91</v>
      </c>
      <c r="F1786" t="s">
        <v>174</v>
      </c>
      <c r="G1786" s="1">
        <v>42831</v>
      </c>
      <c r="H1786" s="1">
        <v>42885</v>
      </c>
      <c r="I1786" s="13">
        <f>sales_pipeline[[#This Row],[close_date]]-sales_pipeline[[#This Row],[engage_date]]</f>
        <v>54</v>
      </c>
      <c r="J1786" s="3">
        <v>61</v>
      </c>
    </row>
    <row r="1787" spans="1:10" x14ac:dyDescent="0.35">
      <c r="A1787" t="s">
        <v>1990</v>
      </c>
      <c r="B1787" t="s">
        <v>173</v>
      </c>
      <c r="C1787" t="str">
        <f>VLOOKUP(sales_pipeline[[#This Row],[Sales_Agent]],sales_teams[#All],4,FALSE)</f>
        <v>Brinkmann Team</v>
      </c>
      <c r="D1787" t="s">
        <v>3</v>
      </c>
      <c r="E1787" t="s">
        <v>124</v>
      </c>
      <c r="F1787" t="s">
        <v>174</v>
      </c>
      <c r="G1787" s="1">
        <v>42831</v>
      </c>
      <c r="H1787" s="1">
        <v>42910</v>
      </c>
      <c r="I1787" s="13">
        <f>sales_pipeline[[#This Row],[close_date]]-sales_pipeline[[#This Row],[engage_date]]</f>
        <v>79</v>
      </c>
      <c r="J1787" s="3">
        <v>575</v>
      </c>
    </row>
    <row r="1788" spans="1:10" x14ac:dyDescent="0.35">
      <c r="A1788" t="s">
        <v>1991</v>
      </c>
      <c r="B1788" t="s">
        <v>173</v>
      </c>
      <c r="C1788" t="str">
        <f>VLOOKUP(sales_pipeline[[#This Row],[Sales_Agent]],sales_teams[#All],4,FALSE)</f>
        <v>Brinkmann Team</v>
      </c>
      <c r="D1788" t="s">
        <v>10</v>
      </c>
      <c r="E1788" t="s">
        <v>74</v>
      </c>
      <c r="F1788" t="s">
        <v>174</v>
      </c>
      <c r="G1788" s="1">
        <v>42831</v>
      </c>
      <c r="H1788" s="1">
        <v>42877</v>
      </c>
      <c r="I1788" s="13">
        <f>sales_pipeline[[#This Row],[close_date]]-sales_pipeline[[#This Row],[engage_date]]</f>
        <v>46</v>
      </c>
      <c r="J1788" s="3">
        <v>1147</v>
      </c>
    </row>
    <row r="1789" spans="1:10" x14ac:dyDescent="0.35">
      <c r="A1789" t="s">
        <v>1992</v>
      </c>
      <c r="B1789" t="s">
        <v>173</v>
      </c>
      <c r="C1789" t="str">
        <f>VLOOKUP(sales_pipeline[[#This Row],[Sales_Agent]],sales_teams[#All],4,FALSE)</f>
        <v>Brinkmann Team</v>
      </c>
      <c r="D1789" t="s">
        <v>8</v>
      </c>
      <c r="E1789" t="s">
        <v>80</v>
      </c>
      <c r="F1789" t="s">
        <v>174</v>
      </c>
      <c r="G1789" s="1">
        <v>42831</v>
      </c>
      <c r="H1789" s="1">
        <v>42898</v>
      </c>
      <c r="I1789" s="13">
        <f>sales_pipeline[[#This Row],[close_date]]-sales_pipeline[[#This Row],[engage_date]]</f>
        <v>67</v>
      </c>
      <c r="J1789" s="3">
        <v>3161</v>
      </c>
    </row>
    <row r="1790" spans="1:10" x14ac:dyDescent="0.35">
      <c r="A1790" t="s">
        <v>1993</v>
      </c>
      <c r="B1790" t="s">
        <v>189</v>
      </c>
      <c r="C1790" t="str">
        <f>VLOOKUP(sales_pipeline[[#This Row],[Sales_Agent]],sales_teams[#All],4,FALSE)</f>
        <v>Marxen Team</v>
      </c>
      <c r="D1790" t="s">
        <v>3</v>
      </c>
      <c r="E1790" t="s">
        <v>104</v>
      </c>
      <c r="F1790" t="s">
        <v>194</v>
      </c>
      <c r="G1790" s="1">
        <v>42831</v>
      </c>
      <c r="H1790" s="1">
        <v>42841</v>
      </c>
      <c r="I1790" s="13">
        <f>sales_pipeline[[#This Row],[close_date]]-sales_pipeline[[#This Row],[engage_date]]</f>
        <v>10</v>
      </c>
      <c r="J1790" s="3">
        <v>0</v>
      </c>
    </row>
    <row r="1791" spans="1:10" x14ac:dyDescent="0.35">
      <c r="A1791" t="s">
        <v>1994</v>
      </c>
      <c r="B1791" t="s">
        <v>185</v>
      </c>
      <c r="C1791" t="str">
        <f>VLOOKUP(sales_pipeline[[#This Row],[Sales_Agent]],sales_teams[#All],4,FALSE)</f>
        <v>Rouche Team</v>
      </c>
      <c r="D1791" t="s">
        <v>8</v>
      </c>
      <c r="E1791" t="s">
        <v>51</v>
      </c>
      <c r="F1791" t="s">
        <v>194</v>
      </c>
      <c r="G1791" s="1">
        <v>42831</v>
      </c>
      <c r="H1791" s="1">
        <v>42839</v>
      </c>
      <c r="I1791" s="13">
        <f>sales_pipeline[[#This Row],[close_date]]-sales_pipeline[[#This Row],[engage_date]]</f>
        <v>8</v>
      </c>
      <c r="J1791" s="3">
        <v>0</v>
      </c>
    </row>
    <row r="1792" spans="1:10" x14ac:dyDescent="0.35">
      <c r="A1792" t="s">
        <v>1995</v>
      </c>
      <c r="B1792" t="s">
        <v>185</v>
      </c>
      <c r="C1792" t="str">
        <f>VLOOKUP(sales_pipeline[[#This Row],[Sales_Agent]],sales_teams[#All],4,FALSE)</f>
        <v>Rouche Team</v>
      </c>
      <c r="D1792" t="s">
        <v>3</v>
      </c>
      <c r="E1792" t="s">
        <v>138</v>
      </c>
      <c r="F1792" t="s">
        <v>174</v>
      </c>
      <c r="G1792" s="1">
        <v>42831</v>
      </c>
      <c r="H1792" s="1">
        <v>42859</v>
      </c>
      <c r="I1792" s="13">
        <f>sales_pipeline[[#This Row],[close_date]]-sales_pipeline[[#This Row],[engage_date]]</f>
        <v>28</v>
      </c>
      <c r="J1792" s="3">
        <v>525</v>
      </c>
    </row>
    <row r="1793" spans="1:10" x14ac:dyDescent="0.35">
      <c r="A1793" t="s">
        <v>1996</v>
      </c>
      <c r="B1793" t="s">
        <v>181</v>
      </c>
      <c r="C1793" t="str">
        <f>VLOOKUP(sales_pipeline[[#This Row],[Sales_Agent]],sales_teams[#All],4,FALSE)</f>
        <v>Sewald Team</v>
      </c>
      <c r="D1793" t="s">
        <v>177</v>
      </c>
      <c r="E1793" t="s">
        <v>55</v>
      </c>
      <c r="F1793" t="s">
        <v>174</v>
      </c>
      <c r="G1793" s="1">
        <v>42831</v>
      </c>
      <c r="H1793" s="1">
        <v>42837</v>
      </c>
      <c r="I1793" s="13">
        <f>sales_pipeline[[#This Row],[close_date]]-sales_pipeline[[#This Row],[engage_date]]</f>
        <v>6</v>
      </c>
      <c r="J1793" s="3">
        <v>4168</v>
      </c>
    </row>
    <row r="1794" spans="1:10" x14ac:dyDescent="0.35">
      <c r="A1794" t="s">
        <v>1997</v>
      </c>
      <c r="B1794" t="s">
        <v>183</v>
      </c>
      <c r="C1794" t="str">
        <f>VLOOKUP(sales_pipeline[[#This Row],[Sales_Agent]],sales_teams[#All],4,FALSE)</f>
        <v>Brinkmann Team</v>
      </c>
      <c r="D1794" t="s">
        <v>3</v>
      </c>
      <c r="E1794" t="s">
        <v>124</v>
      </c>
      <c r="F1794" t="s">
        <v>174</v>
      </c>
      <c r="G1794" s="1">
        <v>42832</v>
      </c>
      <c r="H1794" s="1">
        <v>42833</v>
      </c>
      <c r="I1794" s="13">
        <f>sales_pipeline[[#This Row],[close_date]]-sales_pipeline[[#This Row],[engage_date]]</f>
        <v>1</v>
      </c>
      <c r="J1794" s="3">
        <v>596</v>
      </c>
    </row>
    <row r="1795" spans="1:10" x14ac:dyDescent="0.35">
      <c r="A1795" t="s">
        <v>1998</v>
      </c>
      <c r="B1795" t="s">
        <v>253</v>
      </c>
      <c r="C1795" t="str">
        <f>VLOOKUP(sales_pipeline[[#This Row],[Sales_Agent]],sales_teams[#All],4,FALSE)</f>
        <v>Neubert Team</v>
      </c>
      <c r="D1795" t="s">
        <v>6</v>
      </c>
      <c r="E1795" t="s">
        <v>163</v>
      </c>
      <c r="F1795" t="s">
        <v>174</v>
      </c>
      <c r="G1795" s="1">
        <v>42832</v>
      </c>
      <c r="H1795" s="1">
        <v>42840</v>
      </c>
      <c r="I1795" s="13">
        <f>sales_pipeline[[#This Row],[close_date]]-sales_pipeline[[#This Row],[engage_date]]</f>
        <v>8</v>
      </c>
      <c r="J1795" s="3">
        <v>59</v>
      </c>
    </row>
    <row r="1796" spans="1:10" x14ac:dyDescent="0.35">
      <c r="A1796" t="s">
        <v>1999</v>
      </c>
      <c r="B1796" t="s">
        <v>239</v>
      </c>
      <c r="C1796" t="str">
        <f>VLOOKUP(sales_pipeline[[#This Row],[Sales_Agent]],sales_teams[#All],4,FALSE)</f>
        <v>Neubert Team</v>
      </c>
      <c r="D1796" t="s">
        <v>177</v>
      </c>
      <c r="E1796" t="s">
        <v>127</v>
      </c>
      <c r="F1796" t="s">
        <v>194</v>
      </c>
      <c r="G1796" s="1">
        <v>42832</v>
      </c>
      <c r="H1796" s="1">
        <v>42869</v>
      </c>
      <c r="I1796" s="13">
        <f>sales_pipeline[[#This Row],[close_date]]-sales_pipeline[[#This Row],[engage_date]]</f>
        <v>37</v>
      </c>
      <c r="J1796" s="3">
        <v>0</v>
      </c>
    </row>
    <row r="1797" spans="1:10" x14ac:dyDescent="0.35">
      <c r="A1797" t="s">
        <v>2000</v>
      </c>
      <c r="B1797" t="s">
        <v>268</v>
      </c>
      <c r="C1797" t="str">
        <f>VLOOKUP(sales_pipeline[[#This Row],[Sales_Agent]],sales_teams[#All],4,FALSE)</f>
        <v>Losch Team</v>
      </c>
      <c r="D1797" t="s">
        <v>9</v>
      </c>
      <c r="E1797" t="s">
        <v>112</v>
      </c>
      <c r="F1797" t="s">
        <v>174</v>
      </c>
      <c r="G1797" s="1">
        <v>42832</v>
      </c>
      <c r="H1797" s="1">
        <v>42840</v>
      </c>
      <c r="I1797" s="13">
        <f>sales_pipeline[[#This Row],[close_date]]-sales_pipeline[[#This Row],[engage_date]]</f>
        <v>8</v>
      </c>
      <c r="J1797" s="3">
        <v>5684</v>
      </c>
    </row>
    <row r="1798" spans="1:10" x14ac:dyDescent="0.35">
      <c r="A1798" t="s">
        <v>2001</v>
      </c>
      <c r="B1798" t="s">
        <v>206</v>
      </c>
      <c r="C1798" t="str">
        <f>VLOOKUP(sales_pipeline[[#This Row],[Sales_Agent]],sales_teams[#All],4,FALSE)</f>
        <v>Neubert Team</v>
      </c>
      <c r="D1798" t="s">
        <v>8</v>
      </c>
      <c r="E1798" t="s">
        <v>109</v>
      </c>
      <c r="F1798" t="s">
        <v>194</v>
      </c>
      <c r="G1798" s="1">
        <v>42832</v>
      </c>
      <c r="H1798" s="1">
        <v>42840</v>
      </c>
      <c r="I1798" s="13">
        <f>sales_pipeline[[#This Row],[close_date]]-sales_pipeline[[#This Row],[engage_date]]</f>
        <v>8</v>
      </c>
      <c r="J1798" s="3">
        <v>0</v>
      </c>
    </row>
    <row r="1799" spans="1:10" x14ac:dyDescent="0.35">
      <c r="A1799" t="s">
        <v>2002</v>
      </c>
      <c r="B1799" t="s">
        <v>176</v>
      </c>
      <c r="C1799" t="str">
        <f>VLOOKUP(sales_pipeline[[#This Row],[Sales_Agent]],sales_teams[#All],4,FALSE)</f>
        <v>Marxen Team</v>
      </c>
      <c r="D1799" t="s">
        <v>177</v>
      </c>
      <c r="E1799" t="s">
        <v>91</v>
      </c>
      <c r="F1799" t="s">
        <v>174</v>
      </c>
      <c r="G1799" s="1">
        <v>42832</v>
      </c>
      <c r="H1799" s="1">
        <v>42840</v>
      </c>
      <c r="I1799" s="13">
        <f>sales_pipeline[[#This Row],[close_date]]-sales_pipeline[[#This Row],[engage_date]]</f>
        <v>8</v>
      </c>
      <c r="J1799" s="3">
        <v>4413</v>
      </c>
    </row>
    <row r="1800" spans="1:10" x14ac:dyDescent="0.35">
      <c r="A1800" t="s">
        <v>2003</v>
      </c>
      <c r="B1800" t="s">
        <v>255</v>
      </c>
      <c r="C1800" t="str">
        <f>VLOOKUP(sales_pipeline[[#This Row],[Sales_Agent]],sales_teams[#All],4,FALSE)</f>
        <v>Neubert Team</v>
      </c>
      <c r="D1800" t="s">
        <v>8</v>
      </c>
      <c r="E1800" t="s">
        <v>128</v>
      </c>
      <c r="F1800" t="s">
        <v>194</v>
      </c>
      <c r="G1800" s="1">
        <v>42832</v>
      </c>
      <c r="H1800" s="1">
        <v>42842</v>
      </c>
      <c r="I1800" s="13">
        <f>sales_pipeline[[#This Row],[close_date]]-sales_pipeline[[#This Row],[engage_date]]</f>
        <v>10</v>
      </c>
      <c r="J1800" s="3">
        <v>0</v>
      </c>
    </row>
    <row r="1801" spans="1:10" x14ac:dyDescent="0.35">
      <c r="A1801" t="s">
        <v>2004</v>
      </c>
      <c r="B1801" t="s">
        <v>255</v>
      </c>
      <c r="C1801" t="str">
        <f>VLOOKUP(sales_pipeline[[#This Row],[Sales_Agent]],sales_teams[#All],4,FALSE)</f>
        <v>Neubert Team</v>
      </c>
      <c r="D1801" t="s">
        <v>8</v>
      </c>
      <c r="E1801" t="s">
        <v>154</v>
      </c>
      <c r="F1801" t="s">
        <v>194</v>
      </c>
      <c r="G1801" s="1">
        <v>42832</v>
      </c>
      <c r="H1801" s="1">
        <v>42840</v>
      </c>
      <c r="I1801" s="13">
        <f>sales_pipeline[[#This Row],[close_date]]-sales_pipeline[[#This Row],[engage_date]]</f>
        <v>8</v>
      </c>
      <c r="J1801" s="3">
        <v>0</v>
      </c>
    </row>
    <row r="1802" spans="1:10" x14ac:dyDescent="0.35">
      <c r="A1802" t="s">
        <v>2005</v>
      </c>
      <c r="B1802" t="s">
        <v>255</v>
      </c>
      <c r="C1802" t="str">
        <f>VLOOKUP(sales_pipeline[[#This Row],[Sales_Agent]],sales_teams[#All],4,FALSE)</f>
        <v>Neubert Team</v>
      </c>
      <c r="D1802" t="s">
        <v>177</v>
      </c>
      <c r="E1802" t="s">
        <v>118</v>
      </c>
      <c r="F1802" t="s">
        <v>174</v>
      </c>
      <c r="G1802" s="1">
        <v>42832</v>
      </c>
      <c r="H1802" s="1">
        <v>42838</v>
      </c>
      <c r="I1802" s="13">
        <f>sales_pipeline[[#This Row],[close_date]]-sales_pipeline[[#This Row],[engage_date]]</f>
        <v>6</v>
      </c>
      <c r="J1802" s="3">
        <v>4152</v>
      </c>
    </row>
    <row r="1803" spans="1:10" x14ac:dyDescent="0.35">
      <c r="A1803" t="s">
        <v>2006</v>
      </c>
      <c r="B1803" t="s">
        <v>208</v>
      </c>
      <c r="C1803" t="str">
        <f>VLOOKUP(sales_pipeline[[#This Row],[Sales_Agent]],sales_teams[#All],4,FALSE)</f>
        <v>Rouche Team</v>
      </c>
      <c r="D1803" t="s">
        <v>6</v>
      </c>
      <c r="E1803" t="s">
        <v>55</v>
      </c>
      <c r="F1803" t="s">
        <v>174</v>
      </c>
      <c r="G1803" s="1">
        <v>42832</v>
      </c>
      <c r="H1803" s="1">
        <v>42910</v>
      </c>
      <c r="I1803" s="13">
        <f>sales_pipeline[[#This Row],[close_date]]-sales_pipeline[[#This Row],[engage_date]]</f>
        <v>78</v>
      </c>
      <c r="J1803" s="3">
        <v>51</v>
      </c>
    </row>
    <row r="1804" spans="1:10" x14ac:dyDescent="0.35">
      <c r="A1804" t="s">
        <v>2007</v>
      </c>
      <c r="B1804" t="s">
        <v>232</v>
      </c>
      <c r="C1804" t="str">
        <f>VLOOKUP(sales_pipeline[[#This Row],[Sales_Agent]],sales_teams[#All],4,FALSE)</f>
        <v>Losch Team</v>
      </c>
      <c r="D1804" t="s">
        <v>3</v>
      </c>
      <c r="E1804" t="s">
        <v>159</v>
      </c>
      <c r="F1804" t="s">
        <v>194</v>
      </c>
      <c r="G1804" s="1">
        <v>42832</v>
      </c>
      <c r="H1804" s="1">
        <v>42840</v>
      </c>
      <c r="I1804" s="13">
        <f>sales_pipeline[[#This Row],[close_date]]-sales_pipeline[[#This Row],[engage_date]]</f>
        <v>8</v>
      </c>
      <c r="J1804" s="3">
        <v>0</v>
      </c>
    </row>
    <row r="1805" spans="1:10" x14ac:dyDescent="0.35">
      <c r="A1805" t="s">
        <v>2008</v>
      </c>
      <c r="B1805" t="s">
        <v>193</v>
      </c>
      <c r="C1805" t="str">
        <f>VLOOKUP(sales_pipeline[[#This Row],[Sales_Agent]],sales_teams[#All],4,FALSE)</f>
        <v>Marxen Team</v>
      </c>
      <c r="D1805" t="s">
        <v>8</v>
      </c>
      <c r="E1805" t="s">
        <v>151</v>
      </c>
      <c r="F1805" t="s">
        <v>194</v>
      </c>
      <c r="G1805" s="1">
        <v>42832</v>
      </c>
      <c r="H1805" s="1">
        <v>42843</v>
      </c>
      <c r="I1805" s="13">
        <f>sales_pipeline[[#This Row],[close_date]]-sales_pipeline[[#This Row],[engage_date]]</f>
        <v>11</v>
      </c>
      <c r="J1805" s="3">
        <v>0</v>
      </c>
    </row>
    <row r="1806" spans="1:10" x14ac:dyDescent="0.35">
      <c r="A1806" t="s">
        <v>2009</v>
      </c>
      <c r="B1806" t="s">
        <v>190</v>
      </c>
      <c r="C1806" t="str">
        <f>VLOOKUP(sales_pipeline[[#This Row],[Sales_Agent]],sales_teams[#All],4,FALSE)</f>
        <v>Sewald Team</v>
      </c>
      <c r="D1806" t="s">
        <v>10</v>
      </c>
      <c r="E1806" t="s">
        <v>73</v>
      </c>
      <c r="F1806" t="s">
        <v>174</v>
      </c>
      <c r="G1806" s="1">
        <v>42832</v>
      </c>
      <c r="H1806" s="1">
        <v>42873</v>
      </c>
      <c r="I1806" s="13">
        <f>sales_pipeline[[#This Row],[close_date]]-sales_pipeline[[#This Row],[engage_date]]</f>
        <v>41</v>
      </c>
      <c r="J1806" s="3">
        <v>1103</v>
      </c>
    </row>
    <row r="1807" spans="1:10" x14ac:dyDescent="0.35">
      <c r="A1807" t="s">
        <v>2010</v>
      </c>
      <c r="B1807" t="s">
        <v>326</v>
      </c>
      <c r="C1807" t="str">
        <f>VLOOKUP(sales_pipeline[[#This Row],[Sales_Agent]],sales_teams[#All],4,FALSE)</f>
        <v>Marxen Team</v>
      </c>
      <c r="D1807" t="s">
        <v>10</v>
      </c>
      <c r="E1807" t="s">
        <v>124</v>
      </c>
      <c r="F1807" t="s">
        <v>174</v>
      </c>
      <c r="G1807" s="1">
        <v>42832</v>
      </c>
      <c r="H1807" s="1">
        <v>42834</v>
      </c>
      <c r="I1807" s="13">
        <f>sales_pipeline[[#This Row],[close_date]]-sales_pipeline[[#This Row],[engage_date]]</f>
        <v>2</v>
      </c>
      <c r="J1807" s="3">
        <v>1091</v>
      </c>
    </row>
    <row r="1808" spans="1:10" x14ac:dyDescent="0.35">
      <c r="A1808" t="s">
        <v>2011</v>
      </c>
      <c r="B1808" t="s">
        <v>326</v>
      </c>
      <c r="C1808" t="str">
        <f>VLOOKUP(sales_pipeline[[#This Row],[Sales_Agent]],sales_teams[#All],4,FALSE)</f>
        <v>Marxen Team</v>
      </c>
      <c r="D1808" t="s">
        <v>10</v>
      </c>
      <c r="E1808" t="s">
        <v>165</v>
      </c>
      <c r="F1808" t="s">
        <v>174</v>
      </c>
      <c r="G1808" s="1">
        <v>42832</v>
      </c>
      <c r="H1808" s="1">
        <v>42842</v>
      </c>
      <c r="I1808" s="13">
        <f>sales_pipeline[[#This Row],[close_date]]-sales_pipeline[[#This Row],[engage_date]]</f>
        <v>10</v>
      </c>
      <c r="J1808" s="3">
        <v>1189</v>
      </c>
    </row>
    <row r="1809" spans="1:10" x14ac:dyDescent="0.35">
      <c r="A1809" t="s">
        <v>2012</v>
      </c>
      <c r="B1809" t="s">
        <v>326</v>
      </c>
      <c r="C1809" t="str">
        <f>VLOOKUP(sales_pipeline[[#This Row],[Sales_Agent]],sales_teams[#All],4,FALSE)</f>
        <v>Marxen Team</v>
      </c>
      <c r="D1809" t="s">
        <v>177</v>
      </c>
      <c r="E1809" t="s">
        <v>144</v>
      </c>
      <c r="F1809" t="s">
        <v>174</v>
      </c>
      <c r="G1809" s="1">
        <v>42832</v>
      </c>
      <c r="H1809" s="1">
        <v>42913</v>
      </c>
      <c r="I1809" s="13">
        <f>sales_pipeline[[#This Row],[close_date]]-sales_pipeline[[#This Row],[engage_date]]</f>
        <v>81</v>
      </c>
      <c r="J1809" s="3">
        <v>4534</v>
      </c>
    </row>
    <row r="1810" spans="1:10" x14ac:dyDescent="0.35">
      <c r="A1810" t="s">
        <v>2013</v>
      </c>
      <c r="B1810" t="s">
        <v>215</v>
      </c>
      <c r="C1810" t="str">
        <f>VLOOKUP(sales_pipeline[[#This Row],[Sales_Agent]],sales_teams[#All],4,FALSE)</f>
        <v>Sewald Team</v>
      </c>
      <c r="D1810" t="s">
        <v>3</v>
      </c>
      <c r="E1810" t="s">
        <v>81</v>
      </c>
      <c r="F1810" t="s">
        <v>194</v>
      </c>
      <c r="G1810" s="1">
        <v>42832</v>
      </c>
      <c r="H1810" s="1">
        <v>42867</v>
      </c>
      <c r="I1810" s="13">
        <f>sales_pipeline[[#This Row],[close_date]]-sales_pipeline[[#This Row],[engage_date]]</f>
        <v>35</v>
      </c>
      <c r="J1810" s="3">
        <v>0</v>
      </c>
    </row>
    <row r="1811" spans="1:10" x14ac:dyDescent="0.35">
      <c r="A1811" t="s">
        <v>2014</v>
      </c>
      <c r="B1811" t="s">
        <v>215</v>
      </c>
      <c r="C1811" t="str">
        <f>VLOOKUP(sales_pipeline[[#This Row],[Sales_Agent]],sales_teams[#All],4,FALSE)</f>
        <v>Sewald Team</v>
      </c>
      <c r="D1811" t="s">
        <v>10</v>
      </c>
      <c r="E1811" t="s">
        <v>112</v>
      </c>
      <c r="F1811" t="s">
        <v>194</v>
      </c>
      <c r="G1811" s="1">
        <v>42832</v>
      </c>
      <c r="H1811" s="1">
        <v>42841</v>
      </c>
      <c r="I1811" s="13">
        <f>sales_pipeline[[#This Row],[close_date]]-sales_pipeline[[#This Row],[engage_date]]</f>
        <v>9</v>
      </c>
      <c r="J1811" s="3">
        <v>0</v>
      </c>
    </row>
    <row r="1812" spans="1:10" x14ac:dyDescent="0.35">
      <c r="A1812" t="s">
        <v>2015</v>
      </c>
      <c r="B1812" t="s">
        <v>249</v>
      </c>
      <c r="C1812" t="str">
        <f>VLOOKUP(sales_pipeline[[#This Row],[Sales_Agent]],sales_teams[#All],4,FALSE)</f>
        <v>Brinkmann Team</v>
      </c>
      <c r="D1812" t="s">
        <v>3</v>
      </c>
      <c r="E1812" t="s">
        <v>49</v>
      </c>
      <c r="F1812" t="s">
        <v>194</v>
      </c>
      <c r="G1812" s="1">
        <v>42832</v>
      </c>
      <c r="H1812" s="1">
        <v>42841</v>
      </c>
      <c r="I1812" s="13">
        <f>sales_pipeline[[#This Row],[close_date]]-sales_pipeline[[#This Row],[engage_date]]</f>
        <v>9</v>
      </c>
      <c r="J1812" s="3">
        <v>0</v>
      </c>
    </row>
    <row r="1813" spans="1:10" x14ac:dyDescent="0.35">
      <c r="A1813" t="s">
        <v>2016</v>
      </c>
      <c r="B1813" t="s">
        <v>187</v>
      </c>
      <c r="C1813" t="str">
        <f>VLOOKUP(sales_pipeline[[#This Row],[Sales_Agent]],sales_teams[#All],4,FALSE)</f>
        <v>Rouche Team</v>
      </c>
      <c r="D1813" t="s">
        <v>3</v>
      </c>
      <c r="E1813" t="s">
        <v>51</v>
      </c>
      <c r="F1813" t="s">
        <v>174</v>
      </c>
      <c r="G1813" s="1">
        <v>42832</v>
      </c>
      <c r="H1813" s="1">
        <v>42838</v>
      </c>
      <c r="I1813" s="13">
        <f>sales_pipeline[[#This Row],[close_date]]-sales_pipeline[[#This Row],[engage_date]]</f>
        <v>6</v>
      </c>
      <c r="J1813" s="3">
        <v>522</v>
      </c>
    </row>
    <row r="1814" spans="1:10" x14ac:dyDescent="0.35">
      <c r="A1814" t="s">
        <v>2017</v>
      </c>
      <c r="B1814" t="s">
        <v>187</v>
      </c>
      <c r="C1814" t="str">
        <f>VLOOKUP(sales_pipeline[[#This Row],[Sales_Agent]],sales_teams[#All],4,FALSE)</f>
        <v>Rouche Team</v>
      </c>
      <c r="D1814" t="s">
        <v>177</v>
      </c>
      <c r="E1814" t="s">
        <v>93</v>
      </c>
      <c r="F1814" t="s">
        <v>174</v>
      </c>
      <c r="G1814" s="1">
        <v>42832</v>
      </c>
      <c r="H1814" s="1">
        <v>42882</v>
      </c>
      <c r="I1814" s="13">
        <f>sales_pipeline[[#This Row],[close_date]]-sales_pipeline[[#This Row],[engage_date]]</f>
        <v>50</v>
      </c>
      <c r="J1814" s="3">
        <v>5012</v>
      </c>
    </row>
    <row r="1815" spans="1:10" x14ac:dyDescent="0.35">
      <c r="A1815" t="s">
        <v>2018</v>
      </c>
      <c r="B1815" t="s">
        <v>197</v>
      </c>
      <c r="C1815" t="str">
        <f>VLOOKUP(sales_pipeline[[#This Row],[Sales_Agent]],sales_teams[#All],4,FALSE)</f>
        <v>Sewald Team</v>
      </c>
      <c r="D1815" t="s">
        <v>10</v>
      </c>
      <c r="E1815" t="s">
        <v>134</v>
      </c>
      <c r="F1815" t="s">
        <v>174</v>
      </c>
      <c r="G1815" s="1">
        <v>42832</v>
      </c>
      <c r="H1815" s="1">
        <v>42833</v>
      </c>
      <c r="I1815" s="13">
        <f>sales_pipeline[[#This Row],[close_date]]-sales_pipeline[[#This Row],[engage_date]]</f>
        <v>1</v>
      </c>
      <c r="J1815" s="3">
        <v>1109</v>
      </c>
    </row>
    <row r="1816" spans="1:10" x14ac:dyDescent="0.35">
      <c r="A1816" t="s">
        <v>2019</v>
      </c>
      <c r="B1816" t="s">
        <v>173</v>
      </c>
      <c r="C1816" t="str">
        <f>VLOOKUP(sales_pipeline[[#This Row],[Sales_Agent]],sales_teams[#All],4,FALSE)</f>
        <v>Brinkmann Team</v>
      </c>
      <c r="D1816" t="s">
        <v>9</v>
      </c>
      <c r="E1816" t="s">
        <v>85</v>
      </c>
      <c r="F1816" t="s">
        <v>174</v>
      </c>
      <c r="G1816" s="1">
        <v>42832</v>
      </c>
      <c r="H1816" s="1">
        <v>42838</v>
      </c>
      <c r="I1816" s="13">
        <f>sales_pipeline[[#This Row],[close_date]]-sales_pipeline[[#This Row],[engage_date]]</f>
        <v>6</v>
      </c>
      <c r="J1816" s="3">
        <v>4659</v>
      </c>
    </row>
    <row r="1817" spans="1:10" x14ac:dyDescent="0.35">
      <c r="A1817" t="s">
        <v>2020</v>
      </c>
      <c r="B1817" t="s">
        <v>189</v>
      </c>
      <c r="C1817" t="str">
        <f>VLOOKUP(sales_pipeline[[#This Row],[Sales_Agent]],sales_teams[#All],4,FALSE)</f>
        <v>Marxen Team</v>
      </c>
      <c r="D1817" t="s">
        <v>3</v>
      </c>
      <c r="E1817" t="s">
        <v>44</v>
      </c>
      <c r="F1817" t="s">
        <v>194</v>
      </c>
      <c r="G1817" s="1">
        <v>42832</v>
      </c>
      <c r="H1817" s="1">
        <v>42841</v>
      </c>
      <c r="I1817" s="13">
        <f>sales_pipeline[[#This Row],[close_date]]-sales_pipeline[[#This Row],[engage_date]]</f>
        <v>9</v>
      </c>
      <c r="J1817" s="3">
        <v>0</v>
      </c>
    </row>
    <row r="1818" spans="1:10" x14ac:dyDescent="0.35">
      <c r="A1818" t="s">
        <v>2021</v>
      </c>
      <c r="B1818" t="s">
        <v>204</v>
      </c>
      <c r="C1818" t="str">
        <f>VLOOKUP(sales_pipeline[[#This Row],[Sales_Agent]],sales_teams[#All],4,FALSE)</f>
        <v>Brinkmann Team</v>
      </c>
      <c r="D1818" t="s">
        <v>9</v>
      </c>
      <c r="E1818" t="s">
        <v>49</v>
      </c>
      <c r="F1818" t="s">
        <v>194</v>
      </c>
      <c r="G1818" s="1">
        <v>42832</v>
      </c>
      <c r="H1818" s="1">
        <v>42899</v>
      </c>
      <c r="I1818" s="13">
        <f>sales_pipeline[[#This Row],[close_date]]-sales_pipeline[[#This Row],[engage_date]]</f>
        <v>67</v>
      </c>
      <c r="J1818" s="3">
        <v>0</v>
      </c>
    </row>
    <row r="1819" spans="1:10" x14ac:dyDescent="0.35">
      <c r="A1819" t="s">
        <v>2022</v>
      </c>
      <c r="B1819" t="s">
        <v>204</v>
      </c>
      <c r="C1819" t="str">
        <f>VLOOKUP(sales_pipeline[[#This Row],[Sales_Agent]],sales_teams[#All],4,FALSE)</f>
        <v>Brinkmann Team</v>
      </c>
      <c r="D1819" t="s">
        <v>9</v>
      </c>
      <c r="E1819" t="s">
        <v>152</v>
      </c>
      <c r="F1819" t="s">
        <v>194</v>
      </c>
      <c r="G1819" s="1">
        <v>42832</v>
      </c>
      <c r="H1819" s="1">
        <v>42834</v>
      </c>
      <c r="I1819" s="13">
        <f>sales_pipeline[[#This Row],[close_date]]-sales_pipeline[[#This Row],[engage_date]]</f>
        <v>2</v>
      </c>
      <c r="J1819" s="3">
        <v>0</v>
      </c>
    </row>
    <row r="1820" spans="1:10" x14ac:dyDescent="0.35">
      <c r="A1820" t="s">
        <v>2023</v>
      </c>
      <c r="B1820" t="s">
        <v>204</v>
      </c>
      <c r="C1820" t="str">
        <f>VLOOKUP(sales_pipeline[[#This Row],[Sales_Agent]],sales_teams[#All],4,FALSE)</f>
        <v>Brinkmann Team</v>
      </c>
      <c r="D1820" t="s">
        <v>6</v>
      </c>
      <c r="E1820" t="s">
        <v>114</v>
      </c>
      <c r="F1820" t="s">
        <v>194</v>
      </c>
      <c r="G1820" s="1">
        <v>42832</v>
      </c>
      <c r="H1820" s="1">
        <v>42885</v>
      </c>
      <c r="I1820" s="13">
        <f>sales_pipeline[[#This Row],[close_date]]-sales_pipeline[[#This Row],[engage_date]]</f>
        <v>53</v>
      </c>
      <c r="J1820" s="3">
        <v>0</v>
      </c>
    </row>
    <row r="1821" spans="1:10" x14ac:dyDescent="0.35">
      <c r="A1821" t="s">
        <v>2024</v>
      </c>
      <c r="B1821" t="s">
        <v>204</v>
      </c>
      <c r="C1821" t="str">
        <f>VLOOKUP(sales_pipeline[[#This Row],[Sales_Agent]],sales_teams[#All],4,FALSE)</f>
        <v>Brinkmann Team</v>
      </c>
      <c r="D1821" t="s">
        <v>8</v>
      </c>
      <c r="E1821" t="s">
        <v>132</v>
      </c>
      <c r="F1821" t="s">
        <v>194</v>
      </c>
      <c r="G1821" s="1">
        <v>42832</v>
      </c>
      <c r="H1821" s="1">
        <v>42837</v>
      </c>
      <c r="I1821" s="13">
        <f>sales_pipeline[[#This Row],[close_date]]-sales_pipeline[[#This Row],[engage_date]]</f>
        <v>5</v>
      </c>
      <c r="J1821" s="3">
        <v>0</v>
      </c>
    </row>
    <row r="1822" spans="1:10" x14ac:dyDescent="0.35">
      <c r="A1822" t="s">
        <v>2025</v>
      </c>
      <c r="B1822" t="s">
        <v>185</v>
      </c>
      <c r="C1822" t="str">
        <f>VLOOKUP(sales_pipeline[[#This Row],[Sales_Agent]],sales_teams[#All],4,FALSE)</f>
        <v>Rouche Team</v>
      </c>
      <c r="D1822" t="s">
        <v>8</v>
      </c>
      <c r="E1822" t="s">
        <v>112</v>
      </c>
      <c r="F1822" t="s">
        <v>194</v>
      </c>
      <c r="G1822" s="1">
        <v>42832</v>
      </c>
      <c r="H1822" s="1">
        <v>42841</v>
      </c>
      <c r="I1822" s="13">
        <f>sales_pipeline[[#This Row],[close_date]]-sales_pipeline[[#This Row],[engage_date]]</f>
        <v>9</v>
      </c>
      <c r="J1822" s="3">
        <v>0</v>
      </c>
    </row>
    <row r="1823" spans="1:10" x14ac:dyDescent="0.35">
      <c r="A1823" t="s">
        <v>2026</v>
      </c>
      <c r="B1823" t="s">
        <v>181</v>
      </c>
      <c r="C1823" t="str">
        <f>VLOOKUP(sales_pipeline[[#This Row],[Sales_Agent]],sales_teams[#All],4,FALSE)</f>
        <v>Sewald Team</v>
      </c>
      <c r="D1823" t="s">
        <v>8</v>
      </c>
      <c r="E1823" t="s">
        <v>77</v>
      </c>
      <c r="F1823" t="s">
        <v>194</v>
      </c>
      <c r="G1823" s="1">
        <v>42832</v>
      </c>
      <c r="H1823" s="1">
        <v>42838</v>
      </c>
      <c r="I1823" s="13">
        <f>sales_pipeline[[#This Row],[close_date]]-sales_pipeline[[#This Row],[engage_date]]</f>
        <v>6</v>
      </c>
      <c r="J1823" s="3">
        <v>0</v>
      </c>
    </row>
    <row r="1824" spans="1:10" x14ac:dyDescent="0.35">
      <c r="A1824" t="s">
        <v>2027</v>
      </c>
      <c r="B1824" t="s">
        <v>183</v>
      </c>
      <c r="C1824" t="str">
        <f>VLOOKUP(sales_pipeline[[#This Row],[Sales_Agent]],sales_teams[#All],4,FALSE)</f>
        <v>Brinkmann Team</v>
      </c>
      <c r="D1824" t="s">
        <v>8</v>
      </c>
      <c r="E1824" t="s">
        <v>57</v>
      </c>
      <c r="F1824" t="s">
        <v>194</v>
      </c>
      <c r="G1824" s="1">
        <v>42833</v>
      </c>
      <c r="H1824" s="1">
        <v>42840</v>
      </c>
      <c r="I1824" s="13">
        <f>sales_pipeline[[#This Row],[close_date]]-sales_pipeline[[#This Row],[engage_date]]</f>
        <v>7</v>
      </c>
      <c r="J1824" s="3">
        <v>0</v>
      </c>
    </row>
    <row r="1825" spans="1:10" x14ac:dyDescent="0.35">
      <c r="A1825" t="s">
        <v>2028</v>
      </c>
      <c r="B1825" t="s">
        <v>183</v>
      </c>
      <c r="C1825" t="str">
        <f>VLOOKUP(sales_pipeline[[#This Row],[Sales_Agent]],sales_teams[#All],4,FALSE)</f>
        <v>Brinkmann Team</v>
      </c>
      <c r="D1825" t="s">
        <v>10</v>
      </c>
      <c r="E1825" t="s">
        <v>142</v>
      </c>
      <c r="F1825" t="s">
        <v>174</v>
      </c>
      <c r="G1825" s="1">
        <v>42833</v>
      </c>
      <c r="H1825" s="1">
        <v>42840</v>
      </c>
      <c r="I1825" s="13">
        <f>sales_pipeline[[#This Row],[close_date]]-sales_pipeline[[#This Row],[engage_date]]</f>
        <v>7</v>
      </c>
      <c r="J1825" s="3">
        <v>1142</v>
      </c>
    </row>
    <row r="1826" spans="1:10" x14ac:dyDescent="0.35">
      <c r="A1826" t="s">
        <v>2029</v>
      </c>
      <c r="B1826" t="s">
        <v>268</v>
      </c>
      <c r="C1826" t="str">
        <f>VLOOKUP(sales_pipeline[[#This Row],[Sales_Agent]],sales_teams[#All],4,FALSE)</f>
        <v>Losch Team</v>
      </c>
      <c r="D1826" t="s">
        <v>3</v>
      </c>
      <c r="E1826" t="s">
        <v>159</v>
      </c>
      <c r="F1826" t="s">
        <v>174</v>
      </c>
      <c r="G1826" s="1">
        <v>42833</v>
      </c>
      <c r="H1826" s="1">
        <v>42882</v>
      </c>
      <c r="I1826" s="13">
        <f>sales_pipeline[[#This Row],[close_date]]-sales_pipeline[[#This Row],[engage_date]]</f>
        <v>49</v>
      </c>
      <c r="J1826" s="3">
        <v>491</v>
      </c>
    </row>
    <row r="1827" spans="1:10" x14ac:dyDescent="0.35">
      <c r="A1827" t="s">
        <v>2030</v>
      </c>
      <c r="B1827" t="s">
        <v>176</v>
      </c>
      <c r="C1827" t="str">
        <f>VLOOKUP(sales_pipeline[[#This Row],[Sales_Agent]],sales_teams[#All],4,FALSE)</f>
        <v>Marxen Team</v>
      </c>
      <c r="D1827" t="s">
        <v>177</v>
      </c>
      <c r="E1827" t="s">
        <v>74</v>
      </c>
      <c r="F1827" t="s">
        <v>194</v>
      </c>
      <c r="G1827" s="1">
        <v>42833</v>
      </c>
      <c r="H1827" s="1">
        <v>42843</v>
      </c>
      <c r="I1827" s="13">
        <f>sales_pipeline[[#This Row],[close_date]]-sales_pipeline[[#This Row],[engage_date]]</f>
        <v>10</v>
      </c>
      <c r="J1827" s="3">
        <v>0</v>
      </c>
    </row>
    <row r="1828" spans="1:10" x14ac:dyDescent="0.35">
      <c r="A1828" t="s">
        <v>2031</v>
      </c>
      <c r="B1828" t="s">
        <v>176</v>
      </c>
      <c r="C1828" t="str">
        <f>VLOOKUP(sales_pipeline[[#This Row],[Sales_Agent]],sales_teams[#All],4,FALSE)</f>
        <v>Marxen Team</v>
      </c>
      <c r="D1828" t="s">
        <v>6</v>
      </c>
      <c r="E1828" t="s">
        <v>61</v>
      </c>
      <c r="F1828" t="s">
        <v>194</v>
      </c>
      <c r="G1828" s="1">
        <v>42833</v>
      </c>
      <c r="H1828" s="1">
        <v>42839</v>
      </c>
      <c r="I1828" s="13">
        <f>sales_pipeline[[#This Row],[close_date]]-sales_pipeline[[#This Row],[engage_date]]</f>
        <v>6</v>
      </c>
      <c r="J1828" s="3">
        <v>0</v>
      </c>
    </row>
    <row r="1829" spans="1:10" x14ac:dyDescent="0.35">
      <c r="A1829" t="s">
        <v>2032</v>
      </c>
      <c r="B1829" t="s">
        <v>176</v>
      </c>
      <c r="C1829" t="str">
        <f>VLOOKUP(sales_pipeline[[#This Row],[Sales_Agent]],sales_teams[#All],4,FALSE)</f>
        <v>Marxen Team</v>
      </c>
      <c r="D1829" t="s">
        <v>177</v>
      </c>
      <c r="E1829" t="s">
        <v>80</v>
      </c>
      <c r="F1829" t="s">
        <v>174</v>
      </c>
      <c r="G1829" s="1">
        <v>42833</v>
      </c>
      <c r="H1829" s="1">
        <v>42834</v>
      </c>
      <c r="I1829" s="13">
        <f>sales_pipeline[[#This Row],[close_date]]-sales_pipeline[[#This Row],[engage_date]]</f>
        <v>1</v>
      </c>
      <c r="J1829" s="3">
        <v>5678</v>
      </c>
    </row>
    <row r="1830" spans="1:10" x14ac:dyDescent="0.35">
      <c r="A1830" t="s">
        <v>2033</v>
      </c>
      <c r="B1830" t="s">
        <v>255</v>
      </c>
      <c r="C1830" t="str">
        <f>VLOOKUP(sales_pipeline[[#This Row],[Sales_Agent]],sales_teams[#All],4,FALSE)</f>
        <v>Neubert Team</v>
      </c>
      <c r="D1830" t="s">
        <v>177</v>
      </c>
      <c r="E1830" t="s">
        <v>34</v>
      </c>
      <c r="F1830" t="s">
        <v>194</v>
      </c>
      <c r="G1830" s="1">
        <v>42833</v>
      </c>
      <c r="H1830" s="1">
        <v>42841</v>
      </c>
      <c r="I1830" s="13">
        <f>sales_pipeline[[#This Row],[close_date]]-sales_pipeline[[#This Row],[engage_date]]</f>
        <v>8</v>
      </c>
      <c r="J1830" s="3">
        <v>0</v>
      </c>
    </row>
    <row r="1831" spans="1:10" x14ac:dyDescent="0.35">
      <c r="A1831" t="s">
        <v>2034</v>
      </c>
      <c r="B1831" t="s">
        <v>255</v>
      </c>
      <c r="C1831" t="str">
        <f>VLOOKUP(sales_pipeline[[#This Row],[Sales_Agent]],sales_teams[#All],4,FALSE)</f>
        <v>Neubert Team</v>
      </c>
      <c r="D1831" t="s">
        <v>3</v>
      </c>
      <c r="E1831" t="s">
        <v>146</v>
      </c>
      <c r="F1831" t="s">
        <v>174</v>
      </c>
      <c r="G1831" s="1">
        <v>42833</v>
      </c>
      <c r="H1831" s="1">
        <v>42900</v>
      </c>
      <c r="I1831" s="13">
        <f>sales_pipeline[[#This Row],[close_date]]-sales_pipeline[[#This Row],[engage_date]]</f>
        <v>67</v>
      </c>
      <c r="J1831" s="3">
        <v>547</v>
      </c>
    </row>
    <row r="1832" spans="1:10" x14ac:dyDescent="0.35">
      <c r="A1832" t="s">
        <v>2035</v>
      </c>
      <c r="B1832" t="s">
        <v>232</v>
      </c>
      <c r="C1832" t="str">
        <f>VLOOKUP(sales_pipeline[[#This Row],[Sales_Agent]],sales_teams[#All],4,FALSE)</f>
        <v>Losch Team</v>
      </c>
      <c r="D1832" t="s">
        <v>3</v>
      </c>
      <c r="E1832" t="s">
        <v>153</v>
      </c>
      <c r="F1832" t="s">
        <v>194</v>
      </c>
      <c r="G1832" s="1">
        <v>42833</v>
      </c>
      <c r="H1832" s="1">
        <v>42841</v>
      </c>
      <c r="I1832" s="13">
        <f>sales_pipeline[[#This Row],[close_date]]-sales_pipeline[[#This Row],[engage_date]]</f>
        <v>8</v>
      </c>
      <c r="J1832" s="3">
        <v>0</v>
      </c>
    </row>
    <row r="1833" spans="1:10" x14ac:dyDescent="0.35">
      <c r="A1833" t="s">
        <v>2036</v>
      </c>
      <c r="B1833" t="s">
        <v>199</v>
      </c>
      <c r="C1833" t="str">
        <f>VLOOKUP(sales_pipeline[[#This Row],[Sales_Agent]],sales_teams[#All],4,FALSE)</f>
        <v>Rouche Team</v>
      </c>
      <c r="D1833" t="s">
        <v>10</v>
      </c>
      <c r="E1833" t="s">
        <v>141</v>
      </c>
      <c r="F1833" t="s">
        <v>174</v>
      </c>
      <c r="G1833" s="1">
        <v>42833</v>
      </c>
      <c r="H1833" s="1">
        <v>42880</v>
      </c>
      <c r="I1833" s="13">
        <f>sales_pipeline[[#This Row],[close_date]]-sales_pipeline[[#This Row],[engage_date]]</f>
        <v>47</v>
      </c>
      <c r="J1833" s="3">
        <v>935</v>
      </c>
    </row>
    <row r="1834" spans="1:10" x14ac:dyDescent="0.35">
      <c r="A1834" t="s">
        <v>2037</v>
      </c>
      <c r="B1834" t="s">
        <v>199</v>
      </c>
      <c r="C1834" t="str">
        <f>VLOOKUP(sales_pipeline[[#This Row],[Sales_Agent]],sales_teams[#All],4,FALSE)</f>
        <v>Rouche Team</v>
      </c>
      <c r="D1834" t="s">
        <v>9</v>
      </c>
      <c r="E1834" t="s">
        <v>138</v>
      </c>
      <c r="F1834" t="s">
        <v>174</v>
      </c>
      <c r="G1834" s="1">
        <v>42833</v>
      </c>
      <c r="H1834" s="1">
        <v>42835</v>
      </c>
      <c r="I1834" s="13">
        <f>sales_pipeline[[#This Row],[close_date]]-sales_pipeline[[#This Row],[engage_date]]</f>
        <v>2</v>
      </c>
      <c r="J1834" s="3">
        <v>4761</v>
      </c>
    </row>
    <row r="1835" spans="1:10" x14ac:dyDescent="0.35">
      <c r="A1835" t="s">
        <v>2038</v>
      </c>
      <c r="B1835" t="s">
        <v>199</v>
      </c>
      <c r="C1835" t="str">
        <f>VLOOKUP(sales_pipeline[[#This Row],[Sales_Agent]],sales_teams[#All],4,FALSE)</f>
        <v>Rouche Team</v>
      </c>
      <c r="D1835" t="s">
        <v>8</v>
      </c>
      <c r="E1835" t="s">
        <v>125</v>
      </c>
      <c r="F1835" t="s">
        <v>174</v>
      </c>
      <c r="G1835" s="1">
        <v>42833</v>
      </c>
      <c r="H1835" s="1">
        <v>42839</v>
      </c>
      <c r="I1835" s="13">
        <f>sales_pipeline[[#This Row],[close_date]]-sales_pipeline[[#This Row],[engage_date]]</f>
        <v>6</v>
      </c>
      <c r="J1835" s="3">
        <v>3224</v>
      </c>
    </row>
    <row r="1836" spans="1:10" x14ac:dyDescent="0.35">
      <c r="A1836" t="s">
        <v>2039</v>
      </c>
      <c r="B1836" t="s">
        <v>215</v>
      </c>
      <c r="C1836" t="str">
        <f>VLOOKUP(sales_pipeline[[#This Row],[Sales_Agent]],sales_teams[#All],4,FALSE)</f>
        <v>Sewald Team</v>
      </c>
      <c r="D1836" t="s">
        <v>3</v>
      </c>
      <c r="E1836" t="s">
        <v>148</v>
      </c>
      <c r="F1836" t="s">
        <v>174</v>
      </c>
      <c r="G1836" s="1">
        <v>42833</v>
      </c>
      <c r="H1836" s="1">
        <v>42842</v>
      </c>
      <c r="I1836" s="13">
        <f>sales_pipeline[[#This Row],[close_date]]-sales_pipeline[[#This Row],[engage_date]]</f>
        <v>9</v>
      </c>
      <c r="J1836" s="3">
        <v>501</v>
      </c>
    </row>
    <row r="1837" spans="1:10" x14ac:dyDescent="0.35">
      <c r="A1837" t="s">
        <v>2040</v>
      </c>
      <c r="B1837" t="s">
        <v>249</v>
      </c>
      <c r="C1837" t="str">
        <f>VLOOKUP(sales_pipeline[[#This Row],[Sales_Agent]],sales_teams[#All],4,FALSE)</f>
        <v>Brinkmann Team</v>
      </c>
      <c r="D1837" t="s">
        <v>8</v>
      </c>
      <c r="E1837" t="s">
        <v>143</v>
      </c>
      <c r="F1837" t="s">
        <v>174</v>
      </c>
      <c r="G1837" s="1">
        <v>42833</v>
      </c>
      <c r="H1837" s="1">
        <v>42842</v>
      </c>
      <c r="I1837" s="13">
        <f>sales_pipeline[[#This Row],[close_date]]-sales_pipeline[[#This Row],[engage_date]]</f>
        <v>9</v>
      </c>
      <c r="J1837" s="3">
        <v>3532</v>
      </c>
    </row>
    <row r="1838" spans="1:10" x14ac:dyDescent="0.35">
      <c r="A1838" t="s">
        <v>2041</v>
      </c>
      <c r="B1838" t="s">
        <v>197</v>
      </c>
      <c r="C1838" t="str">
        <f>VLOOKUP(sales_pipeline[[#This Row],[Sales_Agent]],sales_teams[#All],4,FALSE)</f>
        <v>Sewald Team</v>
      </c>
      <c r="D1838" t="s">
        <v>177</v>
      </c>
      <c r="E1838" t="s">
        <v>155</v>
      </c>
      <c r="F1838" t="s">
        <v>174</v>
      </c>
      <c r="G1838" s="1">
        <v>42833</v>
      </c>
      <c r="H1838" s="1">
        <v>42837</v>
      </c>
      <c r="I1838" s="13">
        <f>sales_pipeline[[#This Row],[close_date]]-sales_pipeline[[#This Row],[engage_date]]</f>
        <v>4</v>
      </c>
      <c r="J1838" s="3">
        <v>4320</v>
      </c>
    </row>
    <row r="1839" spans="1:10" x14ac:dyDescent="0.35">
      <c r="A1839" t="s">
        <v>2042</v>
      </c>
      <c r="B1839" t="s">
        <v>173</v>
      </c>
      <c r="C1839" t="str">
        <f>VLOOKUP(sales_pipeline[[#This Row],[Sales_Agent]],sales_teams[#All],4,FALSE)</f>
        <v>Brinkmann Team</v>
      </c>
      <c r="D1839" t="s">
        <v>6</v>
      </c>
      <c r="E1839" t="s">
        <v>85</v>
      </c>
      <c r="F1839" t="s">
        <v>194</v>
      </c>
      <c r="G1839" s="1">
        <v>42833</v>
      </c>
      <c r="H1839" s="1">
        <v>42835</v>
      </c>
      <c r="I1839" s="13">
        <f>sales_pipeline[[#This Row],[close_date]]-sales_pipeline[[#This Row],[engage_date]]</f>
        <v>2</v>
      </c>
      <c r="J1839" s="3">
        <v>0</v>
      </c>
    </row>
    <row r="1840" spans="1:10" x14ac:dyDescent="0.35">
      <c r="A1840" t="s">
        <v>2043</v>
      </c>
      <c r="B1840" t="s">
        <v>227</v>
      </c>
      <c r="C1840" t="str">
        <f>VLOOKUP(sales_pipeline[[#This Row],[Sales_Agent]],sales_teams[#All],4,FALSE)</f>
        <v>Neubert Team</v>
      </c>
      <c r="D1840" t="s">
        <v>10</v>
      </c>
      <c r="E1840" t="s">
        <v>163</v>
      </c>
      <c r="F1840" t="s">
        <v>174</v>
      </c>
      <c r="G1840" s="1">
        <v>42833</v>
      </c>
      <c r="H1840" s="1">
        <v>42897</v>
      </c>
      <c r="I1840" s="13">
        <f>sales_pipeline[[#This Row],[close_date]]-sales_pipeline[[#This Row],[engage_date]]</f>
        <v>64</v>
      </c>
      <c r="J1840" s="3">
        <v>1123</v>
      </c>
    </row>
    <row r="1841" spans="1:10" x14ac:dyDescent="0.35">
      <c r="A1841" t="s">
        <v>2044</v>
      </c>
      <c r="B1841" t="s">
        <v>221</v>
      </c>
      <c r="C1841" t="str">
        <f>VLOOKUP(sales_pipeline[[#This Row],[Sales_Agent]],sales_teams[#All],4,FALSE)</f>
        <v>Losch Team</v>
      </c>
      <c r="D1841" t="s">
        <v>177</v>
      </c>
      <c r="E1841" t="s">
        <v>156</v>
      </c>
      <c r="F1841" t="s">
        <v>174</v>
      </c>
      <c r="G1841" s="1">
        <v>42833</v>
      </c>
      <c r="H1841" s="1">
        <v>42834</v>
      </c>
      <c r="I1841" s="13">
        <f>sales_pipeline[[#This Row],[close_date]]-sales_pipeline[[#This Row],[engage_date]]</f>
        <v>1</v>
      </c>
      <c r="J1841" s="3">
        <v>5217</v>
      </c>
    </row>
    <row r="1842" spans="1:10" x14ac:dyDescent="0.35">
      <c r="A1842" t="s">
        <v>2045</v>
      </c>
      <c r="B1842" t="s">
        <v>204</v>
      </c>
      <c r="C1842" t="str">
        <f>VLOOKUP(sales_pipeline[[#This Row],[Sales_Agent]],sales_teams[#All],4,FALSE)</f>
        <v>Brinkmann Team</v>
      </c>
      <c r="D1842" t="s">
        <v>6</v>
      </c>
      <c r="E1842" t="s">
        <v>49</v>
      </c>
      <c r="F1842" t="s">
        <v>194</v>
      </c>
      <c r="G1842" s="1">
        <v>42833</v>
      </c>
      <c r="H1842" s="1">
        <v>42882</v>
      </c>
      <c r="I1842" s="13">
        <f>sales_pipeline[[#This Row],[close_date]]-sales_pipeline[[#This Row],[engage_date]]</f>
        <v>49</v>
      </c>
      <c r="J1842" s="3">
        <v>0</v>
      </c>
    </row>
    <row r="1843" spans="1:10" x14ac:dyDescent="0.35">
      <c r="A1843" t="s">
        <v>2046</v>
      </c>
      <c r="B1843" t="s">
        <v>185</v>
      </c>
      <c r="C1843" t="str">
        <f>VLOOKUP(sales_pipeline[[#This Row],[Sales_Agent]],sales_teams[#All],4,FALSE)</f>
        <v>Rouche Team</v>
      </c>
      <c r="D1843" t="s">
        <v>3</v>
      </c>
      <c r="E1843" t="s">
        <v>116</v>
      </c>
      <c r="F1843" t="s">
        <v>174</v>
      </c>
      <c r="G1843" s="1">
        <v>42833</v>
      </c>
      <c r="H1843" s="1">
        <v>42896</v>
      </c>
      <c r="I1843" s="13">
        <f>sales_pipeline[[#This Row],[close_date]]-sales_pipeline[[#This Row],[engage_date]]</f>
        <v>63</v>
      </c>
      <c r="J1843" s="3">
        <v>595</v>
      </c>
    </row>
    <row r="1844" spans="1:10" x14ac:dyDescent="0.35">
      <c r="A1844" t="s">
        <v>2047</v>
      </c>
      <c r="B1844" t="s">
        <v>185</v>
      </c>
      <c r="C1844" t="str">
        <f>VLOOKUP(sales_pipeline[[#This Row],[Sales_Agent]],sales_teams[#All],4,FALSE)</f>
        <v>Rouche Team</v>
      </c>
      <c r="D1844" t="s">
        <v>9</v>
      </c>
      <c r="E1844" t="s">
        <v>112</v>
      </c>
      <c r="F1844" t="s">
        <v>174</v>
      </c>
      <c r="G1844" s="1">
        <v>42833</v>
      </c>
      <c r="H1844" s="1">
        <v>42841</v>
      </c>
      <c r="I1844" s="13">
        <f>sales_pipeline[[#This Row],[close_date]]-sales_pipeline[[#This Row],[engage_date]]</f>
        <v>8</v>
      </c>
      <c r="J1844" s="3">
        <v>5848</v>
      </c>
    </row>
    <row r="1845" spans="1:10" x14ac:dyDescent="0.35">
      <c r="A1845" t="s">
        <v>2048</v>
      </c>
      <c r="B1845" t="s">
        <v>181</v>
      </c>
      <c r="C1845" t="str">
        <f>VLOOKUP(sales_pipeline[[#This Row],[Sales_Agent]],sales_teams[#All],4,FALSE)</f>
        <v>Sewald Team</v>
      </c>
      <c r="D1845" t="s">
        <v>3</v>
      </c>
      <c r="E1845" t="s">
        <v>71</v>
      </c>
      <c r="F1845" t="s">
        <v>194</v>
      </c>
      <c r="G1845" s="1">
        <v>42833</v>
      </c>
      <c r="H1845" s="1">
        <v>42834</v>
      </c>
      <c r="I1845" s="13">
        <f>sales_pipeline[[#This Row],[close_date]]-sales_pipeline[[#This Row],[engage_date]]</f>
        <v>1</v>
      </c>
      <c r="J1845" s="3">
        <v>0</v>
      </c>
    </row>
    <row r="1846" spans="1:10" x14ac:dyDescent="0.35">
      <c r="A1846" t="s">
        <v>2049</v>
      </c>
      <c r="B1846" t="s">
        <v>181</v>
      </c>
      <c r="C1846" t="str">
        <f>VLOOKUP(sales_pipeline[[#This Row],[Sales_Agent]],sales_teams[#All],4,FALSE)</f>
        <v>Sewald Team</v>
      </c>
      <c r="D1846" t="s">
        <v>6</v>
      </c>
      <c r="E1846" t="s">
        <v>129</v>
      </c>
      <c r="F1846" t="s">
        <v>194</v>
      </c>
      <c r="G1846" s="1">
        <v>42833</v>
      </c>
      <c r="H1846" s="1">
        <v>42838</v>
      </c>
      <c r="I1846" s="13">
        <f>sales_pipeline[[#This Row],[close_date]]-sales_pipeline[[#This Row],[engage_date]]</f>
        <v>5</v>
      </c>
      <c r="J1846" s="3">
        <v>0</v>
      </c>
    </row>
    <row r="1847" spans="1:10" x14ac:dyDescent="0.35">
      <c r="A1847" t="s">
        <v>2050</v>
      </c>
      <c r="B1847" t="s">
        <v>181</v>
      </c>
      <c r="C1847" t="str">
        <f>VLOOKUP(sales_pipeline[[#This Row],[Sales_Agent]],sales_teams[#All],4,FALSE)</f>
        <v>Sewald Team</v>
      </c>
      <c r="D1847" t="s">
        <v>9</v>
      </c>
      <c r="E1847" t="s">
        <v>155</v>
      </c>
      <c r="F1847" t="s">
        <v>174</v>
      </c>
      <c r="G1847" s="1">
        <v>42833</v>
      </c>
      <c r="H1847" s="1">
        <v>42842</v>
      </c>
      <c r="I1847" s="13">
        <f>sales_pipeline[[#This Row],[close_date]]-sales_pipeline[[#This Row],[engage_date]]</f>
        <v>9</v>
      </c>
      <c r="J1847" s="3">
        <v>5884</v>
      </c>
    </row>
    <row r="1848" spans="1:10" x14ac:dyDescent="0.35">
      <c r="A1848" t="s">
        <v>2051</v>
      </c>
      <c r="B1848" t="s">
        <v>183</v>
      </c>
      <c r="C1848" t="str">
        <f>VLOOKUP(sales_pipeline[[#This Row],[Sales_Agent]],sales_teams[#All],4,FALSE)</f>
        <v>Brinkmann Team</v>
      </c>
      <c r="D1848" t="s">
        <v>8</v>
      </c>
      <c r="E1848" t="s">
        <v>28</v>
      </c>
      <c r="F1848" t="s">
        <v>174</v>
      </c>
      <c r="G1848" s="1">
        <v>42834</v>
      </c>
      <c r="H1848" s="1">
        <v>42888</v>
      </c>
      <c r="I1848" s="13">
        <f>sales_pipeline[[#This Row],[close_date]]-sales_pipeline[[#This Row],[engage_date]]</f>
        <v>54</v>
      </c>
      <c r="J1848" s="3">
        <v>3666</v>
      </c>
    </row>
    <row r="1849" spans="1:10" x14ac:dyDescent="0.35">
      <c r="A1849" t="s">
        <v>2052</v>
      </c>
      <c r="B1849" t="s">
        <v>253</v>
      </c>
      <c r="C1849" t="str">
        <f>VLOOKUP(sales_pipeline[[#This Row],[Sales_Agent]],sales_teams[#All],4,FALSE)</f>
        <v>Neubert Team</v>
      </c>
      <c r="D1849" t="s">
        <v>3</v>
      </c>
      <c r="E1849" t="s">
        <v>159</v>
      </c>
      <c r="F1849" t="s">
        <v>194</v>
      </c>
      <c r="G1849" s="1">
        <v>42834</v>
      </c>
      <c r="H1849" s="1">
        <v>42843</v>
      </c>
      <c r="I1849" s="13">
        <f>sales_pipeline[[#This Row],[close_date]]-sales_pipeline[[#This Row],[engage_date]]</f>
        <v>9</v>
      </c>
      <c r="J1849" s="3">
        <v>0</v>
      </c>
    </row>
    <row r="1850" spans="1:10" x14ac:dyDescent="0.35">
      <c r="A1850" t="s">
        <v>2053</v>
      </c>
      <c r="B1850" t="s">
        <v>239</v>
      </c>
      <c r="C1850" t="str">
        <f>VLOOKUP(sales_pipeline[[#This Row],[Sales_Agent]],sales_teams[#All],4,FALSE)</f>
        <v>Neubert Team</v>
      </c>
      <c r="D1850" t="s">
        <v>3</v>
      </c>
      <c r="E1850" t="s">
        <v>112</v>
      </c>
      <c r="F1850" t="s">
        <v>174</v>
      </c>
      <c r="G1850" s="1">
        <v>42834</v>
      </c>
      <c r="H1850" s="1">
        <v>42845</v>
      </c>
      <c r="I1850" s="13">
        <f>sales_pipeline[[#This Row],[close_date]]-sales_pipeline[[#This Row],[engage_date]]</f>
        <v>11</v>
      </c>
      <c r="J1850" s="3">
        <v>598</v>
      </c>
    </row>
    <row r="1851" spans="1:10" x14ac:dyDescent="0.35">
      <c r="A1851" t="s">
        <v>2054</v>
      </c>
      <c r="B1851" t="s">
        <v>239</v>
      </c>
      <c r="C1851" t="str">
        <f>VLOOKUP(sales_pipeline[[#This Row],[Sales_Agent]],sales_teams[#All],4,FALSE)</f>
        <v>Neubert Team</v>
      </c>
      <c r="D1851" t="s">
        <v>8</v>
      </c>
      <c r="E1851" t="s">
        <v>102</v>
      </c>
      <c r="F1851" t="s">
        <v>174</v>
      </c>
      <c r="G1851" s="1">
        <v>42834</v>
      </c>
      <c r="H1851" s="1">
        <v>42841</v>
      </c>
      <c r="I1851" s="13">
        <f>sales_pipeline[[#This Row],[close_date]]-sales_pipeline[[#This Row],[engage_date]]</f>
        <v>7</v>
      </c>
      <c r="J1851" s="3">
        <v>3275</v>
      </c>
    </row>
    <row r="1852" spans="1:10" x14ac:dyDescent="0.35">
      <c r="A1852" t="s">
        <v>2055</v>
      </c>
      <c r="B1852" t="s">
        <v>288</v>
      </c>
      <c r="C1852" t="str">
        <f>VLOOKUP(sales_pipeline[[#This Row],[Sales_Agent]],sales_teams[#All],4,FALSE)</f>
        <v>Brinkmann Team</v>
      </c>
      <c r="D1852" t="s">
        <v>3</v>
      </c>
      <c r="E1852" t="s">
        <v>80</v>
      </c>
      <c r="F1852" t="s">
        <v>194</v>
      </c>
      <c r="G1852" s="1">
        <v>42834</v>
      </c>
      <c r="H1852" s="1">
        <v>42835</v>
      </c>
      <c r="I1852" s="13">
        <f>sales_pipeline[[#This Row],[close_date]]-sales_pipeline[[#This Row],[engage_date]]</f>
        <v>1</v>
      </c>
      <c r="J1852" s="3">
        <v>0</v>
      </c>
    </row>
    <row r="1853" spans="1:10" x14ac:dyDescent="0.35">
      <c r="A1853" t="s">
        <v>2056</v>
      </c>
      <c r="B1853" t="s">
        <v>288</v>
      </c>
      <c r="C1853" t="str">
        <f>VLOOKUP(sales_pipeline[[#This Row],[Sales_Agent]],sales_teams[#All],4,FALSE)</f>
        <v>Brinkmann Team</v>
      </c>
      <c r="D1853" t="s">
        <v>3</v>
      </c>
      <c r="E1853" t="s">
        <v>104</v>
      </c>
      <c r="F1853" t="s">
        <v>194</v>
      </c>
      <c r="G1853" s="1">
        <v>42834</v>
      </c>
      <c r="H1853" s="1">
        <v>42843</v>
      </c>
      <c r="I1853" s="13">
        <f>sales_pipeline[[#This Row],[close_date]]-sales_pipeline[[#This Row],[engage_date]]</f>
        <v>9</v>
      </c>
      <c r="J1853" s="3">
        <v>0</v>
      </c>
    </row>
    <row r="1854" spans="1:10" x14ac:dyDescent="0.35">
      <c r="A1854" t="s">
        <v>2057</v>
      </c>
      <c r="B1854" t="s">
        <v>288</v>
      </c>
      <c r="C1854" t="str">
        <f>VLOOKUP(sales_pipeline[[#This Row],[Sales_Agent]],sales_teams[#All],4,FALSE)</f>
        <v>Brinkmann Team</v>
      </c>
      <c r="D1854" t="s">
        <v>6</v>
      </c>
      <c r="E1854" t="s">
        <v>165</v>
      </c>
      <c r="F1854" t="s">
        <v>194</v>
      </c>
      <c r="G1854" s="1">
        <v>42834</v>
      </c>
      <c r="H1854" s="1">
        <v>42845</v>
      </c>
      <c r="I1854" s="13">
        <f>sales_pipeline[[#This Row],[close_date]]-sales_pipeline[[#This Row],[engage_date]]</f>
        <v>11</v>
      </c>
      <c r="J1854" s="3">
        <v>0</v>
      </c>
    </row>
    <row r="1855" spans="1:10" x14ac:dyDescent="0.35">
      <c r="A1855" t="s">
        <v>2058</v>
      </c>
      <c r="B1855" t="s">
        <v>206</v>
      </c>
      <c r="C1855" t="str">
        <f>VLOOKUP(sales_pipeline[[#This Row],[Sales_Agent]],sales_teams[#All],4,FALSE)</f>
        <v>Neubert Team</v>
      </c>
      <c r="D1855" t="s">
        <v>177</v>
      </c>
      <c r="E1855" t="s">
        <v>25</v>
      </c>
      <c r="F1855" t="s">
        <v>194</v>
      </c>
      <c r="G1855" s="1">
        <v>42834</v>
      </c>
      <c r="H1855" s="1">
        <v>42885</v>
      </c>
      <c r="I1855" s="13">
        <f>sales_pipeline[[#This Row],[close_date]]-sales_pipeline[[#This Row],[engage_date]]</f>
        <v>51</v>
      </c>
      <c r="J1855" s="3">
        <v>0</v>
      </c>
    </row>
    <row r="1856" spans="1:10" x14ac:dyDescent="0.35">
      <c r="A1856" t="s">
        <v>2059</v>
      </c>
      <c r="B1856" t="s">
        <v>176</v>
      </c>
      <c r="C1856" t="str">
        <f>VLOOKUP(sales_pipeline[[#This Row],[Sales_Agent]],sales_teams[#All],4,FALSE)</f>
        <v>Marxen Team</v>
      </c>
      <c r="D1856" t="s">
        <v>177</v>
      </c>
      <c r="E1856" t="s">
        <v>135</v>
      </c>
      <c r="F1856" t="s">
        <v>174</v>
      </c>
      <c r="G1856" s="1">
        <v>42834</v>
      </c>
      <c r="H1856" s="1">
        <v>42843</v>
      </c>
      <c r="I1856" s="13">
        <f>sales_pipeline[[#This Row],[close_date]]-sales_pipeline[[#This Row],[engage_date]]</f>
        <v>9</v>
      </c>
      <c r="J1856" s="3">
        <v>4978</v>
      </c>
    </row>
    <row r="1857" spans="1:10" x14ac:dyDescent="0.35">
      <c r="A1857" t="s">
        <v>2060</v>
      </c>
      <c r="B1857" t="s">
        <v>208</v>
      </c>
      <c r="C1857" t="str">
        <f>VLOOKUP(sales_pipeline[[#This Row],[Sales_Agent]],sales_teams[#All],4,FALSE)</f>
        <v>Rouche Team</v>
      </c>
      <c r="D1857" t="s">
        <v>6</v>
      </c>
      <c r="E1857" t="s">
        <v>55</v>
      </c>
      <c r="F1857" t="s">
        <v>174</v>
      </c>
      <c r="G1857" s="1">
        <v>42834</v>
      </c>
      <c r="H1857" s="1">
        <v>42884</v>
      </c>
      <c r="I1857" s="13">
        <f>sales_pipeline[[#This Row],[close_date]]-sales_pipeline[[#This Row],[engage_date]]</f>
        <v>50</v>
      </c>
      <c r="J1857" s="3">
        <v>56</v>
      </c>
    </row>
    <row r="1858" spans="1:10" x14ac:dyDescent="0.35">
      <c r="A1858" t="s">
        <v>2061</v>
      </c>
      <c r="B1858" t="s">
        <v>193</v>
      </c>
      <c r="C1858" t="str">
        <f>VLOOKUP(sales_pipeline[[#This Row],[Sales_Agent]],sales_teams[#All],4,FALSE)</f>
        <v>Marxen Team</v>
      </c>
      <c r="D1858" t="s">
        <v>8</v>
      </c>
      <c r="E1858" t="s">
        <v>60</v>
      </c>
      <c r="F1858" t="s">
        <v>174</v>
      </c>
      <c r="G1858" s="1">
        <v>42834</v>
      </c>
      <c r="H1858" s="1">
        <v>42839</v>
      </c>
      <c r="I1858" s="13">
        <f>sales_pipeline[[#This Row],[close_date]]-sales_pipeline[[#This Row],[engage_date]]</f>
        <v>5</v>
      </c>
      <c r="J1858" s="3">
        <v>3077</v>
      </c>
    </row>
    <row r="1859" spans="1:10" x14ac:dyDescent="0.35">
      <c r="A1859" t="s">
        <v>2062</v>
      </c>
      <c r="B1859" t="s">
        <v>199</v>
      </c>
      <c r="C1859" t="str">
        <f>VLOOKUP(sales_pipeline[[#This Row],[Sales_Agent]],sales_teams[#All],4,FALSE)</f>
        <v>Rouche Team</v>
      </c>
      <c r="D1859" t="s">
        <v>10</v>
      </c>
      <c r="E1859" t="s">
        <v>99</v>
      </c>
      <c r="F1859" t="s">
        <v>174</v>
      </c>
      <c r="G1859" s="1">
        <v>42834</v>
      </c>
      <c r="H1859" s="1">
        <v>42842</v>
      </c>
      <c r="I1859" s="13">
        <f>sales_pipeline[[#This Row],[close_date]]-sales_pipeline[[#This Row],[engage_date]]</f>
        <v>8</v>
      </c>
      <c r="J1859" s="3">
        <v>974</v>
      </c>
    </row>
    <row r="1860" spans="1:10" x14ac:dyDescent="0.35">
      <c r="A1860" t="s">
        <v>2063</v>
      </c>
      <c r="B1860" t="s">
        <v>215</v>
      </c>
      <c r="C1860" t="str">
        <f>VLOOKUP(sales_pipeline[[#This Row],[Sales_Agent]],sales_teams[#All],4,FALSE)</f>
        <v>Sewald Team</v>
      </c>
      <c r="D1860" t="s">
        <v>10</v>
      </c>
      <c r="E1860" t="s">
        <v>46</v>
      </c>
      <c r="F1860" t="s">
        <v>174</v>
      </c>
      <c r="G1860" s="1">
        <v>42834</v>
      </c>
      <c r="H1860" s="1">
        <v>42835</v>
      </c>
      <c r="I1860" s="13">
        <f>sales_pipeline[[#This Row],[close_date]]-sales_pipeline[[#This Row],[engage_date]]</f>
        <v>1</v>
      </c>
      <c r="J1860" s="3">
        <v>915</v>
      </c>
    </row>
    <row r="1861" spans="1:10" x14ac:dyDescent="0.35">
      <c r="A1861" t="s">
        <v>2064</v>
      </c>
      <c r="B1861" t="s">
        <v>225</v>
      </c>
      <c r="C1861" t="str">
        <f>VLOOKUP(sales_pipeline[[#This Row],[Sales_Agent]],sales_teams[#All],4,FALSE)</f>
        <v>Sewald Team</v>
      </c>
      <c r="D1861" t="s">
        <v>10</v>
      </c>
      <c r="E1861" t="s">
        <v>141</v>
      </c>
      <c r="F1861" t="s">
        <v>194</v>
      </c>
      <c r="G1861" s="1">
        <v>42834</v>
      </c>
      <c r="H1861" s="1">
        <v>42959</v>
      </c>
      <c r="I1861" s="13">
        <f>sales_pipeline[[#This Row],[close_date]]-sales_pipeline[[#This Row],[engage_date]]</f>
        <v>125</v>
      </c>
      <c r="J1861" s="3">
        <v>0</v>
      </c>
    </row>
    <row r="1862" spans="1:10" x14ac:dyDescent="0.35">
      <c r="A1862" t="s">
        <v>2065</v>
      </c>
      <c r="B1862" t="s">
        <v>225</v>
      </c>
      <c r="C1862" t="str">
        <f>VLOOKUP(sales_pipeline[[#This Row],[Sales_Agent]],sales_teams[#All],4,FALSE)</f>
        <v>Sewald Team</v>
      </c>
      <c r="D1862" t="s">
        <v>8</v>
      </c>
      <c r="E1862" t="s">
        <v>36</v>
      </c>
      <c r="F1862" t="s">
        <v>194</v>
      </c>
      <c r="G1862" s="1">
        <v>42834</v>
      </c>
      <c r="H1862" s="1">
        <v>42841</v>
      </c>
      <c r="I1862" s="13">
        <f>sales_pipeline[[#This Row],[close_date]]-sales_pipeline[[#This Row],[engage_date]]</f>
        <v>7</v>
      </c>
      <c r="J1862" s="3">
        <v>0</v>
      </c>
    </row>
    <row r="1863" spans="1:10" x14ac:dyDescent="0.35">
      <c r="A1863" t="s">
        <v>2066</v>
      </c>
      <c r="B1863" t="s">
        <v>225</v>
      </c>
      <c r="C1863" t="str">
        <f>VLOOKUP(sales_pipeline[[#This Row],[Sales_Agent]],sales_teams[#All],4,FALSE)</f>
        <v>Sewald Team</v>
      </c>
      <c r="D1863" t="s">
        <v>10</v>
      </c>
      <c r="E1863" t="s">
        <v>51</v>
      </c>
      <c r="F1863" t="s">
        <v>174</v>
      </c>
      <c r="G1863" s="1">
        <v>42834</v>
      </c>
      <c r="H1863" s="1">
        <v>42906</v>
      </c>
      <c r="I1863" s="13">
        <f>sales_pipeline[[#This Row],[close_date]]-sales_pipeline[[#This Row],[engage_date]]</f>
        <v>72</v>
      </c>
      <c r="J1863" s="3">
        <v>983</v>
      </c>
    </row>
    <row r="1864" spans="1:10" x14ac:dyDescent="0.35">
      <c r="A1864" t="s">
        <v>2067</v>
      </c>
      <c r="B1864" t="s">
        <v>238</v>
      </c>
      <c r="C1864" t="str">
        <f>VLOOKUP(sales_pipeline[[#This Row],[Sales_Agent]],sales_teams[#All],4,FALSE)</f>
        <v>Marxen Team</v>
      </c>
      <c r="D1864" t="s">
        <v>10</v>
      </c>
      <c r="E1864" t="s">
        <v>60</v>
      </c>
      <c r="F1864" t="s">
        <v>174</v>
      </c>
      <c r="G1864" s="1">
        <v>42834</v>
      </c>
      <c r="H1864" s="1">
        <v>42835</v>
      </c>
      <c r="I1864" s="13">
        <f>sales_pipeline[[#This Row],[close_date]]-sales_pipeline[[#This Row],[engage_date]]</f>
        <v>1</v>
      </c>
      <c r="J1864" s="3">
        <v>1204</v>
      </c>
    </row>
    <row r="1865" spans="1:10" x14ac:dyDescent="0.35">
      <c r="A1865" t="s">
        <v>2068</v>
      </c>
      <c r="B1865" t="s">
        <v>173</v>
      </c>
      <c r="C1865" t="str">
        <f>VLOOKUP(sales_pipeline[[#This Row],[Sales_Agent]],sales_teams[#All],4,FALSE)</f>
        <v>Brinkmann Team</v>
      </c>
      <c r="D1865" t="s">
        <v>9</v>
      </c>
      <c r="E1865" t="s">
        <v>51</v>
      </c>
      <c r="F1865" t="s">
        <v>194</v>
      </c>
      <c r="G1865" s="1">
        <v>42834</v>
      </c>
      <c r="H1865" s="1">
        <v>42841</v>
      </c>
      <c r="I1865" s="13">
        <f>sales_pipeline[[#This Row],[close_date]]-sales_pipeline[[#This Row],[engage_date]]</f>
        <v>7</v>
      </c>
      <c r="J1865" s="3">
        <v>0</v>
      </c>
    </row>
    <row r="1866" spans="1:10" x14ac:dyDescent="0.35">
      <c r="A1866" t="s">
        <v>2069</v>
      </c>
      <c r="B1866" t="s">
        <v>189</v>
      </c>
      <c r="C1866" t="str">
        <f>VLOOKUP(sales_pipeline[[#This Row],[Sales_Agent]],sales_teams[#All],4,FALSE)</f>
        <v>Marxen Team</v>
      </c>
      <c r="D1866" t="s">
        <v>10</v>
      </c>
      <c r="E1866" t="s">
        <v>114</v>
      </c>
      <c r="F1866" t="s">
        <v>174</v>
      </c>
      <c r="G1866" s="1">
        <v>42834</v>
      </c>
      <c r="H1866" s="1">
        <v>42835</v>
      </c>
      <c r="I1866" s="13">
        <f>sales_pipeline[[#This Row],[close_date]]-sales_pipeline[[#This Row],[engage_date]]</f>
        <v>1</v>
      </c>
      <c r="J1866" s="3">
        <v>970</v>
      </c>
    </row>
    <row r="1867" spans="1:10" x14ac:dyDescent="0.35">
      <c r="A1867" t="s">
        <v>2070</v>
      </c>
      <c r="B1867" t="s">
        <v>227</v>
      </c>
      <c r="C1867" t="str">
        <f>VLOOKUP(sales_pipeline[[#This Row],[Sales_Agent]],sales_teams[#All],4,FALSE)</f>
        <v>Neubert Team</v>
      </c>
      <c r="D1867" t="s">
        <v>3</v>
      </c>
      <c r="E1867" t="s">
        <v>25</v>
      </c>
      <c r="F1867" t="s">
        <v>174</v>
      </c>
      <c r="G1867" s="1">
        <v>42834</v>
      </c>
      <c r="H1867" s="1">
        <v>42841</v>
      </c>
      <c r="I1867" s="13">
        <f>sales_pipeline[[#This Row],[close_date]]-sales_pipeline[[#This Row],[engage_date]]</f>
        <v>7</v>
      </c>
      <c r="J1867" s="3">
        <v>575</v>
      </c>
    </row>
    <row r="1868" spans="1:10" x14ac:dyDescent="0.35">
      <c r="A1868" t="s">
        <v>2071</v>
      </c>
      <c r="B1868" t="s">
        <v>221</v>
      </c>
      <c r="C1868" t="str">
        <f>VLOOKUP(sales_pipeline[[#This Row],[Sales_Agent]],sales_teams[#All],4,FALSE)</f>
        <v>Losch Team</v>
      </c>
      <c r="D1868" t="s">
        <v>9</v>
      </c>
      <c r="E1868" t="s">
        <v>82</v>
      </c>
      <c r="F1868" t="s">
        <v>174</v>
      </c>
      <c r="G1868" s="1">
        <v>42834</v>
      </c>
      <c r="H1868" s="1">
        <v>42904</v>
      </c>
      <c r="I1868" s="13">
        <f>sales_pipeline[[#This Row],[close_date]]-sales_pipeline[[#This Row],[engage_date]]</f>
        <v>70</v>
      </c>
      <c r="J1868" s="3">
        <v>5986</v>
      </c>
    </row>
    <row r="1869" spans="1:10" x14ac:dyDescent="0.35">
      <c r="A1869" t="s">
        <v>2072</v>
      </c>
      <c r="B1869" t="s">
        <v>204</v>
      </c>
      <c r="C1869" t="str">
        <f>VLOOKUP(sales_pipeline[[#This Row],[Sales_Agent]],sales_teams[#All],4,FALSE)</f>
        <v>Brinkmann Team</v>
      </c>
      <c r="D1869" t="s">
        <v>10</v>
      </c>
      <c r="E1869" t="s">
        <v>74</v>
      </c>
      <c r="F1869" t="s">
        <v>194</v>
      </c>
      <c r="G1869" s="1">
        <v>42834</v>
      </c>
      <c r="H1869" s="1">
        <v>42846</v>
      </c>
      <c r="I1869" s="13">
        <f>sales_pipeline[[#This Row],[close_date]]-sales_pipeline[[#This Row],[engage_date]]</f>
        <v>12</v>
      </c>
      <c r="J1869" s="3">
        <v>0</v>
      </c>
    </row>
    <row r="1870" spans="1:10" x14ac:dyDescent="0.35">
      <c r="A1870" t="s">
        <v>2073</v>
      </c>
      <c r="B1870" t="s">
        <v>185</v>
      </c>
      <c r="C1870" t="str">
        <f>VLOOKUP(sales_pipeline[[#This Row],[Sales_Agent]],sales_teams[#All],4,FALSE)</f>
        <v>Rouche Team</v>
      </c>
      <c r="D1870" t="s">
        <v>6</v>
      </c>
      <c r="E1870" t="s">
        <v>134</v>
      </c>
      <c r="F1870" t="s">
        <v>174</v>
      </c>
      <c r="G1870" s="1">
        <v>42834</v>
      </c>
      <c r="H1870" s="1">
        <v>42902</v>
      </c>
      <c r="I1870" s="13">
        <f>sales_pipeline[[#This Row],[close_date]]-sales_pipeline[[#This Row],[engage_date]]</f>
        <v>68</v>
      </c>
      <c r="J1870" s="3">
        <v>64</v>
      </c>
    </row>
    <row r="1871" spans="1:10" x14ac:dyDescent="0.35">
      <c r="A1871" t="s">
        <v>2074</v>
      </c>
      <c r="B1871" t="s">
        <v>181</v>
      </c>
      <c r="C1871" t="str">
        <f>VLOOKUP(sales_pipeline[[#This Row],[Sales_Agent]],sales_teams[#All],4,FALSE)</f>
        <v>Sewald Team</v>
      </c>
      <c r="D1871" t="s">
        <v>3</v>
      </c>
      <c r="E1871" t="s">
        <v>138</v>
      </c>
      <c r="F1871" t="s">
        <v>194</v>
      </c>
      <c r="G1871" s="1">
        <v>42834</v>
      </c>
      <c r="H1871" s="1">
        <v>42840</v>
      </c>
      <c r="I1871" s="13">
        <f>sales_pipeline[[#This Row],[close_date]]-sales_pipeline[[#This Row],[engage_date]]</f>
        <v>6</v>
      </c>
      <c r="J1871" s="3">
        <v>0</v>
      </c>
    </row>
    <row r="1872" spans="1:10" x14ac:dyDescent="0.35">
      <c r="A1872" t="s">
        <v>2075</v>
      </c>
      <c r="B1872" t="s">
        <v>181</v>
      </c>
      <c r="C1872" t="str">
        <f>VLOOKUP(sales_pipeline[[#This Row],[Sales_Agent]],sales_teams[#All],4,FALSE)</f>
        <v>Sewald Team</v>
      </c>
      <c r="D1872" t="s">
        <v>8</v>
      </c>
      <c r="E1872" t="s">
        <v>107</v>
      </c>
      <c r="F1872" t="s">
        <v>174</v>
      </c>
      <c r="G1872" s="1">
        <v>42834</v>
      </c>
      <c r="H1872" s="1">
        <v>42912</v>
      </c>
      <c r="I1872" s="13">
        <f>sales_pipeline[[#This Row],[close_date]]-sales_pipeline[[#This Row],[engage_date]]</f>
        <v>78</v>
      </c>
      <c r="J1872" s="3">
        <v>3070</v>
      </c>
    </row>
    <row r="1873" spans="1:10" x14ac:dyDescent="0.35">
      <c r="A1873" t="s">
        <v>2076</v>
      </c>
      <c r="B1873" t="s">
        <v>183</v>
      </c>
      <c r="C1873" t="str">
        <f>VLOOKUP(sales_pipeline[[#This Row],[Sales_Agent]],sales_teams[#All],4,FALSE)</f>
        <v>Brinkmann Team</v>
      </c>
      <c r="D1873" t="s">
        <v>6</v>
      </c>
      <c r="E1873" t="s">
        <v>74</v>
      </c>
      <c r="F1873" t="s">
        <v>194</v>
      </c>
      <c r="G1873" s="1">
        <v>42835</v>
      </c>
      <c r="H1873" s="1">
        <v>42836</v>
      </c>
      <c r="I1873" s="13">
        <f>sales_pipeline[[#This Row],[close_date]]-sales_pipeline[[#This Row],[engage_date]]</f>
        <v>1</v>
      </c>
      <c r="J1873" s="3">
        <v>0</v>
      </c>
    </row>
    <row r="1874" spans="1:10" x14ac:dyDescent="0.35">
      <c r="A1874" t="s">
        <v>2077</v>
      </c>
      <c r="B1874" t="s">
        <v>253</v>
      </c>
      <c r="C1874" t="str">
        <f>VLOOKUP(sales_pipeline[[#This Row],[Sales_Agent]],sales_teams[#All],4,FALSE)</f>
        <v>Neubert Team</v>
      </c>
      <c r="D1874" t="s">
        <v>3</v>
      </c>
      <c r="E1874" t="s">
        <v>102</v>
      </c>
      <c r="F1874" t="s">
        <v>194</v>
      </c>
      <c r="G1874" s="1">
        <v>42835</v>
      </c>
      <c r="H1874" s="1">
        <v>42836</v>
      </c>
      <c r="I1874" s="13">
        <f>sales_pipeline[[#This Row],[close_date]]-sales_pipeline[[#This Row],[engage_date]]</f>
        <v>1</v>
      </c>
      <c r="J1874" s="3">
        <v>0</v>
      </c>
    </row>
    <row r="1875" spans="1:10" x14ac:dyDescent="0.35">
      <c r="A1875" t="s">
        <v>2078</v>
      </c>
      <c r="B1875" t="s">
        <v>239</v>
      </c>
      <c r="C1875" t="str">
        <f>VLOOKUP(sales_pipeline[[#This Row],[Sales_Agent]],sales_teams[#All],4,FALSE)</f>
        <v>Neubert Team</v>
      </c>
      <c r="D1875" t="s">
        <v>10</v>
      </c>
      <c r="E1875" t="s">
        <v>118</v>
      </c>
      <c r="F1875" t="s">
        <v>194</v>
      </c>
      <c r="G1875" s="1">
        <v>42835</v>
      </c>
      <c r="H1875" s="1">
        <v>42842</v>
      </c>
      <c r="I1875" s="13">
        <f>sales_pipeline[[#This Row],[close_date]]-sales_pipeline[[#This Row],[engage_date]]</f>
        <v>7</v>
      </c>
      <c r="J1875" s="3">
        <v>0</v>
      </c>
    </row>
    <row r="1876" spans="1:10" x14ac:dyDescent="0.35">
      <c r="A1876" t="s">
        <v>2079</v>
      </c>
      <c r="B1876" t="s">
        <v>288</v>
      </c>
      <c r="C1876" t="str">
        <f>VLOOKUP(sales_pipeline[[#This Row],[Sales_Agent]],sales_teams[#All],4,FALSE)</f>
        <v>Brinkmann Team</v>
      </c>
      <c r="D1876" t="s">
        <v>6</v>
      </c>
      <c r="E1876" t="s">
        <v>132</v>
      </c>
      <c r="F1876" t="s">
        <v>194</v>
      </c>
      <c r="G1876" s="1">
        <v>42835</v>
      </c>
      <c r="H1876" s="1">
        <v>42845</v>
      </c>
      <c r="I1876" s="13">
        <f>sales_pipeline[[#This Row],[close_date]]-sales_pipeline[[#This Row],[engage_date]]</f>
        <v>10</v>
      </c>
      <c r="J1876" s="3">
        <v>0</v>
      </c>
    </row>
    <row r="1877" spans="1:10" x14ac:dyDescent="0.35">
      <c r="A1877" t="s">
        <v>2080</v>
      </c>
      <c r="B1877" t="s">
        <v>288</v>
      </c>
      <c r="C1877" t="str">
        <f>VLOOKUP(sales_pipeline[[#This Row],[Sales_Agent]],sales_teams[#All],4,FALSE)</f>
        <v>Brinkmann Team</v>
      </c>
      <c r="D1877" t="s">
        <v>8</v>
      </c>
      <c r="E1877" t="s">
        <v>104</v>
      </c>
      <c r="F1877" t="s">
        <v>174</v>
      </c>
      <c r="G1877" s="1">
        <v>42835</v>
      </c>
      <c r="H1877" s="1">
        <v>42843</v>
      </c>
      <c r="I1877" s="13">
        <f>sales_pipeline[[#This Row],[close_date]]-sales_pipeline[[#This Row],[engage_date]]</f>
        <v>8</v>
      </c>
      <c r="J1877" s="3">
        <v>3409</v>
      </c>
    </row>
    <row r="1878" spans="1:10" x14ac:dyDescent="0.35">
      <c r="A1878" t="s">
        <v>2081</v>
      </c>
      <c r="B1878" t="s">
        <v>206</v>
      </c>
      <c r="C1878" t="str">
        <f>VLOOKUP(sales_pipeline[[#This Row],[Sales_Agent]],sales_teams[#All],4,FALSE)</f>
        <v>Neubert Team</v>
      </c>
      <c r="D1878" t="s">
        <v>9</v>
      </c>
      <c r="E1878" t="s">
        <v>20</v>
      </c>
      <c r="F1878" t="s">
        <v>174</v>
      </c>
      <c r="G1878" s="1">
        <v>42835</v>
      </c>
      <c r="H1878" s="1">
        <v>42897</v>
      </c>
      <c r="I1878" s="13">
        <f>sales_pipeline[[#This Row],[close_date]]-sales_pipeline[[#This Row],[engage_date]]</f>
        <v>62</v>
      </c>
      <c r="J1878" s="3">
        <v>5721</v>
      </c>
    </row>
    <row r="1879" spans="1:10" x14ac:dyDescent="0.35">
      <c r="A1879" t="s">
        <v>2082</v>
      </c>
      <c r="B1879" t="s">
        <v>206</v>
      </c>
      <c r="C1879" t="str">
        <f>VLOOKUP(sales_pipeline[[#This Row],[Sales_Agent]],sales_teams[#All],4,FALSE)</f>
        <v>Neubert Team</v>
      </c>
      <c r="D1879" t="s">
        <v>177</v>
      </c>
      <c r="E1879" t="s">
        <v>82</v>
      </c>
      <c r="F1879" t="s">
        <v>174</v>
      </c>
      <c r="G1879" s="1">
        <v>42835</v>
      </c>
      <c r="H1879" s="1">
        <v>42914</v>
      </c>
      <c r="I1879" s="13">
        <f>sales_pipeline[[#This Row],[close_date]]-sales_pipeline[[#This Row],[engage_date]]</f>
        <v>79</v>
      </c>
      <c r="J1879" s="3">
        <v>5039</v>
      </c>
    </row>
    <row r="1880" spans="1:10" x14ac:dyDescent="0.35">
      <c r="A1880" t="s">
        <v>2083</v>
      </c>
      <c r="B1880" t="s">
        <v>206</v>
      </c>
      <c r="C1880" t="str">
        <f>VLOOKUP(sales_pipeline[[#This Row],[Sales_Agent]],sales_teams[#All],4,FALSE)</f>
        <v>Neubert Team</v>
      </c>
      <c r="D1880" t="s">
        <v>177</v>
      </c>
      <c r="E1880" t="s">
        <v>156</v>
      </c>
      <c r="F1880" t="s">
        <v>174</v>
      </c>
      <c r="G1880" s="1">
        <v>42835</v>
      </c>
      <c r="H1880" s="1">
        <v>42836</v>
      </c>
      <c r="I1880" s="13">
        <f>sales_pipeline[[#This Row],[close_date]]-sales_pipeline[[#This Row],[engage_date]]</f>
        <v>1</v>
      </c>
      <c r="J1880" s="3">
        <v>5000</v>
      </c>
    </row>
    <row r="1881" spans="1:10" x14ac:dyDescent="0.35">
      <c r="A1881" t="s">
        <v>2084</v>
      </c>
      <c r="B1881" t="s">
        <v>176</v>
      </c>
      <c r="C1881" t="str">
        <f>VLOOKUP(sales_pipeline[[#This Row],[Sales_Agent]],sales_teams[#All],4,FALSE)</f>
        <v>Marxen Team</v>
      </c>
      <c r="D1881" t="s">
        <v>3</v>
      </c>
      <c r="E1881" t="s">
        <v>99</v>
      </c>
      <c r="F1881" t="s">
        <v>194</v>
      </c>
      <c r="G1881" s="1">
        <v>42835</v>
      </c>
      <c r="H1881" s="1">
        <v>42843</v>
      </c>
      <c r="I1881" s="13">
        <f>sales_pipeline[[#This Row],[close_date]]-sales_pipeline[[#This Row],[engage_date]]</f>
        <v>8</v>
      </c>
      <c r="J1881" s="3">
        <v>0</v>
      </c>
    </row>
    <row r="1882" spans="1:10" x14ac:dyDescent="0.35">
      <c r="A1882" t="s">
        <v>2085</v>
      </c>
      <c r="B1882" t="s">
        <v>176</v>
      </c>
      <c r="C1882" t="str">
        <f>VLOOKUP(sales_pipeline[[#This Row],[Sales_Agent]],sales_teams[#All],4,FALSE)</f>
        <v>Marxen Team</v>
      </c>
      <c r="D1882" t="s">
        <v>177</v>
      </c>
      <c r="E1882" t="s">
        <v>49</v>
      </c>
      <c r="F1882" t="s">
        <v>194</v>
      </c>
      <c r="G1882" s="1">
        <v>42835</v>
      </c>
      <c r="H1882" s="1">
        <v>42843</v>
      </c>
      <c r="I1882" s="13">
        <f>sales_pipeline[[#This Row],[close_date]]-sales_pipeline[[#This Row],[engage_date]]</f>
        <v>8</v>
      </c>
      <c r="J1882" s="3">
        <v>0</v>
      </c>
    </row>
    <row r="1883" spans="1:10" x14ac:dyDescent="0.35">
      <c r="A1883" t="s">
        <v>2086</v>
      </c>
      <c r="B1883" t="s">
        <v>176</v>
      </c>
      <c r="C1883" t="str">
        <f>VLOOKUP(sales_pipeline[[#This Row],[Sales_Agent]],sales_teams[#All],4,FALSE)</f>
        <v>Marxen Team</v>
      </c>
      <c r="D1883" t="s">
        <v>9</v>
      </c>
      <c r="E1883" t="s">
        <v>91</v>
      </c>
      <c r="F1883" t="s">
        <v>174</v>
      </c>
      <c r="G1883" s="1">
        <v>42835</v>
      </c>
      <c r="H1883" s="1">
        <v>42841</v>
      </c>
      <c r="I1883" s="13">
        <f>sales_pipeline[[#This Row],[close_date]]-sales_pipeline[[#This Row],[engage_date]]</f>
        <v>6</v>
      </c>
      <c r="J1883" s="3">
        <v>4955</v>
      </c>
    </row>
    <row r="1884" spans="1:10" x14ac:dyDescent="0.35">
      <c r="A1884" t="s">
        <v>2087</v>
      </c>
      <c r="B1884" t="s">
        <v>176</v>
      </c>
      <c r="C1884" t="str">
        <f>VLOOKUP(sales_pipeline[[#This Row],[Sales_Agent]],sales_teams[#All],4,FALSE)</f>
        <v>Marxen Team</v>
      </c>
      <c r="D1884" t="s">
        <v>177</v>
      </c>
      <c r="E1884" t="s">
        <v>51</v>
      </c>
      <c r="F1884" t="s">
        <v>174</v>
      </c>
      <c r="G1884" s="1">
        <v>42835</v>
      </c>
      <c r="H1884" s="1">
        <v>42842</v>
      </c>
      <c r="I1884" s="13">
        <f>sales_pipeline[[#This Row],[close_date]]-sales_pipeline[[#This Row],[engage_date]]</f>
        <v>7</v>
      </c>
      <c r="J1884" s="3">
        <v>5065</v>
      </c>
    </row>
    <row r="1885" spans="1:10" x14ac:dyDescent="0.35">
      <c r="A1885" t="s">
        <v>2088</v>
      </c>
      <c r="B1885" t="s">
        <v>176</v>
      </c>
      <c r="C1885" t="str">
        <f>VLOOKUP(sales_pipeline[[#This Row],[Sales_Agent]],sales_teams[#All],4,FALSE)</f>
        <v>Marxen Team</v>
      </c>
      <c r="D1885" t="s">
        <v>177</v>
      </c>
      <c r="E1885" t="s">
        <v>88</v>
      </c>
      <c r="F1885" t="s">
        <v>174</v>
      </c>
      <c r="G1885" s="1">
        <v>42835</v>
      </c>
      <c r="H1885" s="1">
        <v>42842</v>
      </c>
      <c r="I1885" s="13">
        <f>sales_pipeline[[#This Row],[close_date]]-sales_pipeline[[#This Row],[engage_date]]</f>
        <v>7</v>
      </c>
      <c r="J1885" s="3">
        <v>4343</v>
      </c>
    </row>
    <row r="1886" spans="1:10" x14ac:dyDescent="0.35">
      <c r="A1886" t="s">
        <v>2089</v>
      </c>
      <c r="B1886" t="s">
        <v>176</v>
      </c>
      <c r="C1886" t="str">
        <f>VLOOKUP(sales_pipeline[[#This Row],[Sales_Agent]],sales_teams[#All],4,FALSE)</f>
        <v>Marxen Team</v>
      </c>
      <c r="D1886" t="s">
        <v>177</v>
      </c>
      <c r="E1886" t="s">
        <v>142</v>
      </c>
      <c r="F1886" t="s">
        <v>174</v>
      </c>
      <c r="G1886" s="1">
        <v>42835</v>
      </c>
      <c r="H1886" s="1">
        <v>42845</v>
      </c>
      <c r="I1886" s="13">
        <f>sales_pipeline[[#This Row],[close_date]]-sales_pipeline[[#This Row],[engage_date]]</f>
        <v>10</v>
      </c>
      <c r="J1886" s="3">
        <v>3892</v>
      </c>
    </row>
    <row r="1887" spans="1:10" x14ac:dyDescent="0.35">
      <c r="A1887" t="s">
        <v>2090</v>
      </c>
      <c r="B1887" t="s">
        <v>193</v>
      </c>
      <c r="C1887" t="str">
        <f>VLOOKUP(sales_pipeline[[#This Row],[Sales_Agent]],sales_teams[#All],4,FALSE)</f>
        <v>Marxen Team</v>
      </c>
      <c r="D1887" t="s">
        <v>3</v>
      </c>
      <c r="E1887" t="s">
        <v>124</v>
      </c>
      <c r="F1887" t="s">
        <v>194</v>
      </c>
      <c r="G1887" s="1">
        <v>42835</v>
      </c>
      <c r="H1887" s="1">
        <v>42845</v>
      </c>
      <c r="I1887" s="13">
        <f>sales_pipeline[[#This Row],[close_date]]-sales_pipeline[[#This Row],[engage_date]]</f>
        <v>10</v>
      </c>
      <c r="J1887" s="3">
        <v>0</v>
      </c>
    </row>
    <row r="1888" spans="1:10" x14ac:dyDescent="0.35">
      <c r="A1888" t="s">
        <v>2091</v>
      </c>
      <c r="B1888" t="s">
        <v>190</v>
      </c>
      <c r="C1888" t="str">
        <f>VLOOKUP(sales_pipeline[[#This Row],[Sales_Agent]],sales_teams[#All],4,FALSE)</f>
        <v>Sewald Team</v>
      </c>
      <c r="D1888" t="s">
        <v>8</v>
      </c>
      <c r="E1888" t="s">
        <v>46</v>
      </c>
      <c r="F1888" t="s">
        <v>194</v>
      </c>
      <c r="G1888" s="1">
        <v>42835</v>
      </c>
      <c r="H1888" s="1">
        <v>42836</v>
      </c>
      <c r="I1888" s="13">
        <f>sales_pipeline[[#This Row],[close_date]]-sales_pipeline[[#This Row],[engage_date]]</f>
        <v>1</v>
      </c>
      <c r="J1888" s="3">
        <v>0</v>
      </c>
    </row>
    <row r="1889" spans="1:10" x14ac:dyDescent="0.35">
      <c r="A1889" t="s">
        <v>2092</v>
      </c>
      <c r="B1889" t="s">
        <v>326</v>
      </c>
      <c r="C1889" t="str">
        <f>VLOOKUP(sales_pipeline[[#This Row],[Sales_Agent]],sales_teams[#All],4,FALSE)</f>
        <v>Marxen Team</v>
      </c>
      <c r="D1889" t="s">
        <v>10</v>
      </c>
      <c r="E1889" t="s">
        <v>53</v>
      </c>
      <c r="F1889" t="s">
        <v>174</v>
      </c>
      <c r="G1889" s="1">
        <v>42835</v>
      </c>
      <c r="H1889" s="1">
        <v>42913</v>
      </c>
      <c r="I1889" s="13">
        <f>sales_pipeline[[#This Row],[close_date]]-sales_pipeline[[#This Row],[engage_date]]</f>
        <v>78</v>
      </c>
      <c r="J1889" s="3">
        <v>1115</v>
      </c>
    </row>
    <row r="1890" spans="1:10" x14ac:dyDescent="0.35">
      <c r="A1890" t="s">
        <v>2093</v>
      </c>
      <c r="B1890" t="s">
        <v>215</v>
      </c>
      <c r="C1890" t="str">
        <f>VLOOKUP(sales_pipeline[[#This Row],[Sales_Agent]],sales_teams[#All],4,FALSE)</f>
        <v>Sewald Team</v>
      </c>
      <c r="D1890" t="s">
        <v>3</v>
      </c>
      <c r="E1890" t="s">
        <v>109</v>
      </c>
      <c r="F1890" t="s">
        <v>174</v>
      </c>
      <c r="G1890" s="1">
        <v>42835</v>
      </c>
      <c r="H1890" s="1">
        <v>42841</v>
      </c>
      <c r="I1890" s="13">
        <f>sales_pipeline[[#This Row],[close_date]]-sales_pipeline[[#This Row],[engage_date]]</f>
        <v>6</v>
      </c>
      <c r="J1890" s="3">
        <v>533</v>
      </c>
    </row>
    <row r="1891" spans="1:10" x14ac:dyDescent="0.35">
      <c r="A1891" t="s">
        <v>2094</v>
      </c>
      <c r="B1891" t="s">
        <v>215</v>
      </c>
      <c r="C1891" t="str">
        <f>VLOOKUP(sales_pipeline[[#This Row],[Sales_Agent]],sales_teams[#All],4,FALSE)</f>
        <v>Sewald Team</v>
      </c>
      <c r="D1891" t="s">
        <v>10</v>
      </c>
      <c r="E1891" t="s">
        <v>46</v>
      </c>
      <c r="F1891" t="s">
        <v>174</v>
      </c>
      <c r="G1891" s="1">
        <v>42835</v>
      </c>
      <c r="H1891" s="1">
        <v>42838</v>
      </c>
      <c r="I1891" s="13">
        <f>sales_pipeline[[#This Row],[close_date]]-sales_pipeline[[#This Row],[engage_date]]</f>
        <v>3</v>
      </c>
      <c r="J1891" s="3">
        <v>1290</v>
      </c>
    </row>
    <row r="1892" spans="1:10" x14ac:dyDescent="0.35">
      <c r="A1892" t="s">
        <v>2095</v>
      </c>
      <c r="B1892" t="s">
        <v>225</v>
      </c>
      <c r="C1892" t="str">
        <f>VLOOKUP(sales_pipeline[[#This Row],[Sales_Agent]],sales_teams[#All],4,FALSE)</f>
        <v>Sewald Team</v>
      </c>
      <c r="D1892" t="s">
        <v>3</v>
      </c>
      <c r="E1892" t="s">
        <v>99</v>
      </c>
      <c r="F1892" t="s">
        <v>194</v>
      </c>
      <c r="G1892" s="1">
        <v>42835</v>
      </c>
      <c r="H1892" s="1">
        <v>42837</v>
      </c>
      <c r="I1892" s="13">
        <f>sales_pipeline[[#This Row],[close_date]]-sales_pipeline[[#This Row],[engage_date]]</f>
        <v>2</v>
      </c>
      <c r="J1892" s="3">
        <v>0</v>
      </c>
    </row>
    <row r="1893" spans="1:10" x14ac:dyDescent="0.35">
      <c r="A1893" t="s">
        <v>2096</v>
      </c>
      <c r="B1893" t="s">
        <v>225</v>
      </c>
      <c r="C1893" t="str">
        <f>VLOOKUP(sales_pipeline[[#This Row],[Sales_Agent]],sales_teams[#All],4,FALSE)</f>
        <v>Sewald Team</v>
      </c>
      <c r="D1893" t="s">
        <v>10</v>
      </c>
      <c r="E1893" t="s">
        <v>94</v>
      </c>
      <c r="F1893" t="s">
        <v>194</v>
      </c>
      <c r="G1893" s="1">
        <v>42835</v>
      </c>
      <c r="H1893" s="1">
        <v>42899</v>
      </c>
      <c r="I1893" s="13">
        <f>sales_pipeline[[#This Row],[close_date]]-sales_pipeline[[#This Row],[engage_date]]</f>
        <v>64</v>
      </c>
      <c r="J1893" s="3">
        <v>0</v>
      </c>
    </row>
    <row r="1894" spans="1:10" x14ac:dyDescent="0.35">
      <c r="A1894" t="s">
        <v>2097</v>
      </c>
      <c r="B1894" t="s">
        <v>249</v>
      </c>
      <c r="C1894" t="str">
        <f>VLOOKUP(sales_pipeline[[#This Row],[Sales_Agent]],sales_teams[#All],4,FALSE)</f>
        <v>Brinkmann Team</v>
      </c>
      <c r="D1894" t="s">
        <v>6</v>
      </c>
      <c r="E1894" t="s">
        <v>66</v>
      </c>
      <c r="F1894" t="s">
        <v>194</v>
      </c>
      <c r="G1894" s="1">
        <v>42835</v>
      </c>
      <c r="H1894" s="1">
        <v>42837</v>
      </c>
      <c r="I1894" s="13">
        <f>sales_pipeline[[#This Row],[close_date]]-sales_pipeline[[#This Row],[engage_date]]</f>
        <v>2</v>
      </c>
      <c r="J1894" s="3">
        <v>0</v>
      </c>
    </row>
    <row r="1895" spans="1:10" x14ac:dyDescent="0.35">
      <c r="A1895" t="s">
        <v>2098</v>
      </c>
      <c r="B1895" t="s">
        <v>249</v>
      </c>
      <c r="C1895" t="str">
        <f>VLOOKUP(sales_pipeline[[#This Row],[Sales_Agent]],sales_teams[#All],4,FALSE)</f>
        <v>Brinkmann Team</v>
      </c>
      <c r="D1895" t="s">
        <v>10</v>
      </c>
      <c r="E1895" t="s">
        <v>49</v>
      </c>
      <c r="F1895" t="s">
        <v>174</v>
      </c>
      <c r="G1895" s="1">
        <v>42835</v>
      </c>
      <c r="H1895" s="1">
        <v>42888</v>
      </c>
      <c r="I1895" s="13">
        <f>sales_pipeline[[#This Row],[close_date]]-sales_pipeline[[#This Row],[engage_date]]</f>
        <v>53</v>
      </c>
      <c r="J1895" s="3">
        <v>1047</v>
      </c>
    </row>
    <row r="1896" spans="1:10" x14ac:dyDescent="0.35">
      <c r="A1896" t="s">
        <v>2099</v>
      </c>
      <c r="B1896" t="s">
        <v>249</v>
      </c>
      <c r="C1896" t="str">
        <f>VLOOKUP(sales_pipeline[[#This Row],[Sales_Agent]],sales_teams[#All],4,FALSE)</f>
        <v>Brinkmann Team</v>
      </c>
      <c r="D1896" t="s">
        <v>6</v>
      </c>
      <c r="E1896" t="s">
        <v>91</v>
      </c>
      <c r="F1896" t="s">
        <v>174</v>
      </c>
      <c r="G1896" s="1">
        <v>42835</v>
      </c>
      <c r="H1896" s="1">
        <v>42843</v>
      </c>
      <c r="I1896" s="13">
        <f>sales_pipeline[[#This Row],[close_date]]-sales_pipeline[[#This Row],[engage_date]]</f>
        <v>8</v>
      </c>
      <c r="J1896" s="3">
        <v>47</v>
      </c>
    </row>
    <row r="1897" spans="1:10" x14ac:dyDescent="0.35">
      <c r="A1897" t="s">
        <v>2100</v>
      </c>
      <c r="B1897" t="s">
        <v>238</v>
      </c>
      <c r="C1897" t="str">
        <f>VLOOKUP(sales_pipeline[[#This Row],[Sales_Agent]],sales_teams[#All],4,FALSE)</f>
        <v>Marxen Team</v>
      </c>
      <c r="D1897" t="s">
        <v>3</v>
      </c>
      <c r="E1897" t="s">
        <v>51</v>
      </c>
      <c r="F1897" t="s">
        <v>194</v>
      </c>
      <c r="G1897" s="1">
        <v>42835</v>
      </c>
      <c r="H1897" s="1">
        <v>42846</v>
      </c>
      <c r="I1897" s="13">
        <f>sales_pipeline[[#This Row],[close_date]]-sales_pipeline[[#This Row],[engage_date]]</f>
        <v>11</v>
      </c>
      <c r="J1897" s="3">
        <v>0</v>
      </c>
    </row>
    <row r="1898" spans="1:10" x14ac:dyDescent="0.35">
      <c r="A1898" t="s">
        <v>2101</v>
      </c>
      <c r="B1898" t="s">
        <v>238</v>
      </c>
      <c r="C1898" t="str">
        <f>VLOOKUP(sales_pipeline[[#This Row],[Sales_Agent]],sales_teams[#All],4,FALSE)</f>
        <v>Marxen Team</v>
      </c>
      <c r="D1898" t="s">
        <v>177</v>
      </c>
      <c r="E1898" t="s">
        <v>132</v>
      </c>
      <c r="F1898" t="s">
        <v>174</v>
      </c>
      <c r="G1898" s="1">
        <v>42835</v>
      </c>
      <c r="H1898" s="1">
        <v>42895</v>
      </c>
      <c r="I1898" s="13">
        <f>sales_pipeline[[#This Row],[close_date]]-sales_pipeline[[#This Row],[engage_date]]</f>
        <v>60</v>
      </c>
      <c r="J1898" s="3">
        <v>4413</v>
      </c>
    </row>
    <row r="1899" spans="1:10" x14ac:dyDescent="0.35">
      <c r="A1899" t="s">
        <v>2102</v>
      </c>
      <c r="B1899" t="s">
        <v>197</v>
      </c>
      <c r="C1899" t="str">
        <f>VLOOKUP(sales_pipeline[[#This Row],[Sales_Agent]],sales_teams[#All],4,FALSE)</f>
        <v>Sewald Team</v>
      </c>
      <c r="D1899" t="s">
        <v>10</v>
      </c>
      <c r="E1899" t="s">
        <v>99</v>
      </c>
      <c r="F1899" t="s">
        <v>174</v>
      </c>
      <c r="G1899" s="1">
        <v>42835</v>
      </c>
      <c r="H1899" s="1">
        <v>42912</v>
      </c>
      <c r="I1899" s="13">
        <f>sales_pipeline[[#This Row],[close_date]]-sales_pipeline[[#This Row],[engage_date]]</f>
        <v>77</v>
      </c>
      <c r="J1899" s="3">
        <v>950</v>
      </c>
    </row>
    <row r="1900" spans="1:10" x14ac:dyDescent="0.35">
      <c r="A1900" t="s">
        <v>2103</v>
      </c>
      <c r="B1900" t="s">
        <v>227</v>
      </c>
      <c r="C1900" t="str">
        <f>VLOOKUP(sales_pipeline[[#This Row],[Sales_Agent]],sales_teams[#All],4,FALSE)</f>
        <v>Neubert Team</v>
      </c>
      <c r="D1900" t="s">
        <v>177</v>
      </c>
      <c r="E1900" t="s">
        <v>131</v>
      </c>
      <c r="F1900" t="s">
        <v>194</v>
      </c>
      <c r="G1900" s="1">
        <v>42835</v>
      </c>
      <c r="H1900" s="1">
        <v>42841</v>
      </c>
      <c r="I1900" s="13">
        <f>sales_pipeline[[#This Row],[close_date]]-sales_pipeline[[#This Row],[engage_date]]</f>
        <v>6</v>
      </c>
      <c r="J1900" s="3">
        <v>0</v>
      </c>
    </row>
    <row r="1901" spans="1:10" x14ac:dyDescent="0.35">
      <c r="A1901" t="s">
        <v>2104</v>
      </c>
      <c r="B1901" t="s">
        <v>227</v>
      </c>
      <c r="C1901" t="str">
        <f>VLOOKUP(sales_pipeline[[#This Row],[Sales_Agent]],sales_teams[#All],4,FALSE)</f>
        <v>Neubert Team</v>
      </c>
      <c r="D1901" t="s">
        <v>177</v>
      </c>
      <c r="E1901" t="s">
        <v>150</v>
      </c>
      <c r="F1901" t="s">
        <v>174</v>
      </c>
      <c r="G1901" s="1">
        <v>42835</v>
      </c>
      <c r="H1901" s="1">
        <v>42845</v>
      </c>
      <c r="I1901" s="13">
        <f>sales_pipeline[[#This Row],[close_date]]-sales_pipeline[[#This Row],[engage_date]]</f>
        <v>10</v>
      </c>
      <c r="J1901" s="3">
        <v>4136</v>
      </c>
    </row>
    <row r="1902" spans="1:10" x14ac:dyDescent="0.35">
      <c r="A1902" t="s">
        <v>2105</v>
      </c>
      <c r="B1902" t="s">
        <v>204</v>
      </c>
      <c r="C1902" t="str">
        <f>VLOOKUP(sales_pipeline[[#This Row],[Sales_Agent]],sales_teams[#All],4,FALSE)</f>
        <v>Brinkmann Team</v>
      </c>
      <c r="D1902" t="s">
        <v>6</v>
      </c>
      <c r="E1902" t="s">
        <v>136</v>
      </c>
      <c r="F1902" t="s">
        <v>174</v>
      </c>
      <c r="G1902" s="1">
        <v>42835</v>
      </c>
      <c r="H1902" s="1">
        <v>42843</v>
      </c>
      <c r="I1902" s="13">
        <f>sales_pipeline[[#This Row],[close_date]]-sales_pipeline[[#This Row],[engage_date]]</f>
        <v>8</v>
      </c>
      <c r="J1902" s="3">
        <v>62</v>
      </c>
    </row>
    <row r="1903" spans="1:10" x14ac:dyDescent="0.35">
      <c r="A1903" t="s">
        <v>2106</v>
      </c>
      <c r="B1903" t="s">
        <v>185</v>
      </c>
      <c r="C1903" t="str">
        <f>VLOOKUP(sales_pipeline[[#This Row],[Sales_Agent]],sales_teams[#All],4,FALSE)</f>
        <v>Rouche Team</v>
      </c>
      <c r="D1903" t="s">
        <v>6</v>
      </c>
      <c r="E1903" t="s">
        <v>107</v>
      </c>
      <c r="F1903" t="s">
        <v>194</v>
      </c>
      <c r="G1903" s="1">
        <v>42835</v>
      </c>
      <c r="H1903" s="1">
        <v>42843</v>
      </c>
      <c r="I1903" s="13">
        <f>sales_pipeline[[#This Row],[close_date]]-sales_pipeline[[#This Row],[engage_date]]</f>
        <v>8</v>
      </c>
      <c r="J1903" s="3">
        <v>0</v>
      </c>
    </row>
    <row r="1904" spans="1:10" x14ac:dyDescent="0.35">
      <c r="A1904" t="s">
        <v>2107</v>
      </c>
      <c r="B1904" t="s">
        <v>181</v>
      </c>
      <c r="C1904" t="str">
        <f>VLOOKUP(sales_pipeline[[#This Row],[Sales_Agent]],sales_teams[#All],4,FALSE)</f>
        <v>Sewald Team</v>
      </c>
      <c r="D1904" t="s">
        <v>3</v>
      </c>
      <c r="E1904" t="s">
        <v>93</v>
      </c>
      <c r="F1904" t="s">
        <v>174</v>
      </c>
      <c r="G1904" s="1">
        <v>42835</v>
      </c>
      <c r="H1904" s="1">
        <v>42836</v>
      </c>
      <c r="I1904" s="13">
        <f>sales_pipeline[[#This Row],[close_date]]-sales_pipeline[[#This Row],[engage_date]]</f>
        <v>1</v>
      </c>
      <c r="J1904" s="3">
        <v>467</v>
      </c>
    </row>
    <row r="1905" spans="1:10" x14ac:dyDescent="0.35">
      <c r="A1905" t="s">
        <v>2108</v>
      </c>
      <c r="B1905" t="s">
        <v>253</v>
      </c>
      <c r="C1905" t="str">
        <f>VLOOKUP(sales_pipeline[[#This Row],[Sales_Agent]],sales_teams[#All],4,FALSE)</f>
        <v>Neubert Team</v>
      </c>
      <c r="D1905" t="s">
        <v>10</v>
      </c>
      <c r="E1905" t="s">
        <v>84</v>
      </c>
      <c r="F1905" t="s">
        <v>174</v>
      </c>
      <c r="G1905" s="1">
        <v>42836</v>
      </c>
      <c r="H1905" s="1">
        <v>42897</v>
      </c>
      <c r="I1905" s="13">
        <f>sales_pipeline[[#This Row],[close_date]]-sales_pipeline[[#This Row],[engage_date]]</f>
        <v>61</v>
      </c>
      <c r="J1905" s="3">
        <v>1075</v>
      </c>
    </row>
    <row r="1906" spans="1:10" x14ac:dyDescent="0.35">
      <c r="A1906" t="s">
        <v>2109</v>
      </c>
      <c r="B1906" t="s">
        <v>288</v>
      </c>
      <c r="C1906" t="str">
        <f>VLOOKUP(sales_pipeline[[#This Row],[Sales_Agent]],sales_teams[#All],4,FALSE)</f>
        <v>Brinkmann Team</v>
      </c>
      <c r="D1906" t="s">
        <v>6</v>
      </c>
      <c r="E1906" t="s">
        <v>28</v>
      </c>
      <c r="F1906" t="s">
        <v>194</v>
      </c>
      <c r="G1906" s="1">
        <v>42836</v>
      </c>
      <c r="H1906" s="1">
        <v>42844</v>
      </c>
      <c r="I1906" s="13">
        <f>sales_pipeline[[#This Row],[close_date]]-sales_pipeline[[#This Row],[engage_date]]</f>
        <v>8</v>
      </c>
      <c r="J1906" s="3">
        <v>0</v>
      </c>
    </row>
    <row r="1907" spans="1:10" x14ac:dyDescent="0.35">
      <c r="A1907" t="s">
        <v>2110</v>
      </c>
      <c r="B1907" t="s">
        <v>206</v>
      </c>
      <c r="C1907" t="str">
        <f>VLOOKUP(sales_pipeline[[#This Row],[Sales_Agent]],sales_teams[#All],4,FALSE)</f>
        <v>Neubert Team</v>
      </c>
      <c r="D1907" t="s">
        <v>6</v>
      </c>
      <c r="E1907" t="s">
        <v>127</v>
      </c>
      <c r="F1907" t="s">
        <v>174</v>
      </c>
      <c r="G1907" s="1">
        <v>42836</v>
      </c>
      <c r="H1907" s="1">
        <v>42838</v>
      </c>
      <c r="I1907" s="13">
        <f>sales_pipeline[[#This Row],[close_date]]-sales_pipeline[[#This Row],[engage_date]]</f>
        <v>2</v>
      </c>
      <c r="J1907" s="3">
        <v>52</v>
      </c>
    </row>
    <row r="1908" spans="1:10" x14ac:dyDescent="0.35">
      <c r="A1908" t="s">
        <v>2111</v>
      </c>
      <c r="B1908" t="s">
        <v>176</v>
      </c>
      <c r="C1908" t="str">
        <f>VLOOKUP(sales_pipeline[[#This Row],[Sales_Agent]],sales_teams[#All],4,FALSE)</f>
        <v>Marxen Team</v>
      </c>
      <c r="D1908" t="s">
        <v>177</v>
      </c>
      <c r="E1908" t="s">
        <v>60</v>
      </c>
      <c r="F1908" t="s">
        <v>194</v>
      </c>
      <c r="G1908" s="1">
        <v>42836</v>
      </c>
      <c r="H1908" s="1">
        <v>42844</v>
      </c>
      <c r="I1908" s="13">
        <f>sales_pipeline[[#This Row],[close_date]]-sales_pipeline[[#This Row],[engage_date]]</f>
        <v>8</v>
      </c>
      <c r="J1908" s="3">
        <v>0</v>
      </c>
    </row>
    <row r="1909" spans="1:10" x14ac:dyDescent="0.35">
      <c r="A1909" t="s">
        <v>2112</v>
      </c>
      <c r="B1909" t="s">
        <v>176</v>
      </c>
      <c r="C1909" t="str">
        <f>VLOOKUP(sales_pipeline[[#This Row],[Sales_Agent]],sales_teams[#All],4,FALSE)</f>
        <v>Marxen Team</v>
      </c>
      <c r="D1909" t="s">
        <v>177</v>
      </c>
      <c r="E1909" t="s">
        <v>60</v>
      </c>
      <c r="F1909" t="s">
        <v>194</v>
      </c>
      <c r="G1909" s="1">
        <v>42836</v>
      </c>
      <c r="H1909" s="1">
        <v>42837</v>
      </c>
      <c r="I1909" s="13">
        <f>sales_pipeline[[#This Row],[close_date]]-sales_pipeline[[#This Row],[engage_date]]</f>
        <v>1</v>
      </c>
      <c r="J1909" s="3">
        <v>0</v>
      </c>
    </row>
    <row r="1910" spans="1:10" x14ac:dyDescent="0.35">
      <c r="A1910" t="s">
        <v>2113</v>
      </c>
      <c r="B1910" t="s">
        <v>176</v>
      </c>
      <c r="C1910" t="str">
        <f>VLOOKUP(sales_pipeline[[#This Row],[Sales_Agent]],sales_teams[#All],4,FALSE)</f>
        <v>Marxen Team</v>
      </c>
      <c r="D1910" t="s">
        <v>177</v>
      </c>
      <c r="E1910" t="s">
        <v>51</v>
      </c>
      <c r="F1910" t="s">
        <v>174</v>
      </c>
      <c r="G1910" s="1">
        <v>42836</v>
      </c>
      <c r="H1910" s="1">
        <v>42843</v>
      </c>
      <c r="I1910" s="13">
        <f>sales_pipeline[[#This Row],[close_date]]-sales_pipeline[[#This Row],[engage_date]]</f>
        <v>7</v>
      </c>
      <c r="J1910" s="3">
        <v>4837</v>
      </c>
    </row>
    <row r="1911" spans="1:10" x14ac:dyDescent="0.35">
      <c r="A1911" t="s">
        <v>2114</v>
      </c>
      <c r="B1911" t="s">
        <v>255</v>
      </c>
      <c r="C1911" t="str">
        <f>VLOOKUP(sales_pipeline[[#This Row],[Sales_Agent]],sales_teams[#All],4,FALSE)</f>
        <v>Neubert Team</v>
      </c>
      <c r="D1911" t="s">
        <v>10</v>
      </c>
      <c r="E1911" t="s">
        <v>131</v>
      </c>
      <c r="F1911" t="s">
        <v>194</v>
      </c>
      <c r="G1911" s="1">
        <v>42836</v>
      </c>
      <c r="H1911" s="1">
        <v>42843</v>
      </c>
      <c r="I1911" s="13">
        <f>sales_pipeline[[#This Row],[close_date]]-sales_pipeline[[#This Row],[engage_date]]</f>
        <v>7</v>
      </c>
      <c r="J1911" s="3">
        <v>0</v>
      </c>
    </row>
    <row r="1912" spans="1:10" x14ac:dyDescent="0.35">
      <c r="A1912" t="s">
        <v>2115</v>
      </c>
      <c r="B1912" t="s">
        <v>208</v>
      </c>
      <c r="C1912" t="str">
        <f>VLOOKUP(sales_pipeline[[#This Row],[Sales_Agent]],sales_teams[#All],4,FALSE)</f>
        <v>Rouche Team</v>
      </c>
      <c r="D1912" t="s">
        <v>3</v>
      </c>
      <c r="E1912" t="s">
        <v>71</v>
      </c>
      <c r="F1912" t="s">
        <v>194</v>
      </c>
      <c r="G1912" s="1">
        <v>42836</v>
      </c>
      <c r="H1912" s="1">
        <v>42908</v>
      </c>
      <c r="I1912" s="13">
        <f>sales_pipeline[[#This Row],[close_date]]-sales_pipeline[[#This Row],[engage_date]]</f>
        <v>72</v>
      </c>
      <c r="J1912" s="3">
        <v>0</v>
      </c>
    </row>
    <row r="1913" spans="1:10" x14ac:dyDescent="0.35">
      <c r="A1913" t="s">
        <v>2116</v>
      </c>
      <c r="B1913" t="s">
        <v>208</v>
      </c>
      <c r="C1913" t="str">
        <f>VLOOKUP(sales_pipeline[[#This Row],[Sales_Agent]],sales_teams[#All],4,FALSE)</f>
        <v>Rouche Team</v>
      </c>
      <c r="D1913" t="s">
        <v>10</v>
      </c>
      <c r="E1913" t="s">
        <v>155</v>
      </c>
      <c r="F1913" t="s">
        <v>174</v>
      </c>
      <c r="G1913" s="1">
        <v>42836</v>
      </c>
      <c r="H1913" s="1">
        <v>42838</v>
      </c>
      <c r="I1913" s="13">
        <f>sales_pipeline[[#This Row],[close_date]]-sales_pipeline[[#This Row],[engage_date]]</f>
        <v>2</v>
      </c>
      <c r="J1913" s="3">
        <v>1163</v>
      </c>
    </row>
    <row r="1914" spans="1:10" x14ac:dyDescent="0.35">
      <c r="A1914" t="s">
        <v>2117</v>
      </c>
      <c r="B1914" t="s">
        <v>193</v>
      </c>
      <c r="C1914" t="str">
        <f>VLOOKUP(sales_pipeline[[#This Row],[Sales_Agent]],sales_teams[#All],4,FALSE)</f>
        <v>Marxen Team</v>
      </c>
      <c r="D1914" t="s">
        <v>3</v>
      </c>
      <c r="E1914" t="s">
        <v>136</v>
      </c>
      <c r="F1914" t="s">
        <v>194</v>
      </c>
      <c r="G1914" s="1">
        <v>42836</v>
      </c>
      <c r="H1914" s="1">
        <v>42846</v>
      </c>
      <c r="I1914" s="13">
        <f>sales_pipeline[[#This Row],[close_date]]-sales_pipeline[[#This Row],[engage_date]]</f>
        <v>10</v>
      </c>
      <c r="J1914" s="3">
        <v>0</v>
      </c>
    </row>
    <row r="1915" spans="1:10" x14ac:dyDescent="0.35">
      <c r="A1915" t="s">
        <v>2118</v>
      </c>
      <c r="B1915" t="s">
        <v>190</v>
      </c>
      <c r="C1915" t="str">
        <f>VLOOKUP(sales_pipeline[[#This Row],[Sales_Agent]],sales_teams[#All],4,FALSE)</f>
        <v>Sewald Team</v>
      </c>
      <c r="D1915" t="s">
        <v>9</v>
      </c>
      <c r="E1915" t="s">
        <v>134</v>
      </c>
      <c r="F1915" t="s">
        <v>194</v>
      </c>
      <c r="G1915" s="1">
        <v>42836</v>
      </c>
      <c r="H1915" s="1">
        <v>42896</v>
      </c>
      <c r="I1915" s="13">
        <f>sales_pipeline[[#This Row],[close_date]]-sales_pipeline[[#This Row],[engage_date]]</f>
        <v>60</v>
      </c>
      <c r="J1915" s="3">
        <v>0</v>
      </c>
    </row>
    <row r="1916" spans="1:10" x14ac:dyDescent="0.35">
      <c r="A1916" t="s">
        <v>2119</v>
      </c>
      <c r="B1916" t="s">
        <v>215</v>
      </c>
      <c r="C1916" t="str">
        <f>VLOOKUP(sales_pipeline[[#This Row],[Sales_Agent]],sales_teams[#All],4,FALSE)</f>
        <v>Sewald Team</v>
      </c>
      <c r="D1916" t="s">
        <v>3</v>
      </c>
      <c r="E1916" t="s">
        <v>112</v>
      </c>
      <c r="F1916" t="s">
        <v>194</v>
      </c>
      <c r="G1916" s="1">
        <v>42836</v>
      </c>
      <c r="H1916" s="1">
        <v>42838</v>
      </c>
      <c r="I1916" s="13">
        <f>sales_pipeline[[#This Row],[close_date]]-sales_pipeline[[#This Row],[engage_date]]</f>
        <v>2</v>
      </c>
      <c r="J1916" s="3">
        <v>0</v>
      </c>
    </row>
    <row r="1917" spans="1:10" x14ac:dyDescent="0.35">
      <c r="A1917" t="s">
        <v>2120</v>
      </c>
      <c r="B1917" t="s">
        <v>225</v>
      </c>
      <c r="C1917" t="str">
        <f>VLOOKUP(sales_pipeline[[#This Row],[Sales_Agent]],sales_teams[#All],4,FALSE)</f>
        <v>Sewald Team</v>
      </c>
      <c r="D1917" t="s">
        <v>3</v>
      </c>
      <c r="E1917" t="s">
        <v>97</v>
      </c>
      <c r="F1917" t="s">
        <v>194</v>
      </c>
      <c r="G1917" s="1">
        <v>42836</v>
      </c>
      <c r="H1917" s="1">
        <v>42838</v>
      </c>
      <c r="I1917" s="13">
        <f>sales_pipeline[[#This Row],[close_date]]-sales_pipeline[[#This Row],[engage_date]]</f>
        <v>2</v>
      </c>
      <c r="J1917" s="3">
        <v>0</v>
      </c>
    </row>
    <row r="1918" spans="1:10" x14ac:dyDescent="0.35">
      <c r="A1918" t="s">
        <v>2121</v>
      </c>
      <c r="B1918" t="s">
        <v>225</v>
      </c>
      <c r="C1918" t="str">
        <f>VLOOKUP(sales_pipeline[[#This Row],[Sales_Agent]],sales_teams[#All],4,FALSE)</f>
        <v>Sewald Team</v>
      </c>
      <c r="D1918" t="s">
        <v>3</v>
      </c>
      <c r="E1918" t="s">
        <v>141</v>
      </c>
      <c r="F1918" t="s">
        <v>194</v>
      </c>
      <c r="G1918" s="1">
        <v>42836</v>
      </c>
      <c r="H1918" s="1">
        <v>42843</v>
      </c>
      <c r="I1918" s="13">
        <f>sales_pipeline[[#This Row],[close_date]]-sales_pipeline[[#This Row],[engage_date]]</f>
        <v>7</v>
      </c>
      <c r="J1918" s="3">
        <v>0</v>
      </c>
    </row>
    <row r="1919" spans="1:10" x14ac:dyDescent="0.35">
      <c r="A1919" t="s">
        <v>2122</v>
      </c>
      <c r="B1919" t="s">
        <v>225</v>
      </c>
      <c r="C1919" t="str">
        <f>VLOOKUP(sales_pipeline[[#This Row],[Sales_Agent]],sales_teams[#All],4,FALSE)</f>
        <v>Sewald Team</v>
      </c>
      <c r="D1919" t="s">
        <v>3</v>
      </c>
      <c r="E1919" t="s">
        <v>62</v>
      </c>
      <c r="F1919" t="s">
        <v>174</v>
      </c>
      <c r="G1919" s="1">
        <v>42836</v>
      </c>
      <c r="H1919" s="1">
        <v>42843</v>
      </c>
      <c r="I1919" s="13">
        <f>sales_pipeline[[#This Row],[close_date]]-sales_pipeline[[#This Row],[engage_date]]</f>
        <v>7</v>
      </c>
      <c r="J1919" s="3">
        <v>568</v>
      </c>
    </row>
    <row r="1920" spans="1:10" x14ac:dyDescent="0.35">
      <c r="A1920" t="s">
        <v>2123</v>
      </c>
      <c r="B1920" t="s">
        <v>225</v>
      </c>
      <c r="C1920" t="str">
        <f>VLOOKUP(sales_pipeline[[#This Row],[Sales_Agent]],sales_teams[#All],4,FALSE)</f>
        <v>Sewald Team</v>
      </c>
      <c r="D1920" t="s">
        <v>177</v>
      </c>
      <c r="E1920" t="s">
        <v>134</v>
      </c>
      <c r="F1920" t="s">
        <v>174</v>
      </c>
      <c r="G1920" s="1">
        <v>42836</v>
      </c>
      <c r="H1920" s="1">
        <v>42905</v>
      </c>
      <c r="I1920" s="13">
        <f>sales_pipeline[[#This Row],[close_date]]-sales_pipeline[[#This Row],[engage_date]]</f>
        <v>69</v>
      </c>
      <c r="J1920" s="3">
        <v>5063</v>
      </c>
    </row>
    <row r="1921" spans="1:10" x14ac:dyDescent="0.35">
      <c r="A1921" t="s">
        <v>2124</v>
      </c>
      <c r="B1921" t="s">
        <v>173</v>
      </c>
      <c r="C1921" t="str">
        <f>VLOOKUP(sales_pipeline[[#This Row],[Sales_Agent]],sales_teams[#All],4,FALSE)</f>
        <v>Brinkmann Team</v>
      </c>
      <c r="D1921" t="s">
        <v>8</v>
      </c>
      <c r="E1921" t="s">
        <v>57</v>
      </c>
      <c r="F1921" t="s">
        <v>194</v>
      </c>
      <c r="G1921" s="1">
        <v>42836</v>
      </c>
      <c r="H1921" s="1">
        <v>42846</v>
      </c>
      <c r="I1921" s="13">
        <f>sales_pipeline[[#This Row],[close_date]]-sales_pipeline[[#This Row],[engage_date]]</f>
        <v>10</v>
      </c>
      <c r="J1921" s="3">
        <v>0</v>
      </c>
    </row>
    <row r="1922" spans="1:10" x14ac:dyDescent="0.35">
      <c r="A1922" t="s">
        <v>2125</v>
      </c>
      <c r="B1922" t="s">
        <v>173</v>
      </c>
      <c r="C1922" t="str">
        <f>VLOOKUP(sales_pipeline[[#This Row],[Sales_Agent]],sales_teams[#All],4,FALSE)</f>
        <v>Brinkmann Team</v>
      </c>
      <c r="D1922" t="s">
        <v>6</v>
      </c>
      <c r="E1922" t="s">
        <v>136</v>
      </c>
      <c r="F1922" t="s">
        <v>174</v>
      </c>
      <c r="G1922" s="1">
        <v>42836</v>
      </c>
      <c r="H1922" s="1">
        <v>42892</v>
      </c>
      <c r="I1922" s="13">
        <f>sales_pipeline[[#This Row],[close_date]]-sales_pipeline[[#This Row],[engage_date]]</f>
        <v>56</v>
      </c>
      <c r="J1922" s="3">
        <v>46</v>
      </c>
    </row>
    <row r="1923" spans="1:10" x14ac:dyDescent="0.35">
      <c r="A1923" t="s">
        <v>2126</v>
      </c>
      <c r="B1923" t="s">
        <v>189</v>
      </c>
      <c r="C1923" t="str">
        <f>VLOOKUP(sales_pipeline[[#This Row],[Sales_Agent]],sales_teams[#All],4,FALSE)</f>
        <v>Marxen Team</v>
      </c>
      <c r="D1923" t="s">
        <v>8</v>
      </c>
      <c r="E1923" t="s">
        <v>57</v>
      </c>
      <c r="F1923" t="s">
        <v>194</v>
      </c>
      <c r="G1923" s="1">
        <v>42836</v>
      </c>
      <c r="H1923" s="1">
        <v>42837</v>
      </c>
      <c r="I1923" s="13">
        <f>sales_pipeline[[#This Row],[close_date]]-sales_pipeline[[#This Row],[engage_date]]</f>
        <v>1</v>
      </c>
      <c r="J1923" s="3">
        <v>0</v>
      </c>
    </row>
    <row r="1924" spans="1:10" x14ac:dyDescent="0.35">
      <c r="A1924" t="s">
        <v>2127</v>
      </c>
      <c r="B1924" t="s">
        <v>189</v>
      </c>
      <c r="C1924" t="str">
        <f>VLOOKUP(sales_pipeline[[#This Row],[Sales_Agent]],sales_teams[#All],4,FALSE)</f>
        <v>Marxen Team</v>
      </c>
      <c r="D1924" t="s">
        <v>3</v>
      </c>
      <c r="E1924" t="s">
        <v>91</v>
      </c>
      <c r="F1924" t="s">
        <v>174</v>
      </c>
      <c r="G1924" s="1">
        <v>42836</v>
      </c>
      <c r="H1924" s="1">
        <v>42837</v>
      </c>
      <c r="I1924" s="13">
        <f>sales_pipeline[[#This Row],[close_date]]-sales_pipeline[[#This Row],[engage_date]]</f>
        <v>1</v>
      </c>
      <c r="J1924" s="3">
        <v>504</v>
      </c>
    </row>
    <row r="1925" spans="1:10" x14ac:dyDescent="0.35">
      <c r="A1925" t="s">
        <v>2128</v>
      </c>
      <c r="B1925" t="s">
        <v>189</v>
      </c>
      <c r="C1925" t="str">
        <f>VLOOKUP(sales_pipeline[[#This Row],[Sales_Agent]],sales_teams[#All],4,FALSE)</f>
        <v>Marxen Team</v>
      </c>
      <c r="D1925" t="s">
        <v>6</v>
      </c>
      <c r="E1925" t="s">
        <v>91</v>
      </c>
      <c r="F1925" t="s">
        <v>174</v>
      </c>
      <c r="G1925" s="1">
        <v>42836</v>
      </c>
      <c r="H1925" s="1">
        <v>42838</v>
      </c>
      <c r="I1925" s="13">
        <f>sales_pipeline[[#This Row],[close_date]]-sales_pipeline[[#This Row],[engage_date]]</f>
        <v>2</v>
      </c>
      <c r="J1925" s="3">
        <v>55</v>
      </c>
    </row>
    <row r="1926" spans="1:10" x14ac:dyDescent="0.35">
      <c r="A1926" t="s">
        <v>2129</v>
      </c>
      <c r="B1926" t="s">
        <v>201</v>
      </c>
      <c r="C1926" t="str">
        <f>VLOOKUP(sales_pipeline[[#This Row],[Sales_Agent]],sales_teams[#All],4,FALSE)</f>
        <v>Rouche Team</v>
      </c>
      <c r="D1926" t="s">
        <v>177</v>
      </c>
      <c r="E1926" t="s">
        <v>98</v>
      </c>
      <c r="F1926" t="s">
        <v>174</v>
      </c>
      <c r="G1926" s="1">
        <v>42836</v>
      </c>
      <c r="H1926" s="1">
        <v>42903</v>
      </c>
      <c r="I1926" s="13">
        <f>sales_pipeline[[#This Row],[close_date]]-sales_pipeline[[#This Row],[engage_date]]</f>
        <v>67</v>
      </c>
      <c r="J1926" s="3">
        <v>4760</v>
      </c>
    </row>
    <row r="1927" spans="1:10" x14ac:dyDescent="0.35">
      <c r="A1927" t="s">
        <v>2130</v>
      </c>
      <c r="B1927" t="s">
        <v>204</v>
      </c>
      <c r="C1927" t="str">
        <f>VLOOKUP(sales_pipeline[[#This Row],[Sales_Agent]],sales_teams[#All],4,FALSE)</f>
        <v>Brinkmann Team</v>
      </c>
      <c r="D1927" t="s">
        <v>3</v>
      </c>
      <c r="E1927" t="s">
        <v>44</v>
      </c>
      <c r="F1927" t="s">
        <v>194</v>
      </c>
      <c r="G1927" s="1">
        <v>42836</v>
      </c>
      <c r="H1927" s="1">
        <v>42846</v>
      </c>
      <c r="I1927" s="13">
        <f>sales_pipeline[[#This Row],[close_date]]-sales_pipeline[[#This Row],[engage_date]]</f>
        <v>10</v>
      </c>
      <c r="J1927" s="3">
        <v>0</v>
      </c>
    </row>
    <row r="1928" spans="1:10" x14ac:dyDescent="0.35">
      <c r="A1928" t="s">
        <v>2131</v>
      </c>
      <c r="B1928" t="s">
        <v>204</v>
      </c>
      <c r="C1928" t="str">
        <f>VLOOKUP(sales_pipeline[[#This Row],[Sales_Agent]],sales_teams[#All],4,FALSE)</f>
        <v>Brinkmann Team</v>
      </c>
      <c r="D1928" t="s">
        <v>8</v>
      </c>
      <c r="E1928" t="s">
        <v>80</v>
      </c>
      <c r="F1928" t="s">
        <v>194</v>
      </c>
      <c r="G1928" s="1">
        <v>42836</v>
      </c>
      <c r="H1928" s="1">
        <v>42843</v>
      </c>
      <c r="I1928" s="13">
        <f>sales_pipeline[[#This Row],[close_date]]-sales_pipeline[[#This Row],[engage_date]]</f>
        <v>7</v>
      </c>
      <c r="J1928" s="3">
        <v>0</v>
      </c>
    </row>
    <row r="1929" spans="1:10" x14ac:dyDescent="0.35">
      <c r="A1929" t="s">
        <v>2132</v>
      </c>
      <c r="B1929" t="s">
        <v>185</v>
      </c>
      <c r="C1929" t="str">
        <f>VLOOKUP(sales_pipeline[[#This Row],[Sales_Agent]],sales_teams[#All],4,FALSE)</f>
        <v>Rouche Team</v>
      </c>
      <c r="D1929" t="s">
        <v>177</v>
      </c>
      <c r="E1929" t="s">
        <v>69</v>
      </c>
      <c r="F1929" t="s">
        <v>174</v>
      </c>
      <c r="G1929" s="1">
        <v>42836</v>
      </c>
      <c r="H1929" s="1">
        <v>42907</v>
      </c>
      <c r="I1929" s="13">
        <f>sales_pipeline[[#This Row],[close_date]]-sales_pipeline[[#This Row],[engage_date]]</f>
        <v>71</v>
      </c>
      <c r="J1929" s="3">
        <v>4653</v>
      </c>
    </row>
    <row r="1930" spans="1:10" x14ac:dyDescent="0.35">
      <c r="A1930" t="s">
        <v>2133</v>
      </c>
      <c r="B1930" t="s">
        <v>212</v>
      </c>
      <c r="C1930" t="str">
        <f>VLOOKUP(sales_pipeline[[#This Row],[Sales_Agent]],sales_teams[#All],4,FALSE)</f>
        <v>Losch Team</v>
      </c>
      <c r="D1930" t="s">
        <v>6</v>
      </c>
      <c r="E1930" t="s">
        <v>128</v>
      </c>
      <c r="F1930" t="s">
        <v>194</v>
      </c>
      <c r="G1930" s="1">
        <v>42836</v>
      </c>
      <c r="H1930" s="1">
        <v>42847</v>
      </c>
      <c r="I1930" s="13">
        <f>sales_pipeline[[#This Row],[close_date]]-sales_pipeline[[#This Row],[engage_date]]</f>
        <v>11</v>
      </c>
      <c r="J1930" s="3">
        <v>0</v>
      </c>
    </row>
    <row r="1931" spans="1:10" x14ac:dyDescent="0.35">
      <c r="A1931" t="s">
        <v>2134</v>
      </c>
      <c r="B1931" t="s">
        <v>212</v>
      </c>
      <c r="C1931" t="str">
        <f>VLOOKUP(sales_pipeline[[#This Row],[Sales_Agent]],sales_teams[#All],4,FALSE)</f>
        <v>Losch Team</v>
      </c>
      <c r="D1931" t="s">
        <v>6</v>
      </c>
      <c r="E1931" t="s">
        <v>48</v>
      </c>
      <c r="F1931" t="s">
        <v>174</v>
      </c>
      <c r="G1931" s="1">
        <v>42836</v>
      </c>
      <c r="H1931" s="1">
        <v>42837</v>
      </c>
      <c r="I1931" s="13">
        <f>sales_pipeline[[#This Row],[close_date]]-sales_pipeline[[#This Row],[engage_date]]</f>
        <v>1</v>
      </c>
      <c r="J1931" s="3">
        <v>55</v>
      </c>
    </row>
    <row r="1932" spans="1:10" x14ac:dyDescent="0.35">
      <c r="A1932" t="s">
        <v>2135</v>
      </c>
      <c r="B1932" t="s">
        <v>183</v>
      </c>
      <c r="C1932" t="str">
        <f>VLOOKUP(sales_pipeline[[#This Row],[Sales_Agent]],sales_teams[#All],4,FALSE)</f>
        <v>Brinkmann Team</v>
      </c>
      <c r="D1932" t="s">
        <v>3</v>
      </c>
      <c r="E1932" t="s">
        <v>136</v>
      </c>
      <c r="F1932" t="s">
        <v>194</v>
      </c>
      <c r="G1932" s="1">
        <v>42837</v>
      </c>
      <c r="H1932" s="1">
        <v>42843</v>
      </c>
      <c r="I1932" s="13">
        <f>sales_pipeline[[#This Row],[close_date]]-sales_pipeline[[#This Row],[engage_date]]</f>
        <v>6</v>
      </c>
      <c r="J1932" s="3">
        <v>0</v>
      </c>
    </row>
    <row r="1933" spans="1:10" x14ac:dyDescent="0.35">
      <c r="A1933" t="s">
        <v>2136</v>
      </c>
      <c r="B1933" t="s">
        <v>253</v>
      </c>
      <c r="C1933" t="str">
        <f>VLOOKUP(sales_pipeline[[#This Row],[Sales_Agent]],sales_teams[#All],4,FALSE)</f>
        <v>Neubert Team</v>
      </c>
      <c r="D1933" t="s">
        <v>8</v>
      </c>
      <c r="E1933" t="s">
        <v>112</v>
      </c>
      <c r="F1933" t="s">
        <v>174</v>
      </c>
      <c r="G1933" s="1">
        <v>42837</v>
      </c>
      <c r="H1933" s="1">
        <v>42847</v>
      </c>
      <c r="I1933" s="13">
        <f>sales_pipeline[[#This Row],[close_date]]-sales_pipeline[[#This Row],[engage_date]]</f>
        <v>10</v>
      </c>
      <c r="J1933" s="3">
        <v>3223</v>
      </c>
    </row>
    <row r="1934" spans="1:10" x14ac:dyDescent="0.35">
      <c r="A1934" t="s">
        <v>2137</v>
      </c>
      <c r="B1934" t="s">
        <v>239</v>
      </c>
      <c r="C1934" t="str">
        <f>VLOOKUP(sales_pipeline[[#This Row],[Sales_Agent]],sales_teams[#All],4,FALSE)</f>
        <v>Neubert Team</v>
      </c>
      <c r="D1934" t="s">
        <v>9</v>
      </c>
      <c r="E1934" t="s">
        <v>25</v>
      </c>
      <c r="F1934" t="s">
        <v>194</v>
      </c>
      <c r="G1934" s="1">
        <v>42837</v>
      </c>
      <c r="H1934" s="1">
        <v>42842</v>
      </c>
      <c r="I1934" s="13">
        <f>sales_pipeline[[#This Row],[close_date]]-sales_pipeline[[#This Row],[engage_date]]</f>
        <v>5</v>
      </c>
      <c r="J1934" s="3">
        <v>0</v>
      </c>
    </row>
    <row r="1935" spans="1:10" x14ac:dyDescent="0.35">
      <c r="A1935" t="s">
        <v>2138</v>
      </c>
      <c r="B1935" t="s">
        <v>239</v>
      </c>
      <c r="C1935" t="str">
        <f>VLOOKUP(sales_pipeline[[#This Row],[Sales_Agent]],sales_teams[#All],4,FALSE)</f>
        <v>Neubert Team</v>
      </c>
      <c r="D1935" t="s">
        <v>3</v>
      </c>
      <c r="E1935" t="s">
        <v>159</v>
      </c>
      <c r="F1935" t="s">
        <v>174</v>
      </c>
      <c r="G1935" s="1">
        <v>42837</v>
      </c>
      <c r="H1935" s="1">
        <v>42844</v>
      </c>
      <c r="I1935" s="13">
        <f>sales_pipeline[[#This Row],[close_date]]-sales_pipeline[[#This Row],[engage_date]]</f>
        <v>7</v>
      </c>
      <c r="J1935" s="3">
        <v>553</v>
      </c>
    </row>
    <row r="1936" spans="1:10" x14ac:dyDescent="0.35">
      <c r="A1936" t="s">
        <v>2139</v>
      </c>
      <c r="B1936" t="s">
        <v>239</v>
      </c>
      <c r="C1936" t="str">
        <f>VLOOKUP(sales_pipeline[[#This Row],[Sales_Agent]],sales_teams[#All],4,FALSE)</f>
        <v>Neubert Team</v>
      </c>
      <c r="D1936" t="s">
        <v>10</v>
      </c>
      <c r="E1936" t="s">
        <v>84</v>
      </c>
      <c r="F1936" t="s">
        <v>174</v>
      </c>
      <c r="G1936" s="1">
        <v>42837</v>
      </c>
      <c r="H1936" s="1">
        <v>42839</v>
      </c>
      <c r="I1936" s="13">
        <f>sales_pipeline[[#This Row],[close_date]]-sales_pipeline[[#This Row],[engage_date]]</f>
        <v>2</v>
      </c>
      <c r="J1936" s="3">
        <v>1114</v>
      </c>
    </row>
    <row r="1937" spans="1:10" x14ac:dyDescent="0.35">
      <c r="A1937" t="s">
        <v>2140</v>
      </c>
      <c r="B1937" t="s">
        <v>288</v>
      </c>
      <c r="C1937" t="str">
        <f>VLOOKUP(sales_pipeline[[#This Row],[Sales_Agent]],sales_teams[#All],4,FALSE)</f>
        <v>Brinkmann Team</v>
      </c>
      <c r="D1937" t="s">
        <v>8</v>
      </c>
      <c r="E1937" t="s">
        <v>57</v>
      </c>
      <c r="F1937" t="s">
        <v>174</v>
      </c>
      <c r="G1937" s="1">
        <v>42837</v>
      </c>
      <c r="H1937" s="1">
        <v>42845</v>
      </c>
      <c r="I1937" s="13">
        <f>sales_pipeline[[#This Row],[close_date]]-sales_pipeline[[#This Row],[engage_date]]</f>
        <v>8</v>
      </c>
      <c r="J1937" s="3">
        <v>3785</v>
      </c>
    </row>
    <row r="1938" spans="1:10" x14ac:dyDescent="0.35">
      <c r="A1938" t="s">
        <v>2141</v>
      </c>
      <c r="B1938" t="s">
        <v>176</v>
      </c>
      <c r="C1938" t="str">
        <f>VLOOKUP(sales_pipeline[[#This Row],[Sales_Agent]],sales_teams[#All],4,FALSE)</f>
        <v>Marxen Team</v>
      </c>
      <c r="D1938" t="s">
        <v>10</v>
      </c>
      <c r="E1938" t="s">
        <v>144</v>
      </c>
      <c r="F1938" t="s">
        <v>194</v>
      </c>
      <c r="G1938" s="1">
        <v>42837</v>
      </c>
      <c r="H1938" s="1">
        <v>42839</v>
      </c>
      <c r="I1938" s="13">
        <f>sales_pipeline[[#This Row],[close_date]]-sales_pipeline[[#This Row],[engage_date]]</f>
        <v>2</v>
      </c>
      <c r="J1938" s="3">
        <v>0</v>
      </c>
    </row>
    <row r="1939" spans="1:10" x14ac:dyDescent="0.35">
      <c r="A1939" t="s">
        <v>2142</v>
      </c>
      <c r="B1939" t="s">
        <v>176</v>
      </c>
      <c r="C1939" t="str">
        <f>VLOOKUP(sales_pipeline[[#This Row],[Sales_Agent]],sales_teams[#All],4,FALSE)</f>
        <v>Marxen Team</v>
      </c>
      <c r="D1939" t="s">
        <v>8</v>
      </c>
      <c r="E1939" t="s">
        <v>91</v>
      </c>
      <c r="F1939" t="s">
        <v>194</v>
      </c>
      <c r="G1939" s="1">
        <v>42837</v>
      </c>
      <c r="H1939" s="1">
        <v>42914</v>
      </c>
      <c r="I1939" s="13">
        <f>sales_pipeline[[#This Row],[close_date]]-sales_pipeline[[#This Row],[engage_date]]</f>
        <v>77</v>
      </c>
      <c r="J1939" s="3">
        <v>0</v>
      </c>
    </row>
    <row r="1940" spans="1:10" x14ac:dyDescent="0.35">
      <c r="A1940" t="s">
        <v>2143</v>
      </c>
      <c r="B1940" t="s">
        <v>255</v>
      </c>
      <c r="C1940" t="str">
        <f>VLOOKUP(sales_pipeline[[#This Row],[Sales_Agent]],sales_teams[#All],4,FALSE)</f>
        <v>Neubert Team</v>
      </c>
      <c r="D1940" t="s">
        <v>177</v>
      </c>
      <c r="E1940" t="s">
        <v>158</v>
      </c>
      <c r="F1940" t="s">
        <v>174</v>
      </c>
      <c r="G1940" s="1">
        <v>42837</v>
      </c>
      <c r="H1940" s="1">
        <v>42838</v>
      </c>
      <c r="I1940" s="13">
        <f>sales_pipeline[[#This Row],[close_date]]-sales_pipeline[[#This Row],[engage_date]]</f>
        <v>1</v>
      </c>
      <c r="J1940" s="3">
        <v>5316</v>
      </c>
    </row>
    <row r="1941" spans="1:10" x14ac:dyDescent="0.35">
      <c r="A1941" t="s">
        <v>2144</v>
      </c>
      <c r="B1941" t="s">
        <v>199</v>
      </c>
      <c r="C1941" t="str">
        <f>VLOOKUP(sales_pipeline[[#This Row],[Sales_Agent]],sales_teams[#All],4,FALSE)</f>
        <v>Rouche Team</v>
      </c>
      <c r="D1941" t="s">
        <v>6</v>
      </c>
      <c r="E1941" t="s">
        <v>93</v>
      </c>
      <c r="F1941" t="s">
        <v>194</v>
      </c>
      <c r="G1941" s="1">
        <v>42837</v>
      </c>
      <c r="H1941" s="1">
        <v>42841</v>
      </c>
      <c r="I1941" s="13">
        <f>sales_pipeline[[#This Row],[close_date]]-sales_pipeline[[#This Row],[engage_date]]</f>
        <v>4</v>
      </c>
      <c r="J1941" s="3">
        <v>0</v>
      </c>
    </row>
    <row r="1942" spans="1:10" x14ac:dyDescent="0.35">
      <c r="A1942" t="s">
        <v>2145</v>
      </c>
      <c r="B1942" t="s">
        <v>326</v>
      </c>
      <c r="C1942" t="str">
        <f>VLOOKUP(sales_pipeline[[#This Row],[Sales_Agent]],sales_teams[#All],4,FALSE)</f>
        <v>Marxen Team</v>
      </c>
      <c r="D1942" t="s">
        <v>177</v>
      </c>
      <c r="E1942" t="s">
        <v>44</v>
      </c>
      <c r="F1942" t="s">
        <v>194</v>
      </c>
      <c r="G1942" s="1">
        <v>42837</v>
      </c>
      <c r="H1942" s="1">
        <v>42849</v>
      </c>
      <c r="I1942" s="13">
        <f>sales_pipeline[[#This Row],[close_date]]-sales_pipeline[[#This Row],[engage_date]]</f>
        <v>12</v>
      </c>
      <c r="J1942" s="3">
        <v>0</v>
      </c>
    </row>
    <row r="1943" spans="1:10" x14ac:dyDescent="0.35">
      <c r="A1943" t="s">
        <v>2146</v>
      </c>
      <c r="B1943" t="s">
        <v>326</v>
      </c>
      <c r="C1943" t="str">
        <f>VLOOKUP(sales_pipeline[[#This Row],[Sales_Agent]],sales_teams[#All],4,FALSE)</f>
        <v>Marxen Team</v>
      </c>
      <c r="D1943" t="s">
        <v>3</v>
      </c>
      <c r="E1943" t="s">
        <v>66</v>
      </c>
      <c r="F1943" t="s">
        <v>174</v>
      </c>
      <c r="G1943" s="1">
        <v>42837</v>
      </c>
      <c r="H1943" s="1">
        <v>42909</v>
      </c>
      <c r="I1943" s="13">
        <f>sales_pipeline[[#This Row],[close_date]]-sales_pipeline[[#This Row],[engage_date]]</f>
        <v>72</v>
      </c>
      <c r="J1943" s="3">
        <v>531</v>
      </c>
    </row>
    <row r="1944" spans="1:10" x14ac:dyDescent="0.35">
      <c r="A1944" t="s">
        <v>2147</v>
      </c>
      <c r="B1944" t="s">
        <v>326</v>
      </c>
      <c r="C1944" t="str">
        <f>VLOOKUP(sales_pipeline[[#This Row],[Sales_Agent]],sales_teams[#All],4,FALSE)</f>
        <v>Marxen Team</v>
      </c>
      <c r="D1944" t="s">
        <v>3</v>
      </c>
      <c r="E1944" t="s">
        <v>132</v>
      </c>
      <c r="F1944" t="s">
        <v>174</v>
      </c>
      <c r="G1944" s="1">
        <v>42837</v>
      </c>
      <c r="H1944" s="1">
        <v>42902</v>
      </c>
      <c r="I1944" s="13">
        <f>sales_pipeline[[#This Row],[close_date]]-sales_pipeline[[#This Row],[engage_date]]</f>
        <v>65</v>
      </c>
      <c r="J1944" s="3">
        <v>544</v>
      </c>
    </row>
    <row r="1945" spans="1:10" x14ac:dyDescent="0.35">
      <c r="A1945" t="s">
        <v>2148</v>
      </c>
      <c r="B1945" t="s">
        <v>215</v>
      </c>
      <c r="C1945" t="str">
        <f>VLOOKUP(sales_pipeline[[#This Row],[Sales_Agent]],sales_teams[#All],4,FALSE)</f>
        <v>Sewald Team</v>
      </c>
      <c r="D1945" t="s">
        <v>3</v>
      </c>
      <c r="E1945" t="s">
        <v>157</v>
      </c>
      <c r="F1945" t="s">
        <v>174</v>
      </c>
      <c r="G1945" s="1">
        <v>42837</v>
      </c>
      <c r="H1945" s="1">
        <v>42838</v>
      </c>
      <c r="I1945" s="13">
        <f>sales_pipeline[[#This Row],[close_date]]-sales_pipeline[[#This Row],[engage_date]]</f>
        <v>1</v>
      </c>
      <c r="J1945" s="3">
        <v>478</v>
      </c>
    </row>
    <row r="1946" spans="1:10" x14ac:dyDescent="0.35">
      <c r="A1946" t="s">
        <v>2149</v>
      </c>
      <c r="B1946" t="s">
        <v>215</v>
      </c>
      <c r="C1946" t="str">
        <f>VLOOKUP(sales_pipeline[[#This Row],[Sales_Agent]],sales_teams[#All],4,FALSE)</f>
        <v>Sewald Team</v>
      </c>
      <c r="D1946" t="s">
        <v>177</v>
      </c>
      <c r="E1946" t="s">
        <v>77</v>
      </c>
      <c r="F1946" t="s">
        <v>174</v>
      </c>
      <c r="G1946" s="1">
        <v>42837</v>
      </c>
      <c r="H1946" s="1">
        <v>42847</v>
      </c>
      <c r="I1946" s="13">
        <f>sales_pipeline[[#This Row],[close_date]]-sales_pipeline[[#This Row],[engage_date]]</f>
        <v>10</v>
      </c>
      <c r="J1946" s="3">
        <v>5672</v>
      </c>
    </row>
    <row r="1947" spans="1:10" x14ac:dyDescent="0.35">
      <c r="A1947" t="s">
        <v>2150</v>
      </c>
      <c r="B1947" t="s">
        <v>215</v>
      </c>
      <c r="C1947" t="str">
        <f>VLOOKUP(sales_pipeline[[#This Row],[Sales_Agent]],sales_teams[#All],4,FALSE)</f>
        <v>Sewald Team</v>
      </c>
      <c r="D1947" t="s">
        <v>6</v>
      </c>
      <c r="E1947" t="s">
        <v>93</v>
      </c>
      <c r="F1947" t="s">
        <v>174</v>
      </c>
      <c r="G1947" s="1">
        <v>42837</v>
      </c>
      <c r="H1947" s="1">
        <v>42844</v>
      </c>
      <c r="I1947" s="13">
        <f>sales_pipeline[[#This Row],[close_date]]-sales_pipeline[[#This Row],[engage_date]]</f>
        <v>7</v>
      </c>
      <c r="J1947" s="3">
        <v>51</v>
      </c>
    </row>
    <row r="1948" spans="1:10" x14ac:dyDescent="0.35">
      <c r="A1948" t="s">
        <v>2151</v>
      </c>
      <c r="B1948" t="s">
        <v>215</v>
      </c>
      <c r="C1948" t="str">
        <f>VLOOKUP(sales_pipeline[[#This Row],[Sales_Agent]],sales_teams[#All],4,FALSE)</f>
        <v>Sewald Team</v>
      </c>
      <c r="D1948" t="s">
        <v>8</v>
      </c>
      <c r="E1948" t="s">
        <v>112</v>
      </c>
      <c r="F1948" t="s">
        <v>174</v>
      </c>
      <c r="G1948" s="1">
        <v>42837</v>
      </c>
      <c r="H1948" s="1">
        <v>42844</v>
      </c>
      <c r="I1948" s="13">
        <f>sales_pipeline[[#This Row],[close_date]]-sales_pipeline[[#This Row],[engage_date]]</f>
        <v>7</v>
      </c>
      <c r="J1948" s="3">
        <v>3141</v>
      </c>
    </row>
    <row r="1949" spans="1:10" x14ac:dyDescent="0.35">
      <c r="A1949" t="s">
        <v>2152</v>
      </c>
      <c r="B1949" t="s">
        <v>225</v>
      </c>
      <c r="C1949" t="str">
        <f>VLOOKUP(sales_pipeline[[#This Row],[Sales_Agent]],sales_teams[#All],4,FALSE)</f>
        <v>Sewald Team</v>
      </c>
      <c r="D1949" t="s">
        <v>177</v>
      </c>
      <c r="E1949" t="s">
        <v>62</v>
      </c>
      <c r="F1949" t="s">
        <v>194</v>
      </c>
      <c r="G1949" s="1">
        <v>42837</v>
      </c>
      <c r="H1949" s="1">
        <v>42838</v>
      </c>
      <c r="I1949" s="13">
        <f>sales_pipeline[[#This Row],[close_date]]-sales_pipeline[[#This Row],[engage_date]]</f>
        <v>1</v>
      </c>
      <c r="J1949" s="3">
        <v>0</v>
      </c>
    </row>
    <row r="1950" spans="1:10" x14ac:dyDescent="0.35">
      <c r="A1950" t="s">
        <v>2153</v>
      </c>
      <c r="B1950" t="s">
        <v>225</v>
      </c>
      <c r="C1950" t="str">
        <f>VLOOKUP(sales_pipeline[[#This Row],[Sales_Agent]],sales_teams[#All],4,FALSE)</f>
        <v>Sewald Team</v>
      </c>
      <c r="D1950" t="s">
        <v>6</v>
      </c>
      <c r="E1950" t="s">
        <v>97</v>
      </c>
      <c r="F1950" t="s">
        <v>194</v>
      </c>
      <c r="G1950" s="1">
        <v>42837</v>
      </c>
      <c r="H1950" s="1">
        <v>42841</v>
      </c>
      <c r="I1950" s="13">
        <f>sales_pipeline[[#This Row],[close_date]]-sales_pipeline[[#This Row],[engage_date]]</f>
        <v>4</v>
      </c>
      <c r="J1950" s="3">
        <v>0</v>
      </c>
    </row>
    <row r="1951" spans="1:10" x14ac:dyDescent="0.35">
      <c r="A1951" t="s">
        <v>2154</v>
      </c>
      <c r="B1951" t="s">
        <v>187</v>
      </c>
      <c r="C1951" t="str">
        <f>VLOOKUP(sales_pipeline[[#This Row],[Sales_Agent]],sales_teams[#All],4,FALSE)</f>
        <v>Rouche Team</v>
      </c>
      <c r="D1951" t="s">
        <v>6</v>
      </c>
      <c r="E1951" t="s">
        <v>81</v>
      </c>
      <c r="F1951" t="s">
        <v>194</v>
      </c>
      <c r="G1951" s="1">
        <v>42837</v>
      </c>
      <c r="H1951" s="1">
        <v>42838</v>
      </c>
      <c r="I1951" s="13">
        <f>sales_pipeline[[#This Row],[close_date]]-sales_pipeline[[#This Row],[engage_date]]</f>
        <v>1</v>
      </c>
      <c r="J1951" s="3">
        <v>0</v>
      </c>
    </row>
    <row r="1952" spans="1:10" x14ac:dyDescent="0.35">
      <c r="A1952" t="s">
        <v>2155</v>
      </c>
      <c r="B1952" t="s">
        <v>238</v>
      </c>
      <c r="C1952" t="str">
        <f>VLOOKUP(sales_pipeline[[#This Row],[Sales_Agent]],sales_teams[#All],4,FALSE)</f>
        <v>Marxen Team</v>
      </c>
      <c r="D1952" t="s">
        <v>10</v>
      </c>
      <c r="E1952" t="s">
        <v>49</v>
      </c>
      <c r="F1952" t="s">
        <v>194</v>
      </c>
      <c r="G1952" s="1">
        <v>42837</v>
      </c>
      <c r="H1952" s="1">
        <v>42838</v>
      </c>
      <c r="I1952" s="13">
        <f>sales_pipeline[[#This Row],[close_date]]-sales_pipeline[[#This Row],[engage_date]]</f>
        <v>1</v>
      </c>
      <c r="J1952" s="3">
        <v>0</v>
      </c>
    </row>
    <row r="1953" spans="1:10" x14ac:dyDescent="0.35">
      <c r="A1953" t="s">
        <v>2156</v>
      </c>
      <c r="B1953" t="s">
        <v>238</v>
      </c>
      <c r="C1953" t="str">
        <f>VLOOKUP(sales_pipeline[[#This Row],[Sales_Agent]],sales_teams[#All],4,FALSE)</f>
        <v>Marxen Team</v>
      </c>
      <c r="D1953" t="s">
        <v>9</v>
      </c>
      <c r="E1953" t="s">
        <v>99</v>
      </c>
      <c r="F1953" t="s">
        <v>194</v>
      </c>
      <c r="G1953" s="1">
        <v>42837</v>
      </c>
      <c r="H1953" s="1">
        <v>42839</v>
      </c>
      <c r="I1953" s="13">
        <f>sales_pipeline[[#This Row],[close_date]]-sales_pipeline[[#This Row],[engage_date]]</f>
        <v>2</v>
      </c>
      <c r="J1953" s="3">
        <v>0</v>
      </c>
    </row>
    <row r="1954" spans="1:10" x14ac:dyDescent="0.35">
      <c r="A1954" t="s">
        <v>2157</v>
      </c>
      <c r="B1954" t="s">
        <v>173</v>
      </c>
      <c r="C1954" t="str">
        <f>VLOOKUP(sales_pipeline[[#This Row],[Sales_Agent]],sales_teams[#All],4,FALSE)</f>
        <v>Brinkmann Team</v>
      </c>
      <c r="D1954" t="s">
        <v>9</v>
      </c>
      <c r="E1954" t="s">
        <v>53</v>
      </c>
      <c r="F1954" t="s">
        <v>194</v>
      </c>
      <c r="G1954" s="1">
        <v>42837</v>
      </c>
      <c r="H1954" s="1">
        <v>42847</v>
      </c>
      <c r="I1954" s="13">
        <f>sales_pipeline[[#This Row],[close_date]]-sales_pipeline[[#This Row],[engage_date]]</f>
        <v>10</v>
      </c>
      <c r="J1954" s="3">
        <v>0</v>
      </c>
    </row>
    <row r="1955" spans="1:10" x14ac:dyDescent="0.35">
      <c r="A1955" t="s">
        <v>2158</v>
      </c>
      <c r="B1955" t="s">
        <v>227</v>
      </c>
      <c r="C1955" t="str">
        <f>VLOOKUP(sales_pipeline[[#This Row],[Sales_Agent]],sales_teams[#All],4,FALSE)</f>
        <v>Neubert Team</v>
      </c>
      <c r="D1955" t="s">
        <v>9</v>
      </c>
      <c r="E1955" t="s">
        <v>109</v>
      </c>
      <c r="F1955" t="s">
        <v>174</v>
      </c>
      <c r="G1955" s="1">
        <v>42837</v>
      </c>
      <c r="H1955" s="1">
        <v>42907</v>
      </c>
      <c r="I1955" s="13">
        <f>sales_pipeline[[#This Row],[close_date]]-sales_pipeline[[#This Row],[engage_date]]</f>
        <v>70</v>
      </c>
      <c r="J1955" s="3">
        <v>5393</v>
      </c>
    </row>
    <row r="1956" spans="1:10" x14ac:dyDescent="0.35">
      <c r="A1956" t="s">
        <v>2159</v>
      </c>
      <c r="B1956" t="s">
        <v>204</v>
      </c>
      <c r="C1956" t="str">
        <f>VLOOKUP(sales_pipeline[[#This Row],[Sales_Agent]],sales_teams[#All],4,FALSE)</f>
        <v>Brinkmann Team</v>
      </c>
      <c r="D1956" t="s">
        <v>6</v>
      </c>
      <c r="E1956" t="s">
        <v>143</v>
      </c>
      <c r="F1956" t="s">
        <v>194</v>
      </c>
      <c r="G1956" s="1">
        <v>42837</v>
      </c>
      <c r="H1956" s="1">
        <v>42844</v>
      </c>
      <c r="I1956" s="13">
        <f>sales_pipeline[[#This Row],[close_date]]-sales_pipeline[[#This Row],[engage_date]]</f>
        <v>7</v>
      </c>
      <c r="J1956" s="3">
        <v>0</v>
      </c>
    </row>
    <row r="1957" spans="1:10" x14ac:dyDescent="0.35">
      <c r="A1957" t="s">
        <v>2160</v>
      </c>
      <c r="B1957" t="s">
        <v>185</v>
      </c>
      <c r="C1957" t="str">
        <f>VLOOKUP(sales_pipeline[[#This Row],[Sales_Agent]],sales_teams[#All],4,FALSE)</f>
        <v>Rouche Team</v>
      </c>
      <c r="D1957" t="s">
        <v>9</v>
      </c>
      <c r="E1957" t="s">
        <v>94</v>
      </c>
      <c r="F1957" t="s">
        <v>194</v>
      </c>
      <c r="G1957" s="1">
        <v>42837</v>
      </c>
      <c r="H1957" s="1">
        <v>42844</v>
      </c>
      <c r="I1957" s="13">
        <f>sales_pipeline[[#This Row],[close_date]]-sales_pipeline[[#This Row],[engage_date]]</f>
        <v>7</v>
      </c>
      <c r="J1957" s="3">
        <v>0</v>
      </c>
    </row>
    <row r="1958" spans="1:10" x14ac:dyDescent="0.35">
      <c r="A1958" t="s">
        <v>2161</v>
      </c>
      <c r="B1958" t="s">
        <v>185</v>
      </c>
      <c r="C1958" t="str">
        <f>VLOOKUP(sales_pipeline[[#This Row],[Sales_Agent]],sales_teams[#All],4,FALSE)</f>
        <v>Rouche Team</v>
      </c>
      <c r="D1958" t="s">
        <v>3</v>
      </c>
      <c r="E1958" t="s">
        <v>99</v>
      </c>
      <c r="F1958" t="s">
        <v>174</v>
      </c>
      <c r="G1958" s="1">
        <v>42837</v>
      </c>
      <c r="H1958" s="1">
        <v>42892</v>
      </c>
      <c r="I1958" s="13">
        <f>sales_pipeline[[#This Row],[close_date]]-sales_pipeline[[#This Row],[engage_date]]</f>
        <v>55</v>
      </c>
      <c r="J1958" s="3">
        <v>638</v>
      </c>
    </row>
    <row r="1959" spans="1:10" x14ac:dyDescent="0.35">
      <c r="A1959" t="s">
        <v>2162</v>
      </c>
      <c r="B1959" t="s">
        <v>185</v>
      </c>
      <c r="C1959" t="str">
        <f>VLOOKUP(sales_pipeline[[#This Row],[Sales_Agent]],sales_teams[#All],4,FALSE)</f>
        <v>Rouche Team</v>
      </c>
      <c r="D1959" t="s">
        <v>6</v>
      </c>
      <c r="E1959" t="s">
        <v>107</v>
      </c>
      <c r="F1959" t="s">
        <v>174</v>
      </c>
      <c r="G1959" s="1">
        <v>42837</v>
      </c>
      <c r="H1959" s="1">
        <v>42848</v>
      </c>
      <c r="I1959" s="13">
        <f>sales_pipeline[[#This Row],[close_date]]-sales_pipeline[[#This Row],[engage_date]]</f>
        <v>11</v>
      </c>
      <c r="J1959" s="3">
        <v>50</v>
      </c>
    </row>
    <row r="1960" spans="1:10" x14ac:dyDescent="0.35">
      <c r="A1960" t="s">
        <v>2163</v>
      </c>
      <c r="B1960" t="s">
        <v>212</v>
      </c>
      <c r="C1960" t="str">
        <f>VLOOKUP(sales_pipeline[[#This Row],[Sales_Agent]],sales_teams[#All],4,FALSE)</f>
        <v>Losch Team</v>
      </c>
      <c r="D1960" t="s">
        <v>8</v>
      </c>
      <c r="E1960" t="s">
        <v>34</v>
      </c>
      <c r="F1960" t="s">
        <v>194</v>
      </c>
      <c r="G1960" s="1">
        <v>42837</v>
      </c>
      <c r="H1960" s="1">
        <v>42843</v>
      </c>
      <c r="I1960" s="13">
        <f>sales_pipeline[[#This Row],[close_date]]-sales_pipeline[[#This Row],[engage_date]]</f>
        <v>6</v>
      </c>
      <c r="J1960" s="3">
        <v>0</v>
      </c>
    </row>
    <row r="1961" spans="1:10" x14ac:dyDescent="0.35">
      <c r="A1961" t="s">
        <v>2164</v>
      </c>
      <c r="B1961" t="s">
        <v>181</v>
      </c>
      <c r="C1961" t="str">
        <f>VLOOKUP(sales_pipeline[[#This Row],[Sales_Agent]],sales_teams[#All],4,FALSE)</f>
        <v>Sewald Team</v>
      </c>
      <c r="D1961" t="s">
        <v>177</v>
      </c>
      <c r="E1961" t="s">
        <v>98</v>
      </c>
      <c r="F1961" t="s">
        <v>174</v>
      </c>
      <c r="G1961" s="1">
        <v>42837</v>
      </c>
      <c r="H1961" s="1">
        <v>42847</v>
      </c>
      <c r="I1961" s="13">
        <f>sales_pipeline[[#This Row],[close_date]]-sales_pipeline[[#This Row],[engage_date]]</f>
        <v>10</v>
      </c>
      <c r="J1961" s="3">
        <v>4272</v>
      </c>
    </row>
    <row r="1962" spans="1:10" x14ac:dyDescent="0.35">
      <c r="A1962" t="s">
        <v>2165</v>
      </c>
      <c r="B1962" t="s">
        <v>183</v>
      </c>
      <c r="C1962" t="str">
        <f>VLOOKUP(sales_pipeline[[#This Row],[Sales_Agent]],sales_teams[#All],4,FALSE)</f>
        <v>Brinkmann Team</v>
      </c>
      <c r="D1962" t="s">
        <v>10</v>
      </c>
      <c r="E1962" t="s">
        <v>31</v>
      </c>
      <c r="F1962" t="s">
        <v>194</v>
      </c>
      <c r="G1962" s="1">
        <v>42838</v>
      </c>
      <c r="H1962" s="1">
        <v>42840</v>
      </c>
      <c r="I1962" s="13">
        <f>sales_pipeline[[#This Row],[close_date]]-sales_pipeline[[#This Row],[engage_date]]</f>
        <v>2</v>
      </c>
      <c r="J1962" s="3">
        <v>0</v>
      </c>
    </row>
    <row r="1963" spans="1:10" x14ac:dyDescent="0.35">
      <c r="A1963" t="s">
        <v>2166</v>
      </c>
      <c r="B1963" t="s">
        <v>183</v>
      </c>
      <c r="C1963" t="str">
        <f>VLOOKUP(sales_pipeline[[#This Row],[Sales_Agent]],sales_teams[#All],4,FALSE)</f>
        <v>Brinkmann Team</v>
      </c>
      <c r="D1963" t="s">
        <v>6</v>
      </c>
      <c r="E1963" t="s">
        <v>60</v>
      </c>
      <c r="F1963" t="s">
        <v>174</v>
      </c>
      <c r="G1963" s="1">
        <v>42838</v>
      </c>
      <c r="H1963" s="1">
        <v>42840</v>
      </c>
      <c r="I1963" s="13">
        <f>sales_pipeline[[#This Row],[close_date]]-sales_pipeline[[#This Row],[engage_date]]</f>
        <v>2</v>
      </c>
      <c r="J1963" s="3">
        <v>58</v>
      </c>
    </row>
    <row r="1964" spans="1:10" x14ac:dyDescent="0.35">
      <c r="A1964" t="s">
        <v>2167</v>
      </c>
      <c r="B1964" t="s">
        <v>253</v>
      </c>
      <c r="C1964" t="str">
        <f>VLOOKUP(sales_pipeline[[#This Row],[Sales_Agent]],sales_teams[#All],4,FALSE)</f>
        <v>Neubert Team</v>
      </c>
      <c r="D1964" t="s">
        <v>10</v>
      </c>
      <c r="E1964" t="s">
        <v>127</v>
      </c>
      <c r="F1964" t="s">
        <v>174</v>
      </c>
      <c r="G1964" s="1">
        <v>42838</v>
      </c>
      <c r="H1964" s="1">
        <v>42839</v>
      </c>
      <c r="I1964" s="13">
        <f>sales_pipeline[[#This Row],[close_date]]-sales_pipeline[[#This Row],[engage_date]]</f>
        <v>1</v>
      </c>
      <c r="J1964" s="3">
        <v>1088</v>
      </c>
    </row>
    <row r="1965" spans="1:10" x14ac:dyDescent="0.35">
      <c r="A1965" t="s">
        <v>2168</v>
      </c>
      <c r="B1965" t="s">
        <v>268</v>
      </c>
      <c r="C1965" t="str">
        <f>VLOOKUP(sales_pipeline[[#This Row],[Sales_Agent]],sales_teams[#All],4,FALSE)</f>
        <v>Losch Team</v>
      </c>
      <c r="D1965" t="s">
        <v>3</v>
      </c>
      <c r="E1965" t="s">
        <v>64</v>
      </c>
      <c r="F1965" t="s">
        <v>194</v>
      </c>
      <c r="G1965" s="1">
        <v>42838</v>
      </c>
      <c r="H1965" s="1">
        <v>42848</v>
      </c>
      <c r="I1965" s="13">
        <f>sales_pipeline[[#This Row],[close_date]]-sales_pipeline[[#This Row],[engage_date]]</f>
        <v>10</v>
      </c>
      <c r="J1965" s="3">
        <v>0</v>
      </c>
    </row>
    <row r="1966" spans="1:10" x14ac:dyDescent="0.35">
      <c r="A1966" t="s">
        <v>2169</v>
      </c>
      <c r="B1966" t="s">
        <v>268</v>
      </c>
      <c r="C1966" t="str">
        <f>VLOOKUP(sales_pipeline[[#This Row],[Sales_Agent]],sales_teams[#All],4,FALSE)</f>
        <v>Losch Team</v>
      </c>
      <c r="D1966" t="s">
        <v>177</v>
      </c>
      <c r="E1966" t="s">
        <v>140</v>
      </c>
      <c r="F1966" t="s">
        <v>194</v>
      </c>
      <c r="G1966" s="1">
        <v>42838</v>
      </c>
      <c r="H1966" s="1">
        <v>42843</v>
      </c>
      <c r="I1966" s="13">
        <f>sales_pipeline[[#This Row],[close_date]]-sales_pipeline[[#This Row],[engage_date]]</f>
        <v>5</v>
      </c>
      <c r="J1966" s="3">
        <v>0</v>
      </c>
    </row>
    <row r="1967" spans="1:10" x14ac:dyDescent="0.35">
      <c r="A1967" t="s">
        <v>2170</v>
      </c>
      <c r="B1967" t="s">
        <v>206</v>
      </c>
      <c r="C1967" t="str">
        <f>VLOOKUP(sales_pipeline[[#This Row],[Sales_Agent]],sales_teams[#All],4,FALSE)</f>
        <v>Neubert Team</v>
      </c>
      <c r="D1967" t="s">
        <v>3</v>
      </c>
      <c r="E1967" t="s">
        <v>131</v>
      </c>
      <c r="F1967" t="s">
        <v>194</v>
      </c>
      <c r="G1967" s="1">
        <v>42838</v>
      </c>
      <c r="H1967" s="1">
        <v>42845</v>
      </c>
      <c r="I1967" s="13">
        <f>sales_pipeline[[#This Row],[close_date]]-sales_pipeline[[#This Row],[engage_date]]</f>
        <v>7</v>
      </c>
      <c r="J1967" s="3">
        <v>0</v>
      </c>
    </row>
    <row r="1968" spans="1:10" x14ac:dyDescent="0.35">
      <c r="A1968" t="s">
        <v>2171</v>
      </c>
      <c r="B1968" t="s">
        <v>206</v>
      </c>
      <c r="C1968" t="str">
        <f>VLOOKUP(sales_pipeline[[#This Row],[Sales_Agent]],sales_teams[#All],4,FALSE)</f>
        <v>Neubert Team</v>
      </c>
      <c r="D1968" t="s">
        <v>177</v>
      </c>
      <c r="E1968" t="s">
        <v>109</v>
      </c>
      <c r="F1968" t="s">
        <v>194</v>
      </c>
      <c r="G1968" s="1">
        <v>42838</v>
      </c>
      <c r="H1968" s="1">
        <v>42868</v>
      </c>
      <c r="I1968" s="13">
        <f>sales_pipeline[[#This Row],[close_date]]-sales_pipeline[[#This Row],[engage_date]]</f>
        <v>30</v>
      </c>
      <c r="J1968" s="3">
        <v>0</v>
      </c>
    </row>
    <row r="1969" spans="1:10" x14ac:dyDescent="0.35">
      <c r="A1969" t="s">
        <v>2172</v>
      </c>
      <c r="B1969" t="s">
        <v>176</v>
      </c>
      <c r="C1969" t="str">
        <f>VLOOKUP(sales_pipeline[[#This Row],[Sales_Agent]],sales_teams[#All],4,FALSE)</f>
        <v>Marxen Team</v>
      </c>
      <c r="D1969" t="s">
        <v>3</v>
      </c>
      <c r="E1969" t="s">
        <v>28</v>
      </c>
      <c r="F1969" t="s">
        <v>194</v>
      </c>
      <c r="G1969" s="1">
        <v>42838</v>
      </c>
      <c r="H1969" s="1">
        <v>42845</v>
      </c>
      <c r="I1969" s="13">
        <f>sales_pipeline[[#This Row],[close_date]]-sales_pipeline[[#This Row],[engage_date]]</f>
        <v>7</v>
      </c>
      <c r="J1969" s="3">
        <v>0</v>
      </c>
    </row>
    <row r="1970" spans="1:10" x14ac:dyDescent="0.35">
      <c r="A1970" t="s">
        <v>2173</v>
      </c>
      <c r="B1970" t="s">
        <v>176</v>
      </c>
      <c r="C1970" t="str">
        <f>VLOOKUP(sales_pipeline[[#This Row],[Sales_Agent]],sales_teams[#All],4,FALSE)</f>
        <v>Marxen Team</v>
      </c>
      <c r="D1970" t="s">
        <v>177</v>
      </c>
      <c r="E1970" t="s">
        <v>88</v>
      </c>
      <c r="F1970" t="s">
        <v>194</v>
      </c>
      <c r="G1970" s="1">
        <v>42838</v>
      </c>
      <c r="H1970" s="1">
        <v>42839</v>
      </c>
      <c r="I1970" s="13">
        <f>sales_pipeline[[#This Row],[close_date]]-sales_pipeline[[#This Row],[engage_date]]</f>
        <v>1</v>
      </c>
      <c r="J1970" s="3">
        <v>0</v>
      </c>
    </row>
    <row r="1971" spans="1:10" x14ac:dyDescent="0.35">
      <c r="A1971" t="s">
        <v>2174</v>
      </c>
      <c r="B1971" t="s">
        <v>176</v>
      </c>
      <c r="C1971" t="str">
        <f>VLOOKUP(sales_pipeline[[#This Row],[Sales_Agent]],sales_teams[#All],4,FALSE)</f>
        <v>Marxen Team</v>
      </c>
      <c r="D1971" t="s">
        <v>10</v>
      </c>
      <c r="E1971" t="s">
        <v>61</v>
      </c>
      <c r="F1971" t="s">
        <v>174</v>
      </c>
      <c r="G1971" s="1">
        <v>42838</v>
      </c>
      <c r="H1971" s="1">
        <v>42844</v>
      </c>
      <c r="I1971" s="13">
        <f>sales_pipeline[[#This Row],[close_date]]-sales_pipeline[[#This Row],[engage_date]]</f>
        <v>6</v>
      </c>
      <c r="J1971" s="3">
        <v>1327</v>
      </c>
    </row>
    <row r="1972" spans="1:10" x14ac:dyDescent="0.35">
      <c r="A1972" t="s">
        <v>2175</v>
      </c>
      <c r="B1972" t="s">
        <v>176</v>
      </c>
      <c r="C1972" t="str">
        <f>VLOOKUP(sales_pipeline[[#This Row],[Sales_Agent]],sales_teams[#All],4,FALSE)</f>
        <v>Marxen Team</v>
      </c>
      <c r="D1972" t="s">
        <v>10</v>
      </c>
      <c r="E1972" t="s">
        <v>66</v>
      </c>
      <c r="F1972" t="s">
        <v>174</v>
      </c>
      <c r="G1972" s="1">
        <v>42838</v>
      </c>
      <c r="H1972" s="1">
        <v>42913</v>
      </c>
      <c r="I1972" s="13">
        <f>sales_pipeline[[#This Row],[close_date]]-sales_pipeline[[#This Row],[engage_date]]</f>
        <v>75</v>
      </c>
      <c r="J1972" s="3">
        <v>923</v>
      </c>
    </row>
    <row r="1973" spans="1:10" x14ac:dyDescent="0.35">
      <c r="A1973" t="s">
        <v>2176</v>
      </c>
      <c r="B1973" t="s">
        <v>176</v>
      </c>
      <c r="C1973" t="str">
        <f>VLOOKUP(sales_pipeline[[#This Row],[Sales_Agent]],sales_teams[#All],4,FALSE)</f>
        <v>Marxen Team</v>
      </c>
      <c r="D1973" t="s">
        <v>10</v>
      </c>
      <c r="E1973" t="s">
        <v>139</v>
      </c>
      <c r="F1973" t="s">
        <v>174</v>
      </c>
      <c r="G1973" s="1">
        <v>42838</v>
      </c>
      <c r="H1973" s="1">
        <v>42848</v>
      </c>
      <c r="I1973" s="13">
        <f>sales_pipeline[[#This Row],[close_date]]-sales_pipeline[[#This Row],[engage_date]]</f>
        <v>10</v>
      </c>
      <c r="J1973" s="3">
        <v>1058</v>
      </c>
    </row>
    <row r="1974" spans="1:10" x14ac:dyDescent="0.35">
      <c r="A1974" t="s">
        <v>2177</v>
      </c>
      <c r="B1974" t="s">
        <v>176</v>
      </c>
      <c r="C1974" t="str">
        <f>VLOOKUP(sales_pipeline[[#This Row],[Sales_Agent]],sales_teams[#All],4,FALSE)</f>
        <v>Marxen Team</v>
      </c>
      <c r="D1974" t="s">
        <v>9</v>
      </c>
      <c r="E1974" t="s">
        <v>144</v>
      </c>
      <c r="F1974" t="s">
        <v>174</v>
      </c>
      <c r="G1974" s="1">
        <v>42838</v>
      </c>
      <c r="H1974" s="1">
        <v>42846</v>
      </c>
      <c r="I1974" s="13">
        <f>sales_pipeline[[#This Row],[close_date]]-sales_pipeline[[#This Row],[engage_date]]</f>
        <v>8</v>
      </c>
      <c r="J1974" s="3">
        <v>5220</v>
      </c>
    </row>
    <row r="1975" spans="1:10" x14ac:dyDescent="0.35">
      <c r="A1975" t="s">
        <v>2178</v>
      </c>
      <c r="B1975" t="s">
        <v>193</v>
      </c>
      <c r="C1975" t="str">
        <f>VLOOKUP(sales_pipeline[[#This Row],[Sales_Agent]],sales_teams[#All],4,FALSE)</f>
        <v>Marxen Team</v>
      </c>
      <c r="D1975" t="s">
        <v>9</v>
      </c>
      <c r="E1975" t="s">
        <v>51</v>
      </c>
      <c r="F1975" t="s">
        <v>194</v>
      </c>
      <c r="G1975" s="1">
        <v>42838</v>
      </c>
      <c r="H1975" s="1">
        <v>42844</v>
      </c>
      <c r="I1975" s="13">
        <f>sales_pipeline[[#This Row],[close_date]]-sales_pipeline[[#This Row],[engage_date]]</f>
        <v>6</v>
      </c>
      <c r="J1975" s="3">
        <v>0</v>
      </c>
    </row>
    <row r="1976" spans="1:10" x14ac:dyDescent="0.35">
      <c r="A1976" t="s">
        <v>2179</v>
      </c>
      <c r="B1976" t="s">
        <v>193</v>
      </c>
      <c r="C1976" t="str">
        <f>VLOOKUP(sales_pipeline[[#This Row],[Sales_Agent]],sales_teams[#All],4,FALSE)</f>
        <v>Marxen Team</v>
      </c>
      <c r="D1976" t="s">
        <v>6</v>
      </c>
      <c r="E1976" t="s">
        <v>135</v>
      </c>
      <c r="F1976" t="s">
        <v>174</v>
      </c>
      <c r="G1976" s="1">
        <v>42838</v>
      </c>
      <c r="H1976" s="1">
        <v>42847</v>
      </c>
      <c r="I1976" s="13">
        <f>sales_pipeline[[#This Row],[close_date]]-sales_pipeline[[#This Row],[engage_date]]</f>
        <v>9</v>
      </c>
      <c r="J1976" s="3">
        <v>55</v>
      </c>
    </row>
    <row r="1977" spans="1:10" x14ac:dyDescent="0.35">
      <c r="A1977" t="s">
        <v>2180</v>
      </c>
      <c r="B1977" t="s">
        <v>199</v>
      </c>
      <c r="C1977" t="str">
        <f>VLOOKUP(sales_pipeline[[#This Row],[Sales_Agent]],sales_teams[#All],4,FALSE)</f>
        <v>Rouche Team</v>
      </c>
      <c r="D1977" t="s">
        <v>8</v>
      </c>
      <c r="E1977" t="s">
        <v>55</v>
      </c>
      <c r="F1977" t="s">
        <v>194</v>
      </c>
      <c r="G1977" s="1">
        <v>42838</v>
      </c>
      <c r="H1977" s="1">
        <v>42845</v>
      </c>
      <c r="I1977" s="13">
        <f>sales_pipeline[[#This Row],[close_date]]-sales_pipeline[[#This Row],[engage_date]]</f>
        <v>7</v>
      </c>
      <c r="J1977" s="3">
        <v>0</v>
      </c>
    </row>
    <row r="1978" spans="1:10" x14ac:dyDescent="0.35">
      <c r="A1978" t="s">
        <v>2181</v>
      </c>
      <c r="B1978" t="s">
        <v>199</v>
      </c>
      <c r="C1978" t="str">
        <f>VLOOKUP(sales_pipeline[[#This Row],[Sales_Agent]],sales_teams[#All],4,FALSE)</f>
        <v>Rouche Team</v>
      </c>
      <c r="D1978" t="s">
        <v>6</v>
      </c>
      <c r="E1978" t="s">
        <v>98</v>
      </c>
      <c r="F1978" t="s">
        <v>174</v>
      </c>
      <c r="G1978" s="1">
        <v>42838</v>
      </c>
      <c r="H1978" s="1">
        <v>42909</v>
      </c>
      <c r="I1978" s="13">
        <f>sales_pipeline[[#This Row],[close_date]]-sales_pipeline[[#This Row],[engage_date]]</f>
        <v>71</v>
      </c>
      <c r="J1978" s="3">
        <v>62</v>
      </c>
    </row>
    <row r="1979" spans="1:10" x14ac:dyDescent="0.35">
      <c r="A1979" t="s">
        <v>2182</v>
      </c>
      <c r="B1979" t="s">
        <v>190</v>
      </c>
      <c r="C1979" t="str">
        <f>VLOOKUP(sales_pipeline[[#This Row],[Sales_Agent]],sales_teams[#All],4,FALSE)</f>
        <v>Sewald Team</v>
      </c>
      <c r="D1979" t="s">
        <v>10</v>
      </c>
      <c r="E1979" t="s">
        <v>81</v>
      </c>
      <c r="F1979" t="s">
        <v>174</v>
      </c>
      <c r="G1979" s="1">
        <v>42838</v>
      </c>
      <c r="H1979" s="1">
        <v>42845</v>
      </c>
      <c r="I1979" s="13">
        <f>sales_pipeline[[#This Row],[close_date]]-sales_pipeline[[#This Row],[engage_date]]</f>
        <v>7</v>
      </c>
      <c r="J1979" s="3">
        <v>996</v>
      </c>
    </row>
    <row r="1980" spans="1:10" x14ac:dyDescent="0.35">
      <c r="A1980" t="s">
        <v>2183</v>
      </c>
      <c r="B1980" t="s">
        <v>215</v>
      </c>
      <c r="C1980" t="str">
        <f>VLOOKUP(sales_pipeline[[#This Row],[Sales_Agent]],sales_teams[#All],4,FALSE)</f>
        <v>Sewald Team</v>
      </c>
      <c r="D1980" t="s">
        <v>3</v>
      </c>
      <c r="E1980" t="s">
        <v>134</v>
      </c>
      <c r="F1980" t="s">
        <v>194</v>
      </c>
      <c r="G1980" s="1">
        <v>42838</v>
      </c>
      <c r="H1980" s="1">
        <v>42895</v>
      </c>
      <c r="I1980" s="13">
        <f>sales_pipeline[[#This Row],[close_date]]-sales_pipeline[[#This Row],[engage_date]]</f>
        <v>57</v>
      </c>
      <c r="J1980" s="3">
        <v>0</v>
      </c>
    </row>
    <row r="1981" spans="1:10" x14ac:dyDescent="0.35">
      <c r="A1981" t="s">
        <v>2184</v>
      </c>
      <c r="B1981" t="s">
        <v>215</v>
      </c>
      <c r="C1981" t="str">
        <f>VLOOKUP(sales_pipeline[[#This Row],[Sales_Agent]],sales_teams[#All],4,FALSE)</f>
        <v>Sewald Team</v>
      </c>
      <c r="D1981" t="s">
        <v>3</v>
      </c>
      <c r="E1981" t="s">
        <v>99</v>
      </c>
      <c r="F1981" t="s">
        <v>174</v>
      </c>
      <c r="G1981" s="1">
        <v>42838</v>
      </c>
      <c r="H1981" s="1">
        <v>42847</v>
      </c>
      <c r="I1981" s="13">
        <f>sales_pipeline[[#This Row],[close_date]]-sales_pipeline[[#This Row],[engage_date]]</f>
        <v>9</v>
      </c>
      <c r="J1981" s="3">
        <v>543</v>
      </c>
    </row>
    <row r="1982" spans="1:10" x14ac:dyDescent="0.35">
      <c r="A1982" t="s">
        <v>2185</v>
      </c>
      <c r="B1982" t="s">
        <v>225</v>
      </c>
      <c r="C1982" t="str">
        <f>VLOOKUP(sales_pipeline[[#This Row],[Sales_Agent]],sales_teams[#All],4,FALSE)</f>
        <v>Sewald Team</v>
      </c>
      <c r="D1982" t="s">
        <v>177</v>
      </c>
      <c r="E1982" t="s">
        <v>98</v>
      </c>
      <c r="F1982" t="s">
        <v>194</v>
      </c>
      <c r="G1982" s="1">
        <v>42838</v>
      </c>
      <c r="H1982" s="1">
        <v>42844</v>
      </c>
      <c r="I1982" s="13">
        <f>sales_pipeline[[#This Row],[close_date]]-sales_pipeline[[#This Row],[engage_date]]</f>
        <v>6</v>
      </c>
      <c r="J1982" s="3">
        <v>0</v>
      </c>
    </row>
    <row r="1983" spans="1:10" x14ac:dyDescent="0.35">
      <c r="A1983" t="s">
        <v>2186</v>
      </c>
      <c r="B1983" t="s">
        <v>225</v>
      </c>
      <c r="C1983" t="str">
        <f>VLOOKUP(sales_pipeline[[#This Row],[Sales_Agent]],sales_teams[#All],4,FALSE)</f>
        <v>Sewald Team</v>
      </c>
      <c r="D1983" t="s">
        <v>177</v>
      </c>
      <c r="E1983" t="s">
        <v>157</v>
      </c>
      <c r="F1983" t="s">
        <v>194</v>
      </c>
      <c r="G1983" s="1">
        <v>42838</v>
      </c>
      <c r="H1983" s="1">
        <v>42846</v>
      </c>
      <c r="I1983" s="13">
        <f>sales_pipeline[[#This Row],[close_date]]-sales_pipeline[[#This Row],[engage_date]]</f>
        <v>8</v>
      </c>
      <c r="J1983" s="3">
        <v>0</v>
      </c>
    </row>
    <row r="1984" spans="1:10" x14ac:dyDescent="0.35">
      <c r="A1984" t="s">
        <v>2187</v>
      </c>
      <c r="B1984" t="s">
        <v>173</v>
      </c>
      <c r="C1984" t="str">
        <f>VLOOKUP(sales_pipeline[[#This Row],[Sales_Agent]],sales_teams[#All],4,FALSE)</f>
        <v>Brinkmann Team</v>
      </c>
      <c r="D1984" t="s">
        <v>6</v>
      </c>
      <c r="E1984" t="s">
        <v>124</v>
      </c>
      <c r="F1984" t="s">
        <v>194</v>
      </c>
      <c r="G1984" s="1">
        <v>42838</v>
      </c>
      <c r="H1984" s="1">
        <v>42963</v>
      </c>
      <c r="I1984" s="13">
        <f>sales_pipeline[[#This Row],[close_date]]-sales_pipeline[[#This Row],[engage_date]]</f>
        <v>125</v>
      </c>
      <c r="J1984" s="3">
        <v>0</v>
      </c>
    </row>
    <row r="1985" spans="1:10" x14ac:dyDescent="0.35">
      <c r="A1985" t="s">
        <v>2188</v>
      </c>
      <c r="B1985" t="s">
        <v>189</v>
      </c>
      <c r="C1985" t="str">
        <f>VLOOKUP(sales_pipeline[[#This Row],[Sales_Agent]],sales_teams[#All],4,FALSE)</f>
        <v>Marxen Team</v>
      </c>
      <c r="D1985" t="s">
        <v>10</v>
      </c>
      <c r="E1985" t="s">
        <v>139</v>
      </c>
      <c r="F1985" t="s">
        <v>194</v>
      </c>
      <c r="G1985" s="1">
        <v>42838</v>
      </c>
      <c r="H1985" s="1">
        <v>42902</v>
      </c>
      <c r="I1985" s="13">
        <f>sales_pipeline[[#This Row],[close_date]]-sales_pipeline[[#This Row],[engage_date]]</f>
        <v>64</v>
      </c>
      <c r="J1985" s="3">
        <v>0</v>
      </c>
    </row>
    <row r="1986" spans="1:10" x14ac:dyDescent="0.35">
      <c r="A1986" t="s">
        <v>2189</v>
      </c>
      <c r="B1986" t="s">
        <v>204</v>
      </c>
      <c r="C1986" t="str">
        <f>VLOOKUP(sales_pipeline[[#This Row],[Sales_Agent]],sales_teams[#All],4,FALSE)</f>
        <v>Brinkmann Team</v>
      </c>
      <c r="D1986" t="s">
        <v>6</v>
      </c>
      <c r="E1986" t="s">
        <v>74</v>
      </c>
      <c r="F1986" t="s">
        <v>194</v>
      </c>
      <c r="G1986" s="1">
        <v>42838</v>
      </c>
      <c r="H1986" s="1">
        <v>42881</v>
      </c>
      <c r="I1986" s="13">
        <f>sales_pipeline[[#This Row],[close_date]]-sales_pipeline[[#This Row],[engage_date]]</f>
        <v>43</v>
      </c>
      <c r="J1986" s="3">
        <v>0</v>
      </c>
    </row>
    <row r="1987" spans="1:10" x14ac:dyDescent="0.35">
      <c r="A1987" t="s">
        <v>2190</v>
      </c>
      <c r="B1987" t="s">
        <v>204</v>
      </c>
      <c r="C1987" t="str">
        <f>VLOOKUP(sales_pipeline[[#This Row],[Sales_Agent]],sales_teams[#All],4,FALSE)</f>
        <v>Brinkmann Team</v>
      </c>
      <c r="D1987" t="s">
        <v>6</v>
      </c>
      <c r="E1987" t="s">
        <v>31</v>
      </c>
      <c r="F1987" t="s">
        <v>174</v>
      </c>
      <c r="G1987" s="1">
        <v>42838</v>
      </c>
      <c r="H1987" s="1">
        <v>42847</v>
      </c>
      <c r="I1987" s="13">
        <f>sales_pipeline[[#This Row],[close_date]]-sales_pipeline[[#This Row],[engage_date]]</f>
        <v>9</v>
      </c>
      <c r="J1987" s="3">
        <v>56</v>
      </c>
    </row>
    <row r="1988" spans="1:10" x14ac:dyDescent="0.35">
      <c r="A1988" t="s">
        <v>2191</v>
      </c>
      <c r="B1988" t="s">
        <v>185</v>
      </c>
      <c r="C1988" t="str">
        <f>VLOOKUP(sales_pipeline[[#This Row],[Sales_Agent]],sales_teams[#All],4,FALSE)</f>
        <v>Rouche Team</v>
      </c>
      <c r="D1988" t="s">
        <v>9</v>
      </c>
      <c r="E1988" t="s">
        <v>109</v>
      </c>
      <c r="F1988" t="s">
        <v>194</v>
      </c>
      <c r="G1988" s="1">
        <v>42838</v>
      </c>
      <c r="H1988" s="1">
        <v>42845</v>
      </c>
      <c r="I1988" s="13">
        <f>sales_pipeline[[#This Row],[close_date]]-sales_pipeline[[#This Row],[engage_date]]</f>
        <v>7</v>
      </c>
      <c r="J1988" s="3">
        <v>0</v>
      </c>
    </row>
    <row r="1989" spans="1:10" x14ac:dyDescent="0.35">
      <c r="A1989" t="s">
        <v>2192</v>
      </c>
      <c r="B1989" t="s">
        <v>185</v>
      </c>
      <c r="C1989" t="str">
        <f>VLOOKUP(sales_pipeline[[#This Row],[Sales_Agent]],sales_teams[#All],4,FALSE)</f>
        <v>Rouche Team</v>
      </c>
      <c r="D1989" t="s">
        <v>8</v>
      </c>
      <c r="E1989" t="s">
        <v>36</v>
      </c>
      <c r="F1989" t="s">
        <v>194</v>
      </c>
      <c r="G1989" s="1">
        <v>42838</v>
      </c>
      <c r="H1989" s="1">
        <v>42848</v>
      </c>
      <c r="I1989" s="13">
        <f>sales_pipeline[[#This Row],[close_date]]-sales_pipeline[[#This Row],[engage_date]]</f>
        <v>10</v>
      </c>
      <c r="J1989" s="3">
        <v>0</v>
      </c>
    </row>
    <row r="1990" spans="1:10" x14ac:dyDescent="0.35">
      <c r="A1990" t="s">
        <v>2193</v>
      </c>
      <c r="B1990" t="s">
        <v>212</v>
      </c>
      <c r="C1990" t="str">
        <f>VLOOKUP(sales_pipeline[[#This Row],[Sales_Agent]],sales_teams[#All],4,FALSE)</f>
        <v>Losch Team</v>
      </c>
      <c r="D1990" t="s">
        <v>10</v>
      </c>
      <c r="E1990" t="s">
        <v>146</v>
      </c>
      <c r="F1990" t="s">
        <v>174</v>
      </c>
      <c r="G1990" s="1">
        <v>42838</v>
      </c>
      <c r="H1990" s="1">
        <v>42896</v>
      </c>
      <c r="I1990" s="13">
        <f>sales_pipeline[[#This Row],[close_date]]-sales_pipeline[[#This Row],[engage_date]]</f>
        <v>58</v>
      </c>
      <c r="J1990" s="3">
        <v>1145</v>
      </c>
    </row>
    <row r="1991" spans="1:10" x14ac:dyDescent="0.35">
      <c r="A1991" t="s">
        <v>2194</v>
      </c>
      <c r="B1991" t="s">
        <v>230</v>
      </c>
      <c r="C1991" t="str">
        <f>VLOOKUP(sales_pipeline[[#This Row],[Sales_Agent]],sales_teams[#All],4,FALSE)</f>
        <v>Losch Team</v>
      </c>
      <c r="D1991" t="s">
        <v>177</v>
      </c>
      <c r="E1991" t="s">
        <v>140</v>
      </c>
      <c r="F1991" t="s">
        <v>194</v>
      </c>
      <c r="G1991" s="1">
        <v>42838</v>
      </c>
      <c r="H1991" s="1">
        <v>42851</v>
      </c>
      <c r="I1991" s="13">
        <f>sales_pipeline[[#This Row],[close_date]]-sales_pipeline[[#This Row],[engage_date]]</f>
        <v>13</v>
      </c>
      <c r="J1991" s="3">
        <v>0</v>
      </c>
    </row>
    <row r="1992" spans="1:10" x14ac:dyDescent="0.35">
      <c r="A1992" t="s">
        <v>2195</v>
      </c>
      <c r="B1992" t="s">
        <v>239</v>
      </c>
      <c r="C1992" t="str">
        <f>VLOOKUP(sales_pipeline[[#This Row],[Sales_Agent]],sales_teams[#All],4,FALSE)</f>
        <v>Neubert Team</v>
      </c>
      <c r="D1992" t="s">
        <v>9</v>
      </c>
      <c r="E1992" t="s">
        <v>160</v>
      </c>
      <c r="F1992" t="s">
        <v>194</v>
      </c>
      <c r="G1992" s="1">
        <v>42839</v>
      </c>
      <c r="H1992" s="1">
        <v>42844</v>
      </c>
      <c r="I1992" s="13">
        <f>sales_pipeline[[#This Row],[close_date]]-sales_pipeline[[#This Row],[engage_date]]</f>
        <v>5</v>
      </c>
      <c r="J1992" s="3">
        <v>0</v>
      </c>
    </row>
    <row r="1993" spans="1:10" x14ac:dyDescent="0.35">
      <c r="A1993" t="s">
        <v>2196</v>
      </c>
      <c r="B1993" t="s">
        <v>239</v>
      </c>
      <c r="C1993" t="str">
        <f>VLOOKUP(sales_pipeline[[#This Row],[Sales_Agent]],sales_teams[#All],4,FALSE)</f>
        <v>Neubert Team</v>
      </c>
      <c r="D1993" t="s">
        <v>177</v>
      </c>
      <c r="E1993" t="s">
        <v>39</v>
      </c>
      <c r="F1993" t="s">
        <v>194</v>
      </c>
      <c r="G1993" s="1">
        <v>42839</v>
      </c>
      <c r="H1993" s="1">
        <v>42847</v>
      </c>
      <c r="I1993" s="13">
        <f>sales_pipeline[[#This Row],[close_date]]-sales_pipeline[[#This Row],[engage_date]]</f>
        <v>8</v>
      </c>
      <c r="J1993" s="3">
        <v>0</v>
      </c>
    </row>
    <row r="1994" spans="1:10" x14ac:dyDescent="0.35">
      <c r="A1994" t="s">
        <v>2197</v>
      </c>
      <c r="B1994" t="s">
        <v>239</v>
      </c>
      <c r="C1994" t="str">
        <f>VLOOKUP(sales_pipeline[[#This Row],[Sales_Agent]],sales_teams[#All],4,FALSE)</f>
        <v>Neubert Team</v>
      </c>
      <c r="D1994" t="s">
        <v>8</v>
      </c>
      <c r="E1994" t="s">
        <v>153</v>
      </c>
      <c r="F1994" t="s">
        <v>194</v>
      </c>
      <c r="G1994" s="1">
        <v>42839</v>
      </c>
      <c r="H1994" s="1">
        <v>42844</v>
      </c>
      <c r="I1994" s="13">
        <f>sales_pipeline[[#This Row],[close_date]]-sales_pipeline[[#This Row],[engage_date]]</f>
        <v>5</v>
      </c>
      <c r="J1994" s="3">
        <v>0</v>
      </c>
    </row>
    <row r="1995" spans="1:10" x14ac:dyDescent="0.35">
      <c r="A1995" t="s">
        <v>2198</v>
      </c>
      <c r="B1995" t="s">
        <v>268</v>
      </c>
      <c r="C1995" t="str">
        <f>VLOOKUP(sales_pipeline[[#This Row],[Sales_Agent]],sales_teams[#All],4,FALSE)</f>
        <v>Losch Team</v>
      </c>
      <c r="D1995" t="s">
        <v>10</v>
      </c>
      <c r="E1995" t="s">
        <v>48</v>
      </c>
      <c r="F1995" t="s">
        <v>174</v>
      </c>
      <c r="G1995" s="1">
        <v>42839</v>
      </c>
      <c r="H1995" s="1">
        <v>42848</v>
      </c>
      <c r="I1995" s="13">
        <f>sales_pipeline[[#This Row],[close_date]]-sales_pipeline[[#This Row],[engage_date]]</f>
        <v>9</v>
      </c>
      <c r="J1995" s="3">
        <v>1033</v>
      </c>
    </row>
    <row r="1996" spans="1:10" x14ac:dyDescent="0.35">
      <c r="A1996" t="s">
        <v>2199</v>
      </c>
      <c r="B1996" t="s">
        <v>206</v>
      </c>
      <c r="C1996" t="str">
        <f>VLOOKUP(sales_pipeline[[#This Row],[Sales_Agent]],sales_teams[#All],4,FALSE)</f>
        <v>Neubert Team</v>
      </c>
      <c r="D1996" t="s">
        <v>8</v>
      </c>
      <c r="E1996" t="s">
        <v>150</v>
      </c>
      <c r="F1996" t="s">
        <v>194</v>
      </c>
      <c r="G1996" s="1">
        <v>42839</v>
      </c>
      <c r="H1996" s="1">
        <v>42845</v>
      </c>
      <c r="I1996" s="13">
        <f>sales_pipeline[[#This Row],[close_date]]-sales_pipeline[[#This Row],[engage_date]]</f>
        <v>6</v>
      </c>
      <c r="J1996" s="3">
        <v>0</v>
      </c>
    </row>
    <row r="1997" spans="1:10" x14ac:dyDescent="0.35">
      <c r="A1997" t="s">
        <v>2200</v>
      </c>
      <c r="B1997" t="s">
        <v>176</v>
      </c>
      <c r="C1997" t="str">
        <f>VLOOKUP(sales_pipeline[[#This Row],[Sales_Agent]],sales_teams[#All],4,FALSE)</f>
        <v>Marxen Team</v>
      </c>
      <c r="D1997" t="s">
        <v>10</v>
      </c>
      <c r="E1997" t="s">
        <v>91</v>
      </c>
      <c r="F1997" t="s">
        <v>194</v>
      </c>
      <c r="G1997" s="1">
        <v>42839</v>
      </c>
      <c r="H1997" s="1">
        <v>42840</v>
      </c>
      <c r="I1997" s="13">
        <f>sales_pipeline[[#This Row],[close_date]]-sales_pipeline[[#This Row],[engage_date]]</f>
        <v>1</v>
      </c>
      <c r="J1997" s="3">
        <v>0</v>
      </c>
    </row>
    <row r="1998" spans="1:10" x14ac:dyDescent="0.35">
      <c r="A1998" t="s">
        <v>2201</v>
      </c>
      <c r="B1998" t="s">
        <v>176</v>
      </c>
      <c r="C1998" t="str">
        <f>VLOOKUP(sales_pipeline[[#This Row],[Sales_Agent]],sales_teams[#All],4,FALSE)</f>
        <v>Marxen Team</v>
      </c>
      <c r="D1998" t="s">
        <v>177</v>
      </c>
      <c r="E1998" t="s">
        <v>152</v>
      </c>
      <c r="F1998" t="s">
        <v>194</v>
      </c>
      <c r="G1998" s="1">
        <v>42839</v>
      </c>
      <c r="H1998" s="1">
        <v>42841</v>
      </c>
      <c r="I1998" s="13">
        <f>sales_pipeline[[#This Row],[close_date]]-sales_pipeline[[#This Row],[engage_date]]</f>
        <v>2</v>
      </c>
      <c r="J1998" s="3">
        <v>0</v>
      </c>
    </row>
    <row r="1999" spans="1:10" x14ac:dyDescent="0.35">
      <c r="A1999" t="s">
        <v>2202</v>
      </c>
      <c r="B1999" t="s">
        <v>176</v>
      </c>
      <c r="C1999" t="str">
        <f>VLOOKUP(sales_pipeline[[#This Row],[Sales_Agent]],sales_teams[#All],4,FALSE)</f>
        <v>Marxen Team</v>
      </c>
      <c r="D1999" t="s">
        <v>177</v>
      </c>
      <c r="E1999" t="s">
        <v>44</v>
      </c>
      <c r="F1999" t="s">
        <v>174</v>
      </c>
      <c r="G1999" s="1">
        <v>42839</v>
      </c>
      <c r="H1999" s="1">
        <v>42961</v>
      </c>
      <c r="I1999" s="13">
        <f>sales_pipeline[[#This Row],[close_date]]-sales_pipeline[[#This Row],[engage_date]]</f>
        <v>122</v>
      </c>
      <c r="J1999" s="3">
        <v>4359</v>
      </c>
    </row>
    <row r="2000" spans="1:10" x14ac:dyDescent="0.35">
      <c r="A2000" t="s">
        <v>2203</v>
      </c>
      <c r="B2000" t="s">
        <v>176</v>
      </c>
      <c r="C2000" t="str">
        <f>VLOOKUP(sales_pipeline[[#This Row],[Sales_Agent]],sales_teams[#All],4,FALSE)</f>
        <v>Marxen Team</v>
      </c>
      <c r="D2000" t="s">
        <v>177</v>
      </c>
      <c r="E2000" t="s">
        <v>124</v>
      </c>
      <c r="F2000" t="s">
        <v>174</v>
      </c>
      <c r="G2000" s="1">
        <v>42839</v>
      </c>
      <c r="H2000" s="1">
        <v>42888</v>
      </c>
      <c r="I2000" s="13">
        <f>sales_pipeline[[#This Row],[close_date]]-sales_pipeline[[#This Row],[engage_date]]</f>
        <v>49</v>
      </c>
      <c r="J2000" s="3">
        <v>4575</v>
      </c>
    </row>
    <row r="2001" spans="1:10" x14ac:dyDescent="0.35">
      <c r="A2001" t="s">
        <v>2204</v>
      </c>
      <c r="B2001" t="s">
        <v>176</v>
      </c>
      <c r="C2001" t="str">
        <f>VLOOKUP(sales_pipeline[[#This Row],[Sales_Agent]],sales_teams[#All],4,FALSE)</f>
        <v>Marxen Team</v>
      </c>
      <c r="D2001" t="s">
        <v>6</v>
      </c>
      <c r="E2001" t="s">
        <v>74</v>
      </c>
      <c r="F2001" t="s">
        <v>174</v>
      </c>
      <c r="G2001" s="1">
        <v>42839</v>
      </c>
      <c r="H2001" s="1">
        <v>42847</v>
      </c>
      <c r="I2001" s="13">
        <f>sales_pipeline[[#This Row],[close_date]]-sales_pipeline[[#This Row],[engage_date]]</f>
        <v>8</v>
      </c>
      <c r="J2001" s="3">
        <v>53</v>
      </c>
    </row>
    <row r="2002" spans="1:10" x14ac:dyDescent="0.35">
      <c r="A2002" t="s">
        <v>2205</v>
      </c>
      <c r="B2002" t="s">
        <v>208</v>
      </c>
      <c r="C2002" t="str">
        <f>VLOOKUP(sales_pipeline[[#This Row],[Sales_Agent]],sales_teams[#All],4,FALSE)</f>
        <v>Rouche Team</v>
      </c>
      <c r="D2002" t="s">
        <v>3</v>
      </c>
      <c r="E2002" t="s">
        <v>107</v>
      </c>
      <c r="F2002" t="s">
        <v>174</v>
      </c>
      <c r="G2002" s="1">
        <v>42839</v>
      </c>
      <c r="H2002" s="1">
        <v>42841</v>
      </c>
      <c r="I2002" s="13">
        <f>sales_pipeline[[#This Row],[close_date]]-sales_pipeline[[#This Row],[engage_date]]</f>
        <v>2</v>
      </c>
      <c r="J2002" s="3">
        <v>597</v>
      </c>
    </row>
    <row r="2003" spans="1:10" x14ac:dyDescent="0.35">
      <c r="A2003" t="s">
        <v>2206</v>
      </c>
      <c r="B2003" t="s">
        <v>208</v>
      </c>
      <c r="C2003" t="str">
        <f>VLOOKUP(sales_pipeline[[#This Row],[Sales_Agent]],sales_teams[#All],4,FALSE)</f>
        <v>Rouche Team</v>
      </c>
      <c r="D2003" t="s">
        <v>8</v>
      </c>
      <c r="E2003" t="s">
        <v>162</v>
      </c>
      <c r="F2003" t="s">
        <v>174</v>
      </c>
      <c r="G2003" s="1">
        <v>42839</v>
      </c>
      <c r="H2003" s="1">
        <v>42902</v>
      </c>
      <c r="I2003" s="13">
        <f>sales_pipeline[[#This Row],[close_date]]-sales_pipeline[[#This Row],[engage_date]]</f>
        <v>63</v>
      </c>
      <c r="J2003" s="3">
        <v>3179</v>
      </c>
    </row>
    <row r="2004" spans="1:10" x14ac:dyDescent="0.35">
      <c r="A2004" t="s">
        <v>2207</v>
      </c>
      <c r="B2004" t="s">
        <v>193</v>
      </c>
      <c r="C2004" t="str">
        <f>VLOOKUP(sales_pipeline[[#This Row],[Sales_Agent]],sales_teams[#All],4,FALSE)</f>
        <v>Marxen Team</v>
      </c>
      <c r="D2004" t="s">
        <v>3</v>
      </c>
      <c r="E2004" t="s">
        <v>88</v>
      </c>
      <c r="F2004" t="s">
        <v>194</v>
      </c>
      <c r="G2004" s="1">
        <v>42839</v>
      </c>
      <c r="H2004" s="1">
        <v>42902</v>
      </c>
      <c r="I2004" s="13">
        <f>sales_pipeline[[#This Row],[close_date]]-sales_pipeline[[#This Row],[engage_date]]</f>
        <v>63</v>
      </c>
      <c r="J2004" s="3">
        <v>0</v>
      </c>
    </row>
    <row r="2005" spans="1:10" x14ac:dyDescent="0.35">
      <c r="A2005" t="s">
        <v>2208</v>
      </c>
      <c r="B2005" t="s">
        <v>193</v>
      </c>
      <c r="C2005" t="str">
        <f>VLOOKUP(sales_pipeline[[#This Row],[Sales_Agent]],sales_teams[#All],4,FALSE)</f>
        <v>Marxen Team</v>
      </c>
      <c r="D2005" t="s">
        <v>6</v>
      </c>
      <c r="E2005" t="s">
        <v>142</v>
      </c>
      <c r="F2005" t="s">
        <v>174</v>
      </c>
      <c r="G2005" s="1">
        <v>42839</v>
      </c>
      <c r="H2005" s="1">
        <v>42840</v>
      </c>
      <c r="I2005" s="13">
        <f>sales_pipeline[[#This Row],[close_date]]-sales_pipeline[[#This Row],[engage_date]]</f>
        <v>1</v>
      </c>
      <c r="J2005" s="3">
        <v>57</v>
      </c>
    </row>
    <row r="2006" spans="1:10" x14ac:dyDescent="0.35">
      <c r="A2006" t="s">
        <v>2209</v>
      </c>
      <c r="B2006" t="s">
        <v>199</v>
      </c>
      <c r="C2006" t="str">
        <f>VLOOKUP(sales_pipeline[[#This Row],[Sales_Agent]],sales_teams[#All],4,FALSE)</f>
        <v>Rouche Team</v>
      </c>
      <c r="D2006" t="s">
        <v>8</v>
      </c>
      <c r="E2006" t="s">
        <v>99</v>
      </c>
      <c r="F2006" t="s">
        <v>194</v>
      </c>
      <c r="G2006" s="1">
        <v>42839</v>
      </c>
      <c r="H2006" s="1">
        <v>42840</v>
      </c>
      <c r="I2006" s="13">
        <f>sales_pipeline[[#This Row],[close_date]]-sales_pipeline[[#This Row],[engage_date]]</f>
        <v>1</v>
      </c>
      <c r="J2006" s="3">
        <v>0</v>
      </c>
    </row>
    <row r="2007" spans="1:10" x14ac:dyDescent="0.35">
      <c r="A2007" t="s">
        <v>2210</v>
      </c>
      <c r="B2007" t="s">
        <v>199</v>
      </c>
      <c r="C2007" t="str">
        <f>VLOOKUP(sales_pipeline[[#This Row],[Sales_Agent]],sales_teams[#All],4,FALSE)</f>
        <v>Rouche Team</v>
      </c>
      <c r="D2007" t="s">
        <v>8</v>
      </c>
      <c r="E2007" t="s">
        <v>138</v>
      </c>
      <c r="F2007" t="s">
        <v>174</v>
      </c>
      <c r="G2007" s="1">
        <v>42839</v>
      </c>
      <c r="H2007" s="1">
        <v>42849</v>
      </c>
      <c r="I2007" s="13">
        <f>sales_pipeline[[#This Row],[close_date]]-sales_pipeline[[#This Row],[engage_date]]</f>
        <v>10</v>
      </c>
      <c r="J2007" s="3">
        <v>2997</v>
      </c>
    </row>
    <row r="2008" spans="1:10" x14ac:dyDescent="0.35">
      <c r="A2008" t="s">
        <v>2211</v>
      </c>
      <c r="B2008" t="s">
        <v>190</v>
      </c>
      <c r="C2008" t="str">
        <f>VLOOKUP(sales_pipeline[[#This Row],[Sales_Agent]],sales_teams[#All],4,FALSE)</f>
        <v>Sewald Team</v>
      </c>
      <c r="D2008" t="s">
        <v>3</v>
      </c>
      <c r="E2008" t="s">
        <v>71</v>
      </c>
      <c r="F2008" t="s">
        <v>174</v>
      </c>
      <c r="G2008" s="1">
        <v>42839</v>
      </c>
      <c r="H2008" s="1">
        <v>42884</v>
      </c>
      <c r="I2008" s="13">
        <f>sales_pipeline[[#This Row],[close_date]]-sales_pipeline[[#This Row],[engage_date]]</f>
        <v>45</v>
      </c>
      <c r="J2008" s="3">
        <v>545</v>
      </c>
    </row>
    <row r="2009" spans="1:10" x14ac:dyDescent="0.35">
      <c r="A2009" t="s">
        <v>2212</v>
      </c>
      <c r="B2009" t="s">
        <v>326</v>
      </c>
      <c r="C2009" t="str">
        <f>VLOOKUP(sales_pipeline[[#This Row],[Sales_Agent]],sales_teams[#All],4,FALSE)</f>
        <v>Marxen Team</v>
      </c>
      <c r="D2009" t="s">
        <v>3</v>
      </c>
      <c r="E2009" t="s">
        <v>165</v>
      </c>
      <c r="F2009" t="s">
        <v>174</v>
      </c>
      <c r="G2009" s="1">
        <v>42839</v>
      </c>
      <c r="H2009" s="1">
        <v>42850</v>
      </c>
      <c r="I2009" s="13">
        <f>sales_pipeline[[#This Row],[close_date]]-sales_pipeline[[#This Row],[engage_date]]</f>
        <v>11</v>
      </c>
      <c r="J2009" s="3">
        <v>565</v>
      </c>
    </row>
    <row r="2010" spans="1:10" x14ac:dyDescent="0.35">
      <c r="A2010" t="s">
        <v>2213</v>
      </c>
      <c r="B2010" t="s">
        <v>326</v>
      </c>
      <c r="C2010" t="str">
        <f>VLOOKUP(sales_pipeline[[#This Row],[Sales_Agent]],sales_teams[#All],4,FALSE)</f>
        <v>Marxen Team</v>
      </c>
      <c r="D2010" t="s">
        <v>6</v>
      </c>
      <c r="E2010" t="s">
        <v>152</v>
      </c>
      <c r="F2010" t="s">
        <v>174</v>
      </c>
      <c r="G2010" s="1">
        <v>42839</v>
      </c>
      <c r="H2010" s="1">
        <v>42849</v>
      </c>
      <c r="I2010" s="13">
        <f>sales_pipeline[[#This Row],[close_date]]-sales_pipeline[[#This Row],[engage_date]]</f>
        <v>10</v>
      </c>
      <c r="J2010" s="3">
        <v>54</v>
      </c>
    </row>
    <row r="2011" spans="1:10" x14ac:dyDescent="0.35">
      <c r="A2011" t="s">
        <v>2214</v>
      </c>
      <c r="B2011" t="s">
        <v>215</v>
      </c>
      <c r="C2011" t="str">
        <f>VLOOKUP(sales_pipeline[[#This Row],[Sales_Agent]],sales_teams[#All],4,FALSE)</f>
        <v>Sewald Team</v>
      </c>
      <c r="D2011" t="s">
        <v>3</v>
      </c>
      <c r="E2011" t="s">
        <v>107</v>
      </c>
      <c r="F2011" t="s">
        <v>194</v>
      </c>
      <c r="G2011" s="1">
        <v>42839</v>
      </c>
      <c r="H2011" s="1">
        <v>42840</v>
      </c>
      <c r="I2011" s="13">
        <f>sales_pipeline[[#This Row],[close_date]]-sales_pipeline[[#This Row],[engage_date]]</f>
        <v>1</v>
      </c>
      <c r="J2011" s="3">
        <v>0</v>
      </c>
    </row>
    <row r="2012" spans="1:10" x14ac:dyDescent="0.35">
      <c r="A2012" t="s">
        <v>2215</v>
      </c>
      <c r="B2012" t="s">
        <v>215</v>
      </c>
      <c r="C2012" t="str">
        <f>VLOOKUP(sales_pipeline[[#This Row],[Sales_Agent]],sales_teams[#All],4,FALSE)</f>
        <v>Sewald Team</v>
      </c>
      <c r="D2012" t="s">
        <v>177</v>
      </c>
      <c r="E2012" t="s">
        <v>148</v>
      </c>
      <c r="F2012" t="s">
        <v>174</v>
      </c>
      <c r="G2012" s="1">
        <v>42839</v>
      </c>
      <c r="H2012" s="1">
        <v>42846</v>
      </c>
      <c r="I2012" s="13">
        <f>sales_pipeline[[#This Row],[close_date]]-sales_pipeline[[#This Row],[engage_date]]</f>
        <v>7</v>
      </c>
      <c r="J2012" s="3">
        <v>4991</v>
      </c>
    </row>
    <row r="2013" spans="1:10" x14ac:dyDescent="0.35">
      <c r="A2013" t="s">
        <v>2216</v>
      </c>
      <c r="B2013" t="s">
        <v>197</v>
      </c>
      <c r="C2013" t="str">
        <f>VLOOKUP(sales_pipeline[[#This Row],[Sales_Agent]],sales_teams[#All],4,FALSE)</f>
        <v>Sewald Team</v>
      </c>
      <c r="D2013" t="s">
        <v>9</v>
      </c>
      <c r="E2013" t="s">
        <v>99</v>
      </c>
      <c r="F2013" t="s">
        <v>194</v>
      </c>
      <c r="G2013" s="1">
        <v>42839</v>
      </c>
      <c r="H2013" s="1">
        <v>42844</v>
      </c>
      <c r="I2013" s="13">
        <f>sales_pipeline[[#This Row],[close_date]]-sales_pipeline[[#This Row],[engage_date]]</f>
        <v>5</v>
      </c>
      <c r="J2013" s="3">
        <v>0</v>
      </c>
    </row>
    <row r="2014" spans="1:10" x14ac:dyDescent="0.35">
      <c r="A2014" t="s">
        <v>2217</v>
      </c>
      <c r="B2014" t="s">
        <v>197</v>
      </c>
      <c r="C2014" t="str">
        <f>VLOOKUP(sales_pipeline[[#This Row],[Sales_Agent]],sales_teams[#All],4,FALSE)</f>
        <v>Sewald Team</v>
      </c>
      <c r="D2014" t="s">
        <v>8</v>
      </c>
      <c r="E2014" t="s">
        <v>36</v>
      </c>
      <c r="F2014" t="s">
        <v>194</v>
      </c>
      <c r="G2014" s="1">
        <v>42839</v>
      </c>
      <c r="H2014" s="1">
        <v>42841</v>
      </c>
      <c r="I2014" s="13">
        <f>sales_pipeline[[#This Row],[close_date]]-sales_pipeline[[#This Row],[engage_date]]</f>
        <v>2</v>
      </c>
      <c r="J2014" s="3">
        <v>0</v>
      </c>
    </row>
    <row r="2015" spans="1:10" x14ac:dyDescent="0.35">
      <c r="A2015" t="s">
        <v>2218</v>
      </c>
      <c r="B2015" t="s">
        <v>221</v>
      </c>
      <c r="C2015" t="str">
        <f>VLOOKUP(sales_pipeline[[#This Row],[Sales_Agent]],sales_teams[#All],4,FALSE)</f>
        <v>Losch Team</v>
      </c>
      <c r="D2015" t="s">
        <v>177</v>
      </c>
      <c r="E2015" t="s">
        <v>140</v>
      </c>
      <c r="F2015" t="s">
        <v>174</v>
      </c>
      <c r="G2015" s="1">
        <v>42839</v>
      </c>
      <c r="H2015" s="1">
        <v>42902</v>
      </c>
      <c r="I2015" s="13">
        <f>sales_pipeline[[#This Row],[close_date]]-sales_pipeline[[#This Row],[engage_date]]</f>
        <v>63</v>
      </c>
      <c r="J2015" s="3">
        <v>5546</v>
      </c>
    </row>
    <row r="2016" spans="1:10" x14ac:dyDescent="0.35">
      <c r="A2016" t="s">
        <v>2219</v>
      </c>
      <c r="B2016" t="s">
        <v>185</v>
      </c>
      <c r="C2016" t="str">
        <f>VLOOKUP(sales_pipeline[[#This Row],[Sales_Agent]],sales_teams[#All],4,FALSE)</f>
        <v>Rouche Team</v>
      </c>
      <c r="D2016" t="s">
        <v>6</v>
      </c>
      <c r="E2016" t="s">
        <v>99</v>
      </c>
      <c r="F2016" t="s">
        <v>174</v>
      </c>
      <c r="G2016" s="1">
        <v>42839</v>
      </c>
      <c r="H2016" s="1">
        <v>42845</v>
      </c>
      <c r="I2016" s="13">
        <f>sales_pipeline[[#This Row],[close_date]]-sales_pipeline[[#This Row],[engage_date]]</f>
        <v>6</v>
      </c>
      <c r="J2016" s="3">
        <v>59</v>
      </c>
    </row>
    <row r="2017" spans="1:10" x14ac:dyDescent="0.35">
      <c r="A2017" t="s">
        <v>2220</v>
      </c>
      <c r="B2017" t="s">
        <v>183</v>
      </c>
      <c r="C2017" t="str">
        <f>VLOOKUP(sales_pipeline[[#This Row],[Sales_Agent]],sales_teams[#All],4,FALSE)</f>
        <v>Brinkmann Team</v>
      </c>
      <c r="D2017" t="s">
        <v>10</v>
      </c>
      <c r="E2017" t="s">
        <v>143</v>
      </c>
      <c r="F2017" t="s">
        <v>194</v>
      </c>
      <c r="G2017" s="1">
        <v>42840</v>
      </c>
      <c r="H2017" s="1">
        <v>42848</v>
      </c>
      <c r="I2017" s="13">
        <f>sales_pipeline[[#This Row],[close_date]]-sales_pipeline[[#This Row],[engage_date]]</f>
        <v>8</v>
      </c>
      <c r="J2017" s="3">
        <v>0</v>
      </c>
    </row>
    <row r="2018" spans="1:10" x14ac:dyDescent="0.35">
      <c r="A2018" t="s">
        <v>2221</v>
      </c>
      <c r="B2018" t="s">
        <v>183</v>
      </c>
      <c r="C2018" t="str">
        <f>VLOOKUP(sales_pipeline[[#This Row],[Sales_Agent]],sales_teams[#All],4,FALSE)</f>
        <v>Brinkmann Team</v>
      </c>
      <c r="D2018" t="s">
        <v>6</v>
      </c>
      <c r="E2018" t="s">
        <v>143</v>
      </c>
      <c r="F2018" t="s">
        <v>194</v>
      </c>
      <c r="G2018" s="1">
        <v>42840</v>
      </c>
      <c r="H2018" s="1">
        <v>42845</v>
      </c>
      <c r="I2018" s="13">
        <f>sales_pipeline[[#This Row],[close_date]]-sales_pipeline[[#This Row],[engage_date]]</f>
        <v>5</v>
      </c>
      <c r="J2018" s="3">
        <v>0</v>
      </c>
    </row>
    <row r="2019" spans="1:10" x14ac:dyDescent="0.35">
      <c r="A2019" t="s">
        <v>2222</v>
      </c>
      <c r="B2019" t="s">
        <v>183</v>
      </c>
      <c r="C2019" t="str">
        <f>VLOOKUP(sales_pipeline[[#This Row],[Sales_Agent]],sales_teams[#All],4,FALSE)</f>
        <v>Brinkmann Team</v>
      </c>
      <c r="D2019" t="s">
        <v>9</v>
      </c>
      <c r="E2019" t="s">
        <v>143</v>
      </c>
      <c r="F2019" t="s">
        <v>174</v>
      </c>
      <c r="G2019" s="1">
        <v>42840</v>
      </c>
      <c r="H2019" s="1">
        <v>42841</v>
      </c>
      <c r="I2019" s="13">
        <f>sales_pipeline[[#This Row],[close_date]]-sales_pipeline[[#This Row],[engage_date]]</f>
        <v>1</v>
      </c>
      <c r="J2019" s="3">
        <v>5082</v>
      </c>
    </row>
    <row r="2020" spans="1:10" x14ac:dyDescent="0.35">
      <c r="A2020" t="s">
        <v>2223</v>
      </c>
      <c r="B2020" t="s">
        <v>253</v>
      </c>
      <c r="C2020" t="str">
        <f>VLOOKUP(sales_pipeline[[#This Row],[Sales_Agent]],sales_teams[#All],4,FALSE)</f>
        <v>Neubert Team</v>
      </c>
      <c r="D2020" t="s">
        <v>9</v>
      </c>
      <c r="E2020" t="s">
        <v>105</v>
      </c>
      <c r="F2020" t="s">
        <v>174</v>
      </c>
      <c r="G2020" s="1">
        <v>42840</v>
      </c>
      <c r="H2020" s="1">
        <v>42849</v>
      </c>
      <c r="I2020" s="13">
        <f>sales_pipeline[[#This Row],[close_date]]-sales_pipeline[[#This Row],[engage_date]]</f>
        <v>9</v>
      </c>
      <c r="J2020" s="3">
        <v>5293</v>
      </c>
    </row>
    <row r="2021" spans="1:10" x14ac:dyDescent="0.35">
      <c r="A2021" t="s">
        <v>2224</v>
      </c>
      <c r="B2021" t="s">
        <v>288</v>
      </c>
      <c r="C2021" t="str">
        <f>VLOOKUP(sales_pipeline[[#This Row],[Sales_Agent]],sales_teams[#All],4,FALSE)</f>
        <v>Brinkmann Team</v>
      </c>
      <c r="D2021" t="s">
        <v>10</v>
      </c>
      <c r="E2021" t="s">
        <v>99</v>
      </c>
      <c r="F2021" t="s">
        <v>174</v>
      </c>
      <c r="G2021" s="1">
        <v>42840</v>
      </c>
      <c r="H2021" s="1">
        <v>42913</v>
      </c>
      <c r="I2021" s="13">
        <f>sales_pipeline[[#This Row],[close_date]]-sales_pipeline[[#This Row],[engage_date]]</f>
        <v>73</v>
      </c>
      <c r="J2021" s="3">
        <v>1163</v>
      </c>
    </row>
    <row r="2022" spans="1:10" x14ac:dyDescent="0.35">
      <c r="A2022" t="s">
        <v>2225</v>
      </c>
      <c r="B2022" t="s">
        <v>255</v>
      </c>
      <c r="C2022" t="str">
        <f>VLOOKUP(sales_pipeline[[#This Row],[Sales_Agent]],sales_teams[#All],4,FALSE)</f>
        <v>Neubert Team</v>
      </c>
      <c r="D2022" t="s">
        <v>6</v>
      </c>
      <c r="E2022" t="s">
        <v>82</v>
      </c>
      <c r="F2022" t="s">
        <v>174</v>
      </c>
      <c r="G2022" s="1">
        <v>42840</v>
      </c>
      <c r="H2022" s="1">
        <v>42841</v>
      </c>
      <c r="I2022" s="13">
        <f>sales_pipeline[[#This Row],[close_date]]-sales_pipeline[[#This Row],[engage_date]]</f>
        <v>1</v>
      </c>
      <c r="J2022" s="3">
        <v>49</v>
      </c>
    </row>
    <row r="2023" spans="1:10" x14ac:dyDescent="0.35">
      <c r="A2023" t="s">
        <v>2226</v>
      </c>
      <c r="B2023" t="s">
        <v>232</v>
      </c>
      <c r="C2023" t="str">
        <f>VLOOKUP(sales_pipeline[[#This Row],[Sales_Agent]],sales_teams[#All],4,FALSE)</f>
        <v>Losch Team</v>
      </c>
      <c r="D2023" t="s">
        <v>6</v>
      </c>
      <c r="E2023" t="s">
        <v>64</v>
      </c>
      <c r="F2023" t="s">
        <v>174</v>
      </c>
      <c r="G2023" s="1">
        <v>42840</v>
      </c>
      <c r="H2023" s="1">
        <v>42856</v>
      </c>
      <c r="I2023" s="13">
        <f>sales_pipeline[[#This Row],[close_date]]-sales_pipeline[[#This Row],[engage_date]]</f>
        <v>16</v>
      </c>
      <c r="J2023" s="3">
        <v>53</v>
      </c>
    </row>
    <row r="2024" spans="1:10" x14ac:dyDescent="0.35">
      <c r="A2024" t="s">
        <v>2227</v>
      </c>
      <c r="B2024" t="s">
        <v>193</v>
      </c>
      <c r="C2024" t="str">
        <f>VLOOKUP(sales_pipeline[[#This Row],[Sales_Agent]],sales_teams[#All],4,FALSE)</f>
        <v>Marxen Team</v>
      </c>
      <c r="D2024" t="s">
        <v>8</v>
      </c>
      <c r="E2024" t="s">
        <v>28</v>
      </c>
      <c r="F2024" t="s">
        <v>194</v>
      </c>
      <c r="G2024" s="1">
        <v>42840</v>
      </c>
      <c r="H2024" s="1">
        <v>42841</v>
      </c>
      <c r="I2024" s="13">
        <f>sales_pipeline[[#This Row],[close_date]]-sales_pipeline[[#This Row],[engage_date]]</f>
        <v>1</v>
      </c>
      <c r="J2024" s="3">
        <v>0</v>
      </c>
    </row>
    <row r="2025" spans="1:10" x14ac:dyDescent="0.35">
      <c r="A2025" t="s">
        <v>2228</v>
      </c>
      <c r="B2025" t="s">
        <v>193</v>
      </c>
      <c r="C2025" t="str">
        <f>VLOOKUP(sales_pipeline[[#This Row],[Sales_Agent]],sales_teams[#All],4,FALSE)</f>
        <v>Marxen Team</v>
      </c>
      <c r="D2025" t="s">
        <v>8</v>
      </c>
      <c r="E2025" t="s">
        <v>91</v>
      </c>
      <c r="F2025" t="s">
        <v>194</v>
      </c>
      <c r="G2025" s="1">
        <v>42840</v>
      </c>
      <c r="H2025" s="1">
        <v>42898</v>
      </c>
      <c r="I2025" s="13">
        <f>sales_pipeline[[#This Row],[close_date]]-sales_pipeline[[#This Row],[engage_date]]</f>
        <v>58</v>
      </c>
      <c r="J2025" s="3">
        <v>0</v>
      </c>
    </row>
    <row r="2026" spans="1:10" x14ac:dyDescent="0.35">
      <c r="A2026" t="s">
        <v>2229</v>
      </c>
      <c r="B2026" t="s">
        <v>199</v>
      </c>
      <c r="C2026" t="str">
        <f>VLOOKUP(sales_pipeline[[#This Row],[Sales_Agent]],sales_teams[#All],4,FALSE)</f>
        <v>Rouche Team</v>
      </c>
      <c r="D2026" t="s">
        <v>10</v>
      </c>
      <c r="E2026" t="s">
        <v>117</v>
      </c>
      <c r="F2026" t="s">
        <v>194</v>
      </c>
      <c r="G2026" s="1">
        <v>42840</v>
      </c>
      <c r="H2026" s="1">
        <v>42849</v>
      </c>
      <c r="I2026" s="13">
        <f>sales_pipeline[[#This Row],[close_date]]-sales_pipeline[[#This Row],[engage_date]]</f>
        <v>9</v>
      </c>
      <c r="J2026" s="3">
        <v>0</v>
      </c>
    </row>
    <row r="2027" spans="1:10" x14ac:dyDescent="0.35">
      <c r="A2027" t="s">
        <v>2230</v>
      </c>
      <c r="B2027" t="s">
        <v>215</v>
      </c>
      <c r="C2027" t="str">
        <f>VLOOKUP(sales_pipeline[[#This Row],[Sales_Agent]],sales_teams[#All],4,FALSE)</f>
        <v>Sewald Team</v>
      </c>
      <c r="D2027" t="s">
        <v>3</v>
      </c>
      <c r="E2027" t="s">
        <v>69</v>
      </c>
      <c r="F2027" t="s">
        <v>194</v>
      </c>
      <c r="G2027" s="1">
        <v>42840</v>
      </c>
      <c r="H2027" s="1">
        <v>42846</v>
      </c>
      <c r="I2027" s="13">
        <f>sales_pipeline[[#This Row],[close_date]]-sales_pipeline[[#This Row],[engage_date]]</f>
        <v>6</v>
      </c>
      <c r="J2027" s="3">
        <v>0</v>
      </c>
    </row>
    <row r="2028" spans="1:10" x14ac:dyDescent="0.35">
      <c r="A2028" t="s">
        <v>2231</v>
      </c>
      <c r="B2028" t="s">
        <v>225</v>
      </c>
      <c r="C2028" t="str">
        <f>VLOOKUP(sales_pipeline[[#This Row],[Sales_Agent]],sales_teams[#All],4,FALSE)</f>
        <v>Sewald Team</v>
      </c>
      <c r="D2028" t="s">
        <v>3</v>
      </c>
      <c r="E2028" t="s">
        <v>148</v>
      </c>
      <c r="F2028" t="s">
        <v>194</v>
      </c>
      <c r="G2028" s="1">
        <v>42840</v>
      </c>
      <c r="H2028" s="1">
        <v>42954</v>
      </c>
      <c r="I2028" s="13">
        <f>sales_pipeline[[#This Row],[close_date]]-sales_pipeline[[#This Row],[engage_date]]</f>
        <v>114</v>
      </c>
      <c r="J2028" s="3">
        <v>0</v>
      </c>
    </row>
    <row r="2029" spans="1:10" x14ac:dyDescent="0.35">
      <c r="A2029" t="s">
        <v>2232</v>
      </c>
      <c r="B2029" t="s">
        <v>173</v>
      </c>
      <c r="C2029" t="str">
        <f>VLOOKUP(sales_pipeline[[#This Row],[Sales_Agent]],sales_teams[#All],4,FALSE)</f>
        <v>Brinkmann Team</v>
      </c>
      <c r="D2029" t="s">
        <v>8</v>
      </c>
      <c r="E2029" t="s">
        <v>49</v>
      </c>
      <c r="F2029" t="s">
        <v>194</v>
      </c>
      <c r="G2029" s="1">
        <v>42840</v>
      </c>
      <c r="H2029" s="1">
        <v>42842</v>
      </c>
      <c r="I2029" s="13">
        <f>sales_pipeline[[#This Row],[close_date]]-sales_pipeline[[#This Row],[engage_date]]</f>
        <v>2</v>
      </c>
      <c r="J2029" s="3">
        <v>0</v>
      </c>
    </row>
    <row r="2030" spans="1:10" x14ac:dyDescent="0.35">
      <c r="A2030" t="s">
        <v>2233</v>
      </c>
      <c r="B2030" t="s">
        <v>204</v>
      </c>
      <c r="C2030" t="str">
        <f>VLOOKUP(sales_pipeline[[#This Row],[Sales_Agent]],sales_teams[#All],4,FALSE)</f>
        <v>Brinkmann Team</v>
      </c>
      <c r="D2030" t="s">
        <v>8</v>
      </c>
      <c r="E2030" t="s">
        <v>74</v>
      </c>
      <c r="F2030" t="s">
        <v>174</v>
      </c>
      <c r="G2030" s="1">
        <v>42840</v>
      </c>
      <c r="H2030" s="1">
        <v>42874</v>
      </c>
      <c r="I2030" s="13">
        <f>sales_pipeline[[#This Row],[close_date]]-sales_pipeline[[#This Row],[engage_date]]</f>
        <v>34</v>
      </c>
      <c r="J2030" s="3">
        <v>3641</v>
      </c>
    </row>
    <row r="2031" spans="1:10" x14ac:dyDescent="0.35">
      <c r="A2031" t="s">
        <v>2234</v>
      </c>
      <c r="B2031" t="s">
        <v>212</v>
      </c>
      <c r="C2031" t="str">
        <f>VLOOKUP(sales_pipeline[[#This Row],[Sales_Agent]],sales_teams[#All],4,FALSE)</f>
        <v>Losch Team</v>
      </c>
      <c r="D2031" t="s">
        <v>3</v>
      </c>
      <c r="E2031" t="s">
        <v>51</v>
      </c>
      <c r="F2031" t="s">
        <v>194</v>
      </c>
      <c r="G2031" s="1">
        <v>42840</v>
      </c>
      <c r="H2031" s="1">
        <v>42842</v>
      </c>
      <c r="I2031" s="13">
        <f>sales_pipeline[[#This Row],[close_date]]-sales_pipeline[[#This Row],[engage_date]]</f>
        <v>2</v>
      </c>
      <c r="J2031" s="3">
        <v>0</v>
      </c>
    </row>
    <row r="2032" spans="1:10" x14ac:dyDescent="0.35">
      <c r="A2032" t="s">
        <v>2235</v>
      </c>
      <c r="B2032" t="s">
        <v>181</v>
      </c>
      <c r="C2032" t="str">
        <f>VLOOKUP(sales_pipeline[[#This Row],[Sales_Agent]],sales_teams[#All],4,FALSE)</f>
        <v>Sewald Team</v>
      </c>
      <c r="D2032" t="s">
        <v>3</v>
      </c>
      <c r="E2032" t="s">
        <v>51</v>
      </c>
      <c r="F2032" t="s">
        <v>174</v>
      </c>
      <c r="G2032" s="1">
        <v>42840</v>
      </c>
      <c r="H2032" s="1">
        <v>42878</v>
      </c>
      <c r="I2032" s="13">
        <f>sales_pipeline[[#This Row],[close_date]]-sales_pipeline[[#This Row],[engage_date]]</f>
        <v>38</v>
      </c>
      <c r="J2032" s="3">
        <v>501</v>
      </c>
    </row>
    <row r="2033" spans="1:10" x14ac:dyDescent="0.35">
      <c r="A2033" t="s">
        <v>2236</v>
      </c>
      <c r="B2033" t="s">
        <v>181</v>
      </c>
      <c r="C2033" t="str">
        <f>VLOOKUP(sales_pipeline[[#This Row],[Sales_Agent]],sales_teams[#All],4,FALSE)</f>
        <v>Sewald Team</v>
      </c>
      <c r="D2033" t="s">
        <v>9</v>
      </c>
      <c r="E2033" t="s">
        <v>112</v>
      </c>
      <c r="F2033" t="s">
        <v>174</v>
      </c>
      <c r="G2033" s="1">
        <v>42840</v>
      </c>
      <c r="H2033" s="1">
        <v>42845</v>
      </c>
      <c r="I2033" s="13">
        <f>sales_pipeline[[#This Row],[close_date]]-sales_pipeline[[#This Row],[engage_date]]</f>
        <v>5</v>
      </c>
      <c r="J2033" s="3">
        <v>4687</v>
      </c>
    </row>
    <row r="2034" spans="1:10" x14ac:dyDescent="0.35">
      <c r="A2034" t="s">
        <v>2237</v>
      </c>
      <c r="B2034" t="s">
        <v>183</v>
      </c>
      <c r="C2034" t="str">
        <f>VLOOKUP(sales_pipeline[[#This Row],[Sales_Agent]],sales_teams[#All],4,FALSE)</f>
        <v>Brinkmann Team</v>
      </c>
      <c r="D2034" t="s">
        <v>3</v>
      </c>
      <c r="E2034" t="s">
        <v>57</v>
      </c>
      <c r="F2034" t="s">
        <v>174</v>
      </c>
      <c r="G2034" s="1">
        <v>42841</v>
      </c>
      <c r="H2034" s="1">
        <v>42909</v>
      </c>
      <c r="I2034" s="13">
        <f>sales_pipeline[[#This Row],[close_date]]-sales_pipeline[[#This Row],[engage_date]]</f>
        <v>68</v>
      </c>
      <c r="J2034" s="3">
        <v>626</v>
      </c>
    </row>
    <row r="2035" spans="1:10" x14ac:dyDescent="0.35">
      <c r="A2035" t="s">
        <v>2238</v>
      </c>
      <c r="B2035" t="s">
        <v>183</v>
      </c>
      <c r="C2035" t="str">
        <f>VLOOKUP(sales_pipeline[[#This Row],[Sales_Agent]],sales_teams[#All],4,FALSE)</f>
        <v>Brinkmann Team</v>
      </c>
      <c r="D2035" t="s">
        <v>3</v>
      </c>
      <c r="E2035" t="s">
        <v>74</v>
      </c>
      <c r="F2035" t="s">
        <v>174</v>
      </c>
      <c r="G2035" s="1">
        <v>42841</v>
      </c>
      <c r="H2035" s="1">
        <v>42950</v>
      </c>
      <c r="I2035" s="13">
        <f>sales_pipeline[[#This Row],[close_date]]-sales_pipeline[[#This Row],[engage_date]]</f>
        <v>109</v>
      </c>
      <c r="J2035" s="3">
        <v>489</v>
      </c>
    </row>
    <row r="2036" spans="1:10" x14ac:dyDescent="0.35">
      <c r="A2036" t="s">
        <v>2239</v>
      </c>
      <c r="B2036" t="s">
        <v>239</v>
      </c>
      <c r="C2036" t="str">
        <f>VLOOKUP(sales_pipeline[[#This Row],[Sales_Agent]],sales_teams[#All],4,FALSE)</f>
        <v>Neubert Team</v>
      </c>
      <c r="D2036" t="s">
        <v>177</v>
      </c>
      <c r="E2036" t="s">
        <v>160</v>
      </c>
      <c r="F2036" t="s">
        <v>174</v>
      </c>
      <c r="G2036" s="1">
        <v>42841</v>
      </c>
      <c r="H2036" s="1">
        <v>42852</v>
      </c>
      <c r="I2036" s="13">
        <f>sales_pipeline[[#This Row],[close_date]]-sales_pipeline[[#This Row],[engage_date]]</f>
        <v>11</v>
      </c>
      <c r="J2036" s="3">
        <v>4852</v>
      </c>
    </row>
    <row r="2037" spans="1:10" x14ac:dyDescent="0.35">
      <c r="A2037" t="s">
        <v>2240</v>
      </c>
      <c r="B2037" t="s">
        <v>288</v>
      </c>
      <c r="C2037" t="str">
        <f>VLOOKUP(sales_pipeline[[#This Row],[Sales_Agent]],sales_teams[#All],4,FALSE)</f>
        <v>Brinkmann Team</v>
      </c>
      <c r="D2037" t="s">
        <v>8</v>
      </c>
      <c r="E2037" t="s">
        <v>124</v>
      </c>
      <c r="F2037" t="s">
        <v>194</v>
      </c>
      <c r="G2037" s="1">
        <v>42841</v>
      </c>
      <c r="H2037" s="1">
        <v>42914</v>
      </c>
      <c r="I2037" s="13">
        <f>sales_pipeline[[#This Row],[close_date]]-sales_pipeline[[#This Row],[engage_date]]</f>
        <v>73</v>
      </c>
      <c r="J2037" s="3">
        <v>0</v>
      </c>
    </row>
    <row r="2038" spans="1:10" x14ac:dyDescent="0.35">
      <c r="A2038" t="s">
        <v>2241</v>
      </c>
      <c r="B2038" t="s">
        <v>206</v>
      </c>
      <c r="C2038" t="str">
        <f>VLOOKUP(sales_pipeline[[#This Row],[Sales_Agent]],sales_teams[#All],4,FALSE)</f>
        <v>Neubert Team</v>
      </c>
      <c r="D2038" t="s">
        <v>10</v>
      </c>
      <c r="E2038" t="s">
        <v>41</v>
      </c>
      <c r="F2038" t="s">
        <v>174</v>
      </c>
      <c r="G2038" s="1">
        <v>42841</v>
      </c>
      <c r="H2038" s="1">
        <v>42892</v>
      </c>
      <c r="I2038" s="13">
        <f>sales_pipeline[[#This Row],[close_date]]-sales_pipeline[[#This Row],[engage_date]]</f>
        <v>51</v>
      </c>
      <c r="J2038" s="3">
        <v>1192</v>
      </c>
    </row>
    <row r="2039" spans="1:10" x14ac:dyDescent="0.35">
      <c r="A2039" t="s">
        <v>2242</v>
      </c>
      <c r="B2039" t="s">
        <v>206</v>
      </c>
      <c r="C2039" t="str">
        <f>VLOOKUP(sales_pipeline[[#This Row],[Sales_Agent]],sales_teams[#All],4,FALSE)</f>
        <v>Neubert Team</v>
      </c>
      <c r="D2039" t="s">
        <v>177</v>
      </c>
      <c r="E2039" t="s">
        <v>64</v>
      </c>
      <c r="F2039" t="s">
        <v>174</v>
      </c>
      <c r="G2039" s="1">
        <v>42841</v>
      </c>
      <c r="H2039" s="1">
        <v>42842</v>
      </c>
      <c r="I2039" s="13">
        <f>sales_pipeline[[#This Row],[close_date]]-sales_pipeline[[#This Row],[engage_date]]</f>
        <v>1</v>
      </c>
      <c r="J2039" s="3">
        <v>5104</v>
      </c>
    </row>
    <row r="2040" spans="1:10" x14ac:dyDescent="0.35">
      <c r="A2040" t="s">
        <v>2243</v>
      </c>
      <c r="B2040" t="s">
        <v>176</v>
      </c>
      <c r="C2040" t="str">
        <f>VLOOKUP(sales_pipeline[[#This Row],[Sales_Agent]],sales_teams[#All],4,FALSE)</f>
        <v>Marxen Team</v>
      </c>
      <c r="D2040" t="s">
        <v>177</v>
      </c>
      <c r="E2040" t="s">
        <v>49</v>
      </c>
      <c r="F2040" t="s">
        <v>174</v>
      </c>
      <c r="G2040" s="1">
        <v>42841</v>
      </c>
      <c r="H2040" s="1">
        <v>42956</v>
      </c>
      <c r="I2040" s="13">
        <f>sales_pipeline[[#This Row],[close_date]]-sales_pipeline[[#This Row],[engage_date]]</f>
        <v>115</v>
      </c>
      <c r="J2040" s="3">
        <v>5820</v>
      </c>
    </row>
    <row r="2041" spans="1:10" x14ac:dyDescent="0.35">
      <c r="A2041" t="s">
        <v>2244</v>
      </c>
      <c r="B2041" t="s">
        <v>255</v>
      </c>
      <c r="C2041" t="str">
        <f>VLOOKUP(sales_pipeline[[#This Row],[Sales_Agent]],sales_teams[#All],4,FALSE)</f>
        <v>Neubert Team</v>
      </c>
      <c r="D2041" t="s">
        <v>8</v>
      </c>
      <c r="E2041" t="s">
        <v>20</v>
      </c>
      <c r="F2041" t="s">
        <v>174</v>
      </c>
      <c r="G2041" s="1">
        <v>42841</v>
      </c>
      <c r="H2041" s="1">
        <v>42952</v>
      </c>
      <c r="I2041" s="13">
        <f>sales_pipeline[[#This Row],[close_date]]-sales_pipeline[[#This Row],[engage_date]]</f>
        <v>111</v>
      </c>
      <c r="J2041" s="3">
        <v>3012</v>
      </c>
    </row>
    <row r="2042" spans="1:10" x14ac:dyDescent="0.35">
      <c r="A2042" t="s">
        <v>2245</v>
      </c>
      <c r="B2042" t="s">
        <v>232</v>
      </c>
      <c r="C2042" t="str">
        <f>VLOOKUP(sales_pipeline[[#This Row],[Sales_Agent]],sales_teams[#All],4,FALSE)</f>
        <v>Losch Team</v>
      </c>
      <c r="D2042" t="s">
        <v>9</v>
      </c>
      <c r="E2042" t="s">
        <v>146</v>
      </c>
      <c r="F2042" t="s">
        <v>194</v>
      </c>
      <c r="G2042" s="1">
        <v>42841</v>
      </c>
      <c r="H2042" s="1">
        <v>42847</v>
      </c>
      <c r="I2042" s="13">
        <f>sales_pipeline[[#This Row],[close_date]]-sales_pipeline[[#This Row],[engage_date]]</f>
        <v>6</v>
      </c>
      <c r="J2042" s="3">
        <v>0</v>
      </c>
    </row>
    <row r="2043" spans="1:10" x14ac:dyDescent="0.35">
      <c r="A2043" t="s">
        <v>2246</v>
      </c>
      <c r="B2043" t="s">
        <v>232</v>
      </c>
      <c r="C2043" t="str">
        <f>VLOOKUP(sales_pipeline[[#This Row],[Sales_Agent]],sales_teams[#All],4,FALSE)</f>
        <v>Losch Team</v>
      </c>
      <c r="D2043" t="s">
        <v>177</v>
      </c>
      <c r="E2043" t="s">
        <v>118</v>
      </c>
      <c r="F2043" t="s">
        <v>194</v>
      </c>
      <c r="G2043" s="1">
        <v>42841</v>
      </c>
      <c r="H2043" s="1">
        <v>42843</v>
      </c>
      <c r="I2043" s="13">
        <f>sales_pipeline[[#This Row],[close_date]]-sales_pipeline[[#This Row],[engage_date]]</f>
        <v>2</v>
      </c>
      <c r="J2043" s="3">
        <v>0</v>
      </c>
    </row>
    <row r="2044" spans="1:10" x14ac:dyDescent="0.35">
      <c r="A2044" t="s">
        <v>2247</v>
      </c>
      <c r="B2044" t="s">
        <v>232</v>
      </c>
      <c r="C2044" t="str">
        <f>VLOOKUP(sales_pipeline[[#This Row],[Sales_Agent]],sales_teams[#All],4,FALSE)</f>
        <v>Losch Team</v>
      </c>
      <c r="D2044" t="s">
        <v>177</v>
      </c>
      <c r="E2044" t="s">
        <v>112</v>
      </c>
      <c r="F2044" t="s">
        <v>174</v>
      </c>
      <c r="G2044" s="1">
        <v>42841</v>
      </c>
      <c r="H2044" s="1">
        <v>42848</v>
      </c>
      <c r="I2044" s="13">
        <f>sales_pipeline[[#This Row],[close_date]]-sales_pipeline[[#This Row],[engage_date]]</f>
        <v>7</v>
      </c>
      <c r="J2044" s="3">
        <v>3930</v>
      </c>
    </row>
    <row r="2045" spans="1:10" x14ac:dyDescent="0.35">
      <c r="A2045" t="s">
        <v>2248</v>
      </c>
      <c r="B2045" t="s">
        <v>193</v>
      </c>
      <c r="C2045" t="str">
        <f>VLOOKUP(sales_pipeline[[#This Row],[Sales_Agent]],sales_teams[#All],4,FALSE)</f>
        <v>Marxen Team</v>
      </c>
      <c r="D2045" t="s">
        <v>10</v>
      </c>
      <c r="E2045" t="s">
        <v>61</v>
      </c>
      <c r="F2045" t="s">
        <v>174</v>
      </c>
      <c r="G2045" s="1">
        <v>42841</v>
      </c>
      <c r="H2045" s="1">
        <v>42847</v>
      </c>
      <c r="I2045" s="13">
        <f>sales_pipeline[[#This Row],[close_date]]-sales_pipeline[[#This Row],[engage_date]]</f>
        <v>6</v>
      </c>
      <c r="J2045" s="3">
        <v>1055</v>
      </c>
    </row>
    <row r="2046" spans="1:10" x14ac:dyDescent="0.35">
      <c r="A2046" t="s">
        <v>2249</v>
      </c>
      <c r="B2046" t="s">
        <v>199</v>
      </c>
      <c r="C2046" t="str">
        <f>VLOOKUP(sales_pipeline[[#This Row],[Sales_Agent]],sales_teams[#All],4,FALSE)</f>
        <v>Rouche Team</v>
      </c>
      <c r="D2046" t="s">
        <v>8</v>
      </c>
      <c r="E2046" t="s">
        <v>36</v>
      </c>
      <c r="F2046" t="s">
        <v>194</v>
      </c>
      <c r="G2046" s="1">
        <v>42841</v>
      </c>
      <c r="H2046" s="1">
        <v>42847</v>
      </c>
      <c r="I2046" s="13">
        <f>sales_pipeline[[#This Row],[close_date]]-sales_pipeline[[#This Row],[engage_date]]</f>
        <v>6</v>
      </c>
      <c r="J2046" s="3">
        <v>0</v>
      </c>
    </row>
    <row r="2047" spans="1:10" x14ac:dyDescent="0.35">
      <c r="A2047" t="s">
        <v>2250</v>
      </c>
      <c r="B2047" t="s">
        <v>326</v>
      </c>
      <c r="C2047" t="str">
        <f>VLOOKUP(sales_pipeline[[#This Row],[Sales_Agent]],sales_teams[#All],4,FALSE)</f>
        <v>Marxen Team</v>
      </c>
      <c r="D2047" t="s">
        <v>3</v>
      </c>
      <c r="E2047" t="s">
        <v>139</v>
      </c>
      <c r="F2047" t="s">
        <v>174</v>
      </c>
      <c r="G2047" s="1">
        <v>42841</v>
      </c>
      <c r="H2047" s="1">
        <v>42849</v>
      </c>
      <c r="I2047" s="13">
        <f>sales_pipeline[[#This Row],[close_date]]-sales_pipeline[[#This Row],[engage_date]]</f>
        <v>8</v>
      </c>
      <c r="J2047" s="3">
        <v>538</v>
      </c>
    </row>
    <row r="2048" spans="1:10" x14ac:dyDescent="0.35">
      <c r="A2048" t="s">
        <v>2251</v>
      </c>
      <c r="B2048" t="s">
        <v>326</v>
      </c>
      <c r="C2048" t="str">
        <f>VLOOKUP(sales_pipeline[[#This Row],[Sales_Agent]],sales_teams[#All],4,FALSE)</f>
        <v>Marxen Team</v>
      </c>
      <c r="D2048" t="s">
        <v>6</v>
      </c>
      <c r="E2048" t="s">
        <v>61</v>
      </c>
      <c r="F2048" t="s">
        <v>174</v>
      </c>
      <c r="G2048" s="1">
        <v>42841</v>
      </c>
      <c r="H2048" s="1">
        <v>42848</v>
      </c>
      <c r="I2048" s="13">
        <f>sales_pipeline[[#This Row],[close_date]]-sales_pipeline[[#This Row],[engage_date]]</f>
        <v>7</v>
      </c>
      <c r="J2048" s="3">
        <v>68</v>
      </c>
    </row>
    <row r="2049" spans="1:10" x14ac:dyDescent="0.35">
      <c r="A2049" t="s">
        <v>2252</v>
      </c>
      <c r="B2049" t="s">
        <v>225</v>
      </c>
      <c r="C2049" t="str">
        <f>VLOOKUP(sales_pipeline[[#This Row],[Sales_Agent]],sales_teams[#All],4,FALSE)</f>
        <v>Sewald Team</v>
      </c>
      <c r="D2049" t="s">
        <v>8</v>
      </c>
      <c r="E2049" t="s">
        <v>125</v>
      </c>
      <c r="F2049" t="s">
        <v>194</v>
      </c>
      <c r="G2049" s="1">
        <v>42841</v>
      </c>
      <c r="H2049" s="1">
        <v>42848</v>
      </c>
      <c r="I2049" s="13">
        <f>sales_pipeline[[#This Row],[close_date]]-sales_pipeline[[#This Row],[engage_date]]</f>
        <v>7</v>
      </c>
      <c r="J2049" s="3">
        <v>0</v>
      </c>
    </row>
    <row r="2050" spans="1:10" x14ac:dyDescent="0.35">
      <c r="A2050" t="s">
        <v>2253</v>
      </c>
      <c r="B2050" t="s">
        <v>197</v>
      </c>
      <c r="C2050" t="str">
        <f>VLOOKUP(sales_pipeline[[#This Row],[Sales_Agent]],sales_teams[#All],4,FALSE)</f>
        <v>Sewald Team</v>
      </c>
      <c r="D2050" t="s">
        <v>3</v>
      </c>
      <c r="E2050" t="s">
        <v>125</v>
      </c>
      <c r="F2050" t="s">
        <v>174</v>
      </c>
      <c r="G2050" s="1">
        <v>42841</v>
      </c>
      <c r="H2050" s="1">
        <v>42853</v>
      </c>
      <c r="I2050" s="13">
        <f>sales_pipeline[[#This Row],[close_date]]-sales_pipeline[[#This Row],[engage_date]]</f>
        <v>12</v>
      </c>
      <c r="J2050" s="3">
        <v>572</v>
      </c>
    </row>
    <row r="2051" spans="1:10" x14ac:dyDescent="0.35">
      <c r="A2051" t="s">
        <v>2254</v>
      </c>
      <c r="B2051" t="s">
        <v>197</v>
      </c>
      <c r="C2051" t="str">
        <f>VLOOKUP(sales_pipeline[[#This Row],[Sales_Agent]],sales_teams[#All],4,FALSE)</f>
        <v>Sewald Team</v>
      </c>
      <c r="D2051" t="s">
        <v>10</v>
      </c>
      <c r="E2051" t="s">
        <v>97</v>
      </c>
      <c r="F2051" t="s">
        <v>174</v>
      </c>
      <c r="G2051" s="1">
        <v>42841</v>
      </c>
      <c r="H2051" s="1">
        <v>42849</v>
      </c>
      <c r="I2051" s="13">
        <f>sales_pipeline[[#This Row],[close_date]]-sales_pipeline[[#This Row],[engage_date]]</f>
        <v>8</v>
      </c>
      <c r="J2051" s="3">
        <v>1234</v>
      </c>
    </row>
    <row r="2052" spans="1:10" x14ac:dyDescent="0.35">
      <c r="A2052" t="s">
        <v>2255</v>
      </c>
      <c r="B2052" t="s">
        <v>173</v>
      </c>
      <c r="C2052" t="str">
        <f>VLOOKUP(sales_pipeline[[#This Row],[Sales_Agent]],sales_teams[#All],4,FALSE)</f>
        <v>Brinkmann Team</v>
      </c>
      <c r="D2052" t="s">
        <v>3</v>
      </c>
      <c r="E2052" t="s">
        <v>135</v>
      </c>
      <c r="F2052" t="s">
        <v>194</v>
      </c>
      <c r="G2052" s="1">
        <v>42841</v>
      </c>
      <c r="H2052" s="1">
        <v>42843</v>
      </c>
      <c r="I2052" s="13">
        <f>sales_pipeline[[#This Row],[close_date]]-sales_pipeline[[#This Row],[engage_date]]</f>
        <v>2</v>
      </c>
      <c r="J2052" s="3">
        <v>0</v>
      </c>
    </row>
    <row r="2053" spans="1:10" x14ac:dyDescent="0.35">
      <c r="A2053" t="s">
        <v>2256</v>
      </c>
      <c r="B2053" t="s">
        <v>204</v>
      </c>
      <c r="C2053" t="str">
        <f>VLOOKUP(sales_pipeline[[#This Row],[Sales_Agent]],sales_teams[#All],4,FALSE)</f>
        <v>Brinkmann Team</v>
      </c>
      <c r="D2053" t="s">
        <v>6</v>
      </c>
      <c r="E2053" t="s">
        <v>104</v>
      </c>
      <c r="F2053" t="s">
        <v>194</v>
      </c>
      <c r="G2053" s="1">
        <v>42841</v>
      </c>
      <c r="H2053" s="1">
        <v>42842</v>
      </c>
      <c r="I2053" s="13">
        <f>sales_pipeline[[#This Row],[close_date]]-sales_pipeline[[#This Row],[engage_date]]</f>
        <v>1</v>
      </c>
      <c r="J2053" s="3">
        <v>0</v>
      </c>
    </row>
    <row r="2054" spans="1:10" x14ac:dyDescent="0.35">
      <c r="A2054" t="s">
        <v>2257</v>
      </c>
      <c r="B2054" t="s">
        <v>185</v>
      </c>
      <c r="C2054" t="str">
        <f>VLOOKUP(sales_pipeline[[#This Row],[Sales_Agent]],sales_teams[#All],4,FALSE)</f>
        <v>Rouche Team</v>
      </c>
      <c r="D2054" t="s">
        <v>6</v>
      </c>
      <c r="E2054" t="s">
        <v>130</v>
      </c>
      <c r="F2054" t="s">
        <v>174</v>
      </c>
      <c r="G2054" s="1">
        <v>42841</v>
      </c>
      <c r="H2054" s="1">
        <v>42859</v>
      </c>
      <c r="I2054" s="13">
        <f>sales_pipeline[[#This Row],[close_date]]-sales_pipeline[[#This Row],[engage_date]]</f>
        <v>18</v>
      </c>
      <c r="J2054" s="3">
        <v>56</v>
      </c>
    </row>
    <row r="2055" spans="1:10" x14ac:dyDescent="0.35">
      <c r="A2055" t="s">
        <v>2258</v>
      </c>
      <c r="B2055" t="s">
        <v>212</v>
      </c>
      <c r="C2055" t="str">
        <f>VLOOKUP(sales_pipeline[[#This Row],[Sales_Agent]],sales_teams[#All],4,FALSE)</f>
        <v>Losch Team</v>
      </c>
      <c r="D2055" t="s">
        <v>6</v>
      </c>
      <c r="E2055" t="s">
        <v>159</v>
      </c>
      <c r="F2055" t="s">
        <v>194</v>
      </c>
      <c r="G2055" s="1">
        <v>42841</v>
      </c>
      <c r="H2055" s="1">
        <v>42858</v>
      </c>
      <c r="I2055" s="13">
        <f>sales_pipeline[[#This Row],[close_date]]-sales_pipeline[[#This Row],[engage_date]]</f>
        <v>17</v>
      </c>
      <c r="J2055" s="3">
        <v>0</v>
      </c>
    </row>
    <row r="2056" spans="1:10" x14ac:dyDescent="0.35">
      <c r="A2056" t="s">
        <v>2259</v>
      </c>
      <c r="B2056" t="s">
        <v>181</v>
      </c>
      <c r="C2056" t="str">
        <f>VLOOKUP(sales_pipeline[[#This Row],[Sales_Agent]],sales_teams[#All],4,FALSE)</f>
        <v>Sewald Team</v>
      </c>
      <c r="D2056" t="s">
        <v>6</v>
      </c>
      <c r="E2056" t="s">
        <v>62</v>
      </c>
      <c r="F2056" t="s">
        <v>194</v>
      </c>
      <c r="G2056" s="1">
        <v>42841</v>
      </c>
      <c r="H2056" s="1">
        <v>42850</v>
      </c>
      <c r="I2056" s="13">
        <f>sales_pipeline[[#This Row],[close_date]]-sales_pipeline[[#This Row],[engage_date]]</f>
        <v>9</v>
      </c>
      <c r="J2056" s="3">
        <v>0</v>
      </c>
    </row>
    <row r="2057" spans="1:10" x14ac:dyDescent="0.35">
      <c r="A2057" t="s">
        <v>2260</v>
      </c>
      <c r="B2057" t="s">
        <v>183</v>
      </c>
      <c r="C2057" t="str">
        <f>VLOOKUP(sales_pipeline[[#This Row],[Sales_Agent]],sales_teams[#All],4,FALSE)</f>
        <v>Brinkmann Team</v>
      </c>
      <c r="D2057" t="s">
        <v>6</v>
      </c>
      <c r="E2057" t="s">
        <v>124</v>
      </c>
      <c r="F2057" t="s">
        <v>174</v>
      </c>
      <c r="G2057" s="1">
        <v>42842</v>
      </c>
      <c r="H2057" s="1">
        <v>42851</v>
      </c>
      <c r="I2057" s="13">
        <f>sales_pipeline[[#This Row],[close_date]]-sales_pipeline[[#This Row],[engage_date]]</f>
        <v>9</v>
      </c>
      <c r="J2057" s="3">
        <v>52</v>
      </c>
    </row>
    <row r="2058" spans="1:10" x14ac:dyDescent="0.35">
      <c r="A2058" t="s">
        <v>2261</v>
      </c>
      <c r="B2058" t="s">
        <v>183</v>
      </c>
      <c r="C2058" t="str">
        <f>VLOOKUP(sales_pipeline[[#This Row],[Sales_Agent]],sales_teams[#All],4,FALSE)</f>
        <v>Brinkmann Team</v>
      </c>
      <c r="D2058" t="s">
        <v>8</v>
      </c>
      <c r="E2058" t="s">
        <v>49</v>
      </c>
      <c r="F2058" t="s">
        <v>174</v>
      </c>
      <c r="G2058" s="1">
        <v>42842</v>
      </c>
      <c r="H2058" s="1">
        <v>42849</v>
      </c>
      <c r="I2058" s="13">
        <f>sales_pipeline[[#This Row],[close_date]]-sales_pipeline[[#This Row],[engage_date]]</f>
        <v>7</v>
      </c>
      <c r="J2058" s="3">
        <v>3668</v>
      </c>
    </row>
    <row r="2059" spans="1:10" x14ac:dyDescent="0.35">
      <c r="A2059" t="s">
        <v>2262</v>
      </c>
      <c r="B2059" t="s">
        <v>253</v>
      </c>
      <c r="C2059" t="str">
        <f>VLOOKUP(sales_pipeline[[#This Row],[Sales_Agent]],sales_teams[#All],4,FALSE)</f>
        <v>Neubert Team</v>
      </c>
      <c r="D2059" t="s">
        <v>3</v>
      </c>
      <c r="E2059" t="s">
        <v>131</v>
      </c>
      <c r="F2059" t="s">
        <v>194</v>
      </c>
      <c r="G2059" s="1">
        <v>42842</v>
      </c>
      <c r="H2059" s="1">
        <v>42844</v>
      </c>
      <c r="I2059" s="13">
        <f>sales_pipeline[[#This Row],[close_date]]-sales_pipeline[[#This Row],[engage_date]]</f>
        <v>2</v>
      </c>
      <c r="J2059" s="3">
        <v>0</v>
      </c>
    </row>
    <row r="2060" spans="1:10" x14ac:dyDescent="0.35">
      <c r="A2060" t="s">
        <v>2263</v>
      </c>
      <c r="B2060" t="s">
        <v>253</v>
      </c>
      <c r="C2060" t="str">
        <f>VLOOKUP(sales_pipeline[[#This Row],[Sales_Agent]],sales_teams[#All],4,FALSE)</f>
        <v>Neubert Team</v>
      </c>
      <c r="D2060" t="s">
        <v>8</v>
      </c>
      <c r="E2060" t="s">
        <v>163</v>
      </c>
      <c r="F2060" t="s">
        <v>174</v>
      </c>
      <c r="G2060" s="1">
        <v>42842</v>
      </c>
      <c r="H2060" s="1">
        <v>42951</v>
      </c>
      <c r="I2060" s="13">
        <f>sales_pipeline[[#This Row],[close_date]]-sales_pipeline[[#This Row],[engage_date]]</f>
        <v>109</v>
      </c>
      <c r="J2060" s="3">
        <v>3138</v>
      </c>
    </row>
    <row r="2061" spans="1:10" x14ac:dyDescent="0.35">
      <c r="A2061" t="s">
        <v>2264</v>
      </c>
      <c r="B2061" t="s">
        <v>288</v>
      </c>
      <c r="C2061" t="str">
        <f>VLOOKUP(sales_pipeline[[#This Row],[Sales_Agent]],sales_teams[#All],4,FALSE)</f>
        <v>Brinkmann Team</v>
      </c>
      <c r="D2061" t="s">
        <v>6</v>
      </c>
      <c r="E2061" t="s">
        <v>53</v>
      </c>
      <c r="F2061" t="s">
        <v>194</v>
      </c>
      <c r="G2061" s="1">
        <v>42842</v>
      </c>
      <c r="H2061" s="1">
        <v>42844</v>
      </c>
      <c r="I2061" s="13">
        <f>sales_pipeline[[#This Row],[close_date]]-sales_pipeline[[#This Row],[engage_date]]</f>
        <v>2</v>
      </c>
      <c r="J2061" s="3">
        <v>0</v>
      </c>
    </row>
    <row r="2062" spans="1:10" x14ac:dyDescent="0.35">
      <c r="A2062" t="s">
        <v>2265</v>
      </c>
      <c r="B2062" t="s">
        <v>268</v>
      </c>
      <c r="C2062" t="str">
        <f>VLOOKUP(sales_pipeline[[#This Row],[Sales_Agent]],sales_teams[#All],4,FALSE)</f>
        <v>Losch Team</v>
      </c>
      <c r="D2062" t="s">
        <v>3</v>
      </c>
      <c r="E2062" t="s">
        <v>127</v>
      </c>
      <c r="F2062" t="s">
        <v>194</v>
      </c>
      <c r="G2062" s="1">
        <v>42842</v>
      </c>
      <c r="H2062" s="1">
        <v>42843</v>
      </c>
      <c r="I2062" s="13">
        <f>sales_pipeline[[#This Row],[close_date]]-sales_pipeline[[#This Row],[engage_date]]</f>
        <v>1</v>
      </c>
      <c r="J2062" s="3">
        <v>0</v>
      </c>
    </row>
    <row r="2063" spans="1:10" x14ac:dyDescent="0.35">
      <c r="A2063" t="s">
        <v>2266</v>
      </c>
      <c r="B2063" t="s">
        <v>268</v>
      </c>
      <c r="C2063" t="str">
        <f>VLOOKUP(sales_pipeline[[#This Row],[Sales_Agent]],sales_teams[#All],4,FALSE)</f>
        <v>Losch Team</v>
      </c>
      <c r="D2063" t="s">
        <v>3</v>
      </c>
      <c r="E2063" t="s">
        <v>160</v>
      </c>
      <c r="F2063" t="s">
        <v>194</v>
      </c>
      <c r="G2063" s="1">
        <v>42842</v>
      </c>
      <c r="H2063" s="1">
        <v>42846</v>
      </c>
      <c r="I2063" s="13">
        <f>sales_pipeline[[#This Row],[close_date]]-sales_pipeline[[#This Row],[engage_date]]</f>
        <v>4</v>
      </c>
      <c r="J2063" s="3">
        <v>0</v>
      </c>
    </row>
    <row r="2064" spans="1:10" x14ac:dyDescent="0.35">
      <c r="A2064" t="s">
        <v>2267</v>
      </c>
      <c r="B2064" t="s">
        <v>268</v>
      </c>
      <c r="C2064" t="str">
        <f>VLOOKUP(sales_pipeline[[#This Row],[Sales_Agent]],sales_teams[#All],4,FALSE)</f>
        <v>Losch Team</v>
      </c>
      <c r="D2064" t="s">
        <v>177</v>
      </c>
      <c r="E2064" t="s">
        <v>105</v>
      </c>
      <c r="F2064" t="s">
        <v>174</v>
      </c>
      <c r="G2064" s="1">
        <v>42842</v>
      </c>
      <c r="H2064" s="1">
        <v>42887</v>
      </c>
      <c r="I2064" s="13">
        <f>sales_pipeline[[#This Row],[close_date]]-sales_pipeline[[#This Row],[engage_date]]</f>
        <v>45</v>
      </c>
      <c r="J2064" s="3">
        <v>5032</v>
      </c>
    </row>
    <row r="2065" spans="1:10" x14ac:dyDescent="0.35">
      <c r="A2065" t="s">
        <v>2268</v>
      </c>
      <c r="B2065" t="s">
        <v>206</v>
      </c>
      <c r="C2065" t="str">
        <f>VLOOKUP(sales_pipeline[[#This Row],[Sales_Agent]],sales_teams[#All],4,FALSE)</f>
        <v>Neubert Team</v>
      </c>
      <c r="D2065" t="s">
        <v>10</v>
      </c>
      <c r="E2065" t="s">
        <v>131</v>
      </c>
      <c r="F2065" t="s">
        <v>174</v>
      </c>
      <c r="G2065" s="1">
        <v>42842</v>
      </c>
      <c r="H2065" s="1">
        <v>42845</v>
      </c>
      <c r="I2065" s="13">
        <f>sales_pipeline[[#This Row],[close_date]]-sales_pipeline[[#This Row],[engage_date]]</f>
        <v>3</v>
      </c>
      <c r="J2065" s="3">
        <v>1310</v>
      </c>
    </row>
    <row r="2066" spans="1:10" x14ac:dyDescent="0.35">
      <c r="A2066" t="s">
        <v>2269</v>
      </c>
      <c r="B2066" t="s">
        <v>206</v>
      </c>
      <c r="C2066" t="str">
        <f>VLOOKUP(sales_pipeline[[#This Row],[Sales_Agent]],sales_teams[#All],4,FALSE)</f>
        <v>Neubert Team</v>
      </c>
      <c r="D2066" t="s">
        <v>9</v>
      </c>
      <c r="E2066" t="s">
        <v>118</v>
      </c>
      <c r="F2066" t="s">
        <v>174</v>
      </c>
      <c r="G2066" s="1">
        <v>42842</v>
      </c>
      <c r="H2066" s="1">
        <v>42913</v>
      </c>
      <c r="I2066" s="13">
        <f>sales_pipeline[[#This Row],[close_date]]-sales_pipeline[[#This Row],[engage_date]]</f>
        <v>71</v>
      </c>
      <c r="J2066" s="3">
        <v>5076</v>
      </c>
    </row>
    <row r="2067" spans="1:10" x14ac:dyDescent="0.35">
      <c r="A2067" t="s">
        <v>2270</v>
      </c>
      <c r="B2067" t="s">
        <v>206</v>
      </c>
      <c r="C2067" t="str">
        <f>VLOOKUP(sales_pipeline[[#This Row],[Sales_Agent]],sales_teams[#All],4,FALSE)</f>
        <v>Neubert Team</v>
      </c>
      <c r="D2067" t="s">
        <v>8</v>
      </c>
      <c r="E2067" t="s">
        <v>154</v>
      </c>
      <c r="F2067" t="s">
        <v>174</v>
      </c>
      <c r="G2067" s="1">
        <v>42842</v>
      </c>
      <c r="H2067" s="1">
        <v>42905</v>
      </c>
      <c r="I2067" s="13">
        <f>sales_pipeline[[#This Row],[close_date]]-sales_pipeline[[#This Row],[engage_date]]</f>
        <v>63</v>
      </c>
      <c r="J2067" s="3">
        <v>3641</v>
      </c>
    </row>
    <row r="2068" spans="1:10" x14ac:dyDescent="0.35">
      <c r="A2068" t="s">
        <v>2271</v>
      </c>
      <c r="B2068" t="s">
        <v>176</v>
      </c>
      <c r="C2068" t="str">
        <f>VLOOKUP(sales_pipeline[[#This Row],[Sales_Agent]],sales_teams[#All],4,FALSE)</f>
        <v>Marxen Team</v>
      </c>
      <c r="D2068" t="s">
        <v>177</v>
      </c>
      <c r="E2068" t="s">
        <v>53</v>
      </c>
      <c r="F2068" t="s">
        <v>194</v>
      </c>
      <c r="G2068" s="1">
        <v>42842</v>
      </c>
      <c r="H2068" s="1">
        <v>42843</v>
      </c>
      <c r="I2068" s="13">
        <f>sales_pipeline[[#This Row],[close_date]]-sales_pipeline[[#This Row],[engage_date]]</f>
        <v>1</v>
      </c>
      <c r="J2068" s="3">
        <v>0</v>
      </c>
    </row>
    <row r="2069" spans="1:10" x14ac:dyDescent="0.35">
      <c r="A2069" t="s">
        <v>2272</v>
      </c>
      <c r="B2069" t="s">
        <v>176</v>
      </c>
      <c r="C2069" t="str">
        <f>VLOOKUP(sales_pipeline[[#This Row],[Sales_Agent]],sales_teams[#All],4,FALSE)</f>
        <v>Marxen Team</v>
      </c>
      <c r="D2069" t="s">
        <v>10</v>
      </c>
      <c r="E2069" t="s">
        <v>124</v>
      </c>
      <c r="F2069" t="s">
        <v>174</v>
      </c>
      <c r="G2069" s="1">
        <v>42842</v>
      </c>
      <c r="H2069" s="1">
        <v>42850</v>
      </c>
      <c r="I2069" s="13">
        <f>sales_pipeline[[#This Row],[close_date]]-sales_pipeline[[#This Row],[engage_date]]</f>
        <v>8</v>
      </c>
      <c r="J2069" s="3">
        <v>1170</v>
      </c>
    </row>
    <row r="2070" spans="1:10" x14ac:dyDescent="0.35">
      <c r="A2070" t="s">
        <v>2273</v>
      </c>
      <c r="B2070" t="s">
        <v>176</v>
      </c>
      <c r="C2070" t="str">
        <f>VLOOKUP(sales_pipeline[[#This Row],[Sales_Agent]],sales_teams[#All],4,FALSE)</f>
        <v>Marxen Team</v>
      </c>
      <c r="D2070" t="s">
        <v>177</v>
      </c>
      <c r="E2070" t="s">
        <v>61</v>
      </c>
      <c r="F2070" t="s">
        <v>174</v>
      </c>
      <c r="G2070" s="1">
        <v>42842</v>
      </c>
      <c r="H2070" s="1">
        <v>42856</v>
      </c>
      <c r="I2070" s="13">
        <f>sales_pipeline[[#This Row],[close_date]]-sales_pipeline[[#This Row],[engage_date]]</f>
        <v>14</v>
      </c>
      <c r="J2070" s="3">
        <v>4226</v>
      </c>
    </row>
    <row r="2071" spans="1:10" x14ac:dyDescent="0.35">
      <c r="A2071" t="s">
        <v>2274</v>
      </c>
      <c r="B2071" t="s">
        <v>208</v>
      </c>
      <c r="C2071" t="str">
        <f>VLOOKUP(sales_pipeline[[#This Row],[Sales_Agent]],sales_teams[#All],4,FALSE)</f>
        <v>Rouche Team</v>
      </c>
      <c r="D2071" t="s">
        <v>8</v>
      </c>
      <c r="E2071" t="s">
        <v>94</v>
      </c>
      <c r="F2071" t="s">
        <v>194</v>
      </c>
      <c r="G2071" s="1">
        <v>42842</v>
      </c>
      <c r="H2071" s="1">
        <v>42843</v>
      </c>
      <c r="I2071" s="13">
        <f>sales_pipeline[[#This Row],[close_date]]-sales_pipeline[[#This Row],[engage_date]]</f>
        <v>1</v>
      </c>
      <c r="J2071" s="3">
        <v>0</v>
      </c>
    </row>
    <row r="2072" spans="1:10" x14ac:dyDescent="0.35">
      <c r="A2072" t="s">
        <v>2275</v>
      </c>
      <c r="B2072" t="s">
        <v>193</v>
      </c>
      <c r="C2072" t="str">
        <f>VLOOKUP(sales_pipeline[[#This Row],[Sales_Agent]],sales_teams[#All],4,FALSE)</f>
        <v>Marxen Team</v>
      </c>
      <c r="D2072" t="s">
        <v>177</v>
      </c>
      <c r="E2072" t="s">
        <v>85</v>
      </c>
      <c r="F2072" t="s">
        <v>174</v>
      </c>
      <c r="G2072" s="1">
        <v>42842</v>
      </c>
      <c r="H2072" s="1">
        <v>42849</v>
      </c>
      <c r="I2072" s="13">
        <f>sales_pipeline[[#This Row],[close_date]]-sales_pipeline[[#This Row],[engage_date]]</f>
        <v>7</v>
      </c>
      <c r="J2072" s="3">
        <v>4784</v>
      </c>
    </row>
    <row r="2073" spans="1:10" x14ac:dyDescent="0.35">
      <c r="A2073" t="s">
        <v>2276</v>
      </c>
      <c r="B2073" t="s">
        <v>199</v>
      </c>
      <c r="C2073" t="str">
        <f>VLOOKUP(sales_pipeline[[#This Row],[Sales_Agent]],sales_teams[#All],4,FALSE)</f>
        <v>Rouche Team</v>
      </c>
      <c r="D2073" t="s">
        <v>10</v>
      </c>
      <c r="E2073" t="s">
        <v>71</v>
      </c>
      <c r="F2073" t="s">
        <v>194</v>
      </c>
      <c r="G2073" s="1">
        <v>42842</v>
      </c>
      <c r="H2073" s="1">
        <v>42850</v>
      </c>
      <c r="I2073" s="13">
        <f>sales_pipeline[[#This Row],[close_date]]-sales_pipeline[[#This Row],[engage_date]]</f>
        <v>8</v>
      </c>
      <c r="J2073" s="3">
        <v>0</v>
      </c>
    </row>
    <row r="2074" spans="1:10" x14ac:dyDescent="0.35">
      <c r="A2074" t="s">
        <v>2277</v>
      </c>
      <c r="B2074" t="s">
        <v>199</v>
      </c>
      <c r="C2074" t="str">
        <f>VLOOKUP(sales_pipeline[[#This Row],[Sales_Agent]],sales_teams[#All],4,FALSE)</f>
        <v>Rouche Team</v>
      </c>
      <c r="D2074" t="s">
        <v>8</v>
      </c>
      <c r="E2074" t="s">
        <v>36</v>
      </c>
      <c r="F2074" t="s">
        <v>194</v>
      </c>
      <c r="G2074" s="1">
        <v>42842</v>
      </c>
      <c r="H2074" s="1">
        <v>42844</v>
      </c>
      <c r="I2074" s="13">
        <f>sales_pipeline[[#This Row],[close_date]]-sales_pipeline[[#This Row],[engage_date]]</f>
        <v>2</v>
      </c>
      <c r="J2074" s="3">
        <v>0</v>
      </c>
    </row>
    <row r="2075" spans="1:10" x14ac:dyDescent="0.35">
      <c r="A2075" t="s">
        <v>2278</v>
      </c>
      <c r="B2075" t="s">
        <v>190</v>
      </c>
      <c r="C2075" t="str">
        <f>VLOOKUP(sales_pipeline[[#This Row],[Sales_Agent]],sales_teams[#All],4,FALSE)</f>
        <v>Sewald Team</v>
      </c>
      <c r="D2075" t="s">
        <v>8</v>
      </c>
      <c r="E2075" t="s">
        <v>81</v>
      </c>
      <c r="F2075" t="s">
        <v>194</v>
      </c>
      <c r="G2075" s="1">
        <v>42842</v>
      </c>
      <c r="H2075" s="1">
        <v>42959</v>
      </c>
      <c r="I2075" s="13">
        <f>sales_pipeline[[#This Row],[close_date]]-sales_pipeline[[#This Row],[engage_date]]</f>
        <v>117</v>
      </c>
      <c r="J2075" s="3">
        <v>0</v>
      </c>
    </row>
    <row r="2076" spans="1:10" x14ac:dyDescent="0.35">
      <c r="A2076" t="s">
        <v>2279</v>
      </c>
      <c r="B2076" t="s">
        <v>190</v>
      </c>
      <c r="C2076" t="str">
        <f>VLOOKUP(sales_pipeline[[#This Row],[Sales_Agent]],sales_teams[#All],4,FALSE)</f>
        <v>Sewald Team</v>
      </c>
      <c r="D2076" t="s">
        <v>177</v>
      </c>
      <c r="E2076" t="s">
        <v>93</v>
      </c>
      <c r="F2076" t="s">
        <v>174</v>
      </c>
      <c r="G2076" s="1">
        <v>42842</v>
      </c>
      <c r="H2076" s="1">
        <v>42849</v>
      </c>
      <c r="I2076" s="13">
        <f>sales_pipeline[[#This Row],[close_date]]-sales_pipeline[[#This Row],[engage_date]]</f>
        <v>7</v>
      </c>
      <c r="J2076" s="3">
        <v>5451</v>
      </c>
    </row>
    <row r="2077" spans="1:10" x14ac:dyDescent="0.35">
      <c r="A2077" t="s">
        <v>2280</v>
      </c>
      <c r="B2077" t="s">
        <v>215</v>
      </c>
      <c r="C2077" t="str">
        <f>VLOOKUP(sales_pipeline[[#This Row],[Sales_Agent]],sales_teams[#All],4,FALSE)</f>
        <v>Sewald Team</v>
      </c>
      <c r="D2077" t="s">
        <v>3</v>
      </c>
      <c r="E2077" t="s">
        <v>71</v>
      </c>
      <c r="F2077" t="s">
        <v>174</v>
      </c>
      <c r="G2077" s="1">
        <v>42842</v>
      </c>
      <c r="H2077" s="1">
        <v>42844</v>
      </c>
      <c r="I2077" s="13">
        <f>sales_pipeline[[#This Row],[close_date]]-sales_pipeline[[#This Row],[engage_date]]</f>
        <v>2</v>
      </c>
      <c r="J2077" s="3">
        <v>527</v>
      </c>
    </row>
    <row r="2078" spans="1:10" x14ac:dyDescent="0.35">
      <c r="A2078" t="s">
        <v>2281</v>
      </c>
      <c r="B2078" t="s">
        <v>225</v>
      </c>
      <c r="C2078" t="str">
        <f>VLOOKUP(sales_pipeline[[#This Row],[Sales_Agent]],sales_teams[#All],4,FALSE)</f>
        <v>Sewald Team</v>
      </c>
      <c r="D2078" t="s">
        <v>9</v>
      </c>
      <c r="E2078" t="s">
        <v>157</v>
      </c>
      <c r="F2078" t="s">
        <v>194</v>
      </c>
      <c r="G2078" s="1">
        <v>42842</v>
      </c>
      <c r="H2078" s="1">
        <v>42850</v>
      </c>
      <c r="I2078" s="13">
        <f>sales_pipeline[[#This Row],[close_date]]-sales_pipeline[[#This Row],[engage_date]]</f>
        <v>8</v>
      </c>
      <c r="J2078" s="3">
        <v>0</v>
      </c>
    </row>
    <row r="2079" spans="1:10" x14ac:dyDescent="0.35">
      <c r="A2079" t="s">
        <v>2282</v>
      </c>
      <c r="B2079" t="s">
        <v>225</v>
      </c>
      <c r="C2079" t="str">
        <f>VLOOKUP(sales_pipeline[[#This Row],[Sales_Agent]],sales_teams[#All],4,FALSE)</f>
        <v>Sewald Team</v>
      </c>
      <c r="D2079" t="s">
        <v>9</v>
      </c>
      <c r="E2079" t="s">
        <v>157</v>
      </c>
      <c r="F2079" t="s">
        <v>194</v>
      </c>
      <c r="G2079" s="1">
        <v>42842</v>
      </c>
      <c r="H2079" s="1">
        <v>42844</v>
      </c>
      <c r="I2079" s="13">
        <f>sales_pipeline[[#This Row],[close_date]]-sales_pipeline[[#This Row],[engage_date]]</f>
        <v>2</v>
      </c>
      <c r="J2079" s="3">
        <v>0</v>
      </c>
    </row>
    <row r="2080" spans="1:10" x14ac:dyDescent="0.35">
      <c r="A2080" t="s">
        <v>2283</v>
      </c>
      <c r="B2080" t="s">
        <v>225</v>
      </c>
      <c r="C2080" t="str">
        <f>VLOOKUP(sales_pipeline[[#This Row],[Sales_Agent]],sales_teams[#All],4,FALSE)</f>
        <v>Sewald Team</v>
      </c>
      <c r="D2080" t="s">
        <v>177</v>
      </c>
      <c r="E2080" t="s">
        <v>138</v>
      </c>
      <c r="F2080" t="s">
        <v>194</v>
      </c>
      <c r="G2080" s="1">
        <v>42842</v>
      </c>
      <c r="H2080" s="1">
        <v>42843</v>
      </c>
      <c r="I2080" s="13">
        <f>sales_pipeline[[#This Row],[close_date]]-sales_pipeline[[#This Row],[engage_date]]</f>
        <v>1</v>
      </c>
      <c r="J2080" s="3">
        <v>0</v>
      </c>
    </row>
    <row r="2081" spans="1:10" x14ac:dyDescent="0.35">
      <c r="A2081" t="s">
        <v>2284</v>
      </c>
      <c r="B2081" t="s">
        <v>225</v>
      </c>
      <c r="C2081" t="str">
        <f>VLOOKUP(sales_pipeline[[#This Row],[Sales_Agent]],sales_teams[#All],4,FALSE)</f>
        <v>Sewald Team</v>
      </c>
      <c r="D2081" t="s">
        <v>9</v>
      </c>
      <c r="E2081" t="s">
        <v>69</v>
      </c>
      <c r="F2081" t="s">
        <v>174</v>
      </c>
      <c r="G2081" s="1">
        <v>42842</v>
      </c>
      <c r="H2081" s="1">
        <v>42844</v>
      </c>
      <c r="I2081" s="13">
        <f>sales_pipeline[[#This Row],[close_date]]-sales_pipeline[[#This Row],[engage_date]]</f>
        <v>2</v>
      </c>
      <c r="J2081" s="3">
        <v>5408</v>
      </c>
    </row>
    <row r="2082" spans="1:10" x14ac:dyDescent="0.35">
      <c r="A2082" t="s">
        <v>2285</v>
      </c>
      <c r="B2082" t="s">
        <v>249</v>
      </c>
      <c r="C2082" t="str">
        <f>VLOOKUP(sales_pipeline[[#This Row],[Sales_Agent]],sales_teams[#All],4,FALSE)</f>
        <v>Brinkmann Team</v>
      </c>
      <c r="D2082" t="s">
        <v>10</v>
      </c>
      <c r="E2082" t="s">
        <v>53</v>
      </c>
      <c r="F2082" t="s">
        <v>194</v>
      </c>
      <c r="G2082" s="1">
        <v>42842</v>
      </c>
      <c r="H2082" s="1">
        <v>42857</v>
      </c>
      <c r="I2082" s="13">
        <f>sales_pipeline[[#This Row],[close_date]]-sales_pipeline[[#This Row],[engage_date]]</f>
        <v>15</v>
      </c>
      <c r="J2082" s="3">
        <v>0</v>
      </c>
    </row>
    <row r="2083" spans="1:10" x14ac:dyDescent="0.35">
      <c r="A2083" t="s">
        <v>2286</v>
      </c>
      <c r="B2083" t="s">
        <v>249</v>
      </c>
      <c r="C2083" t="str">
        <f>VLOOKUP(sales_pipeline[[#This Row],[Sales_Agent]],sales_teams[#All],4,FALSE)</f>
        <v>Brinkmann Team</v>
      </c>
      <c r="D2083" t="s">
        <v>9</v>
      </c>
      <c r="E2083" t="s">
        <v>104</v>
      </c>
      <c r="F2083" t="s">
        <v>194</v>
      </c>
      <c r="G2083" s="1">
        <v>42842</v>
      </c>
      <c r="H2083" s="1">
        <v>42849</v>
      </c>
      <c r="I2083" s="13">
        <f>sales_pipeline[[#This Row],[close_date]]-sales_pipeline[[#This Row],[engage_date]]</f>
        <v>7</v>
      </c>
      <c r="J2083" s="3">
        <v>0</v>
      </c>
    </row>
    <row r="2084" spans="1:10" x14ac:dyDescent="0.35">
      <c r="A2084" t="s">
        <v>2287</v>
      </c>
      <c r="B2084" t="s">
        <v>249</v>
      </c>
      <c r="C2084" t="str">
        <f>VLOOKUP(sales_pipeline[[#This Row],[Sales_Agent]],sales_teams[#All],4,FALSE)</f>
        <v>Brinkmann Team</v>
      </c>
      <c r="D2084" t="s">
        <v>6</v>
      </c>
      <c r="E2084" t="s">
        <v>114</v>
      </c>
      <c r="F2084" t="s">
        <v>174</v>
      </c>
      <c r="G2084" s="1">
        <v>42842</v>
      </c>
      <c r="H2084" s="1">
        <v>42909</v>
      </c>
      <c r="I2084" s="13">
        <f>sales_pipeline[[#This Row],[close_date]]-sales_pipeline[[#This Row],[engage_date]]</f>
        <v>67</v>
      </c>
      <c r="J2084" s="3">
        <v>48</v>
      </c>
    </row>
    <row r="2085" spans="1:10" x14ac:dyDescent="0.35">
      <c r="A2085" t="s">
        <v>2288</v>
      </c>
      <c r="B2085" t="s">
        <v>187</v>
      </c>
      <c r="C2085" t="str">
        <f>VLOOKUP(sales_pipeline[[#This Row],[Sales_Agent]],sales_teams[#All],4,FALSE)</f>
        <v>Rouche Team</v>
      </c>
      <c r="D2085" t="s">
        <v>3</v>
      </c>
      <c r="E2085" t="s">
        <v>129</v>
      </c>
      <c r="F2085" t="s">
        <v>174</v>
      </c>
      <c r="G2085" s="1">
        <v>42842</v>
      </c>
      <c r="H2085" s="1">
        <v>42849</v>
      </c>
      <c r="I2085" s="13">
        <f>sales_pipeline[[#This Row],[close_date]]-sales_pipeline[[#This Row],[engage_date]]</f>
        <v>7</v>
      </c>
      <c r="J2085" s="3">
        <v>527</v>
      </c>
    </row>
    <row r="2086" spans="1:10" x14ac:dyDescent="0.35">
      <c r="A2086" t="s">
        <v>2289</v>
      </c>
      <c r="B2086" t="s">
        <v>238</v>
      </c>
      <c r="C2086" t="str">
        <f>VLOOKUP(sales_pipeline[[#This Row],[Sales_Agent]],sales_teams[#All],4,FALSE)</f>
        <v>Marxen Team</v>
      </c>
      <c r="D2086" t="s">
        <v>10</v>
      </c>
      <c r="E2086" t="s">
        <v>57</v>
      </c>
      <c r="F2086" t="s">
        <v>174</v>
      </c>
      <c r="G2086" s="1">
        <v>42842</v>
      </c>
      <c r="H2086" s="1">
        <v>42848</v>
      </c>
      <c r="I2086" s="13">
        <f>sales_pipeline[[#This Row],[close_date]]-sales_pipeline[[#This Row],[engage_date]]</f>
        <v>6</v>
      </c>
      <c r="J2086" s="3">
        <v>1160</v>
      </c>
    </row>
    <row r="2087" spans="1:10" x14ac:dyDescent="0.35">
      <c r="A2087" t="s">
        <v>2290</v>
      </c>
      <c r="B2087" t="s">
        <v>189</v>
      </c>
      <c r="C2087" t="str">
        <f>VLOOKUP(sales_pipeline[[#This Row],[Sales_Agent]],sales_teams[#All],4,FALSE)</f>
        <v>Marxen Team</v>
      </c>
      <c r="D2087" t="s">
        <v>3</v>
      </c>
      <c r="E2087" t="s">
        <v>60</v>
      </c>
      <c r="F2087" t="s">
        <v>174</v>
      </c>
      <c r="G2087" s="1">
        <v>42842</v>
      </c>
      <c r="H2087" s="1">
        <v>42892</v>
      </c>
      <c r="I2087" s="13">
        <f>sales_pipeline[[#This Row],[close_date]]-sales_pipeline[[#This Row],[engage_date]]</f>
        <v>50</v>
      </c>
      <c r="J2087" s="3">
        <v>491</v>
      </c>
    </row>
    <row r="2088" spans="1:10" x14ac:dyDescent="0.35">
      <c r="A2088" t="s">
        <v>2291</v>
      </c>
      <c r="B2088" t="s">
        <v>227</v>
      </c>
      <c r="C2088" t="str">
        <f>VLOOKUP(sales_pipeline[[#This Row],[Sales_Agent]],sales_teams[#All],4,FALSE)</f>
        <v>Neubert Team</v>
      </c>
      <c r="D2088" t="s">
        <v>3</v>
      </c>
      <c r="E2088" t="s">
        <v>153</v>
      </c>
      <c r="F2088" t="s">
        <v>174</v>
      </c>
      <c r="G2088" s="1">
        <v>42842</v>
      </c>
      <c r="H2088" s="1">
        <v>42844</v>
      </c>
      <c r="I2088" s="13">
        <f>sales_pipeline[[#This Row],[close_date]]-sales_pipeline[[#This Row],[engage_date]]</f>
        <v>2</v>
      </c>
      <c r="J2088" s="3">
        <v>555</v>
      </c>
    </row>
    <row r="2089" spans="1:10" x14ac:dyDescent="0.35">
      <c r="A2089" t="s">
        <v>2292</v>
      </c>
      <c r="B2089" t="s">
        <v>201</v>
      </c>
      <c r="C2089" t="str">
        <f>VLOOKUP(sales_pipeline[[#This Row],[Sales_Agent]],sales_teams[#All],4,FALSE)</f>
        <v>Rouche Team</v>
      </c>
      <c r="D2089" t="s">
        <v>6</v>
      </c>
      <c r="E2089" t="s">
        <v>117</v>
      </c>
      <c r="F2089" t="s">
        <v>194</v>
      </c>
      <c r="G2089" s="1">
        <v>42842</v>
      </c>
      <c r="H2089" s="1">
        <v>42852</v>
      </c>
      <c r="I2089" s="13">
        <f>sales_pipeline[[#This Row],[close_date]]-sales_pipeline[[#This Row],[engage_date]]</f>
        <v>10</v>
      </c>
      <c r="J2089" s="3">
        <v>0</v>
      </c>
    </row>
    <row r="2090" spans="1:10" x14ac:dyDescent="0.35">
      <c r="A2090" t="s">
        <v>2293</v>
      </c>
      <c r="B2090" t="s">
        <v>204</v>
      </c>
      <c r="C2090" t="str">
        <f>VLOOKUP(sales_pipeline[[#This Row],[Sales_Agent]],sales_teams[#All],4,FALSE)</f>
        <v>Brinkmann Team</v>
      </c>
      <c r="D2090" t="s">
        <v>6</v>
      </c>
      <c r="E2090" t="s">
        <v>104</v>
      </c>
      <c r="F2090" t="s">
        <v>174</v>
      </c>
      <c r="G2090" s="1">
        <v>42842</v>
      </c>
      <c r="H2090" s="1">
        <v>42848</v>
      </c>
      <c r="I2090" s="13">
        <f>sales_pipeline[[#This Row],[close_date]]-sales_pipeline[[#This Row],[engage_date]]</f>
        <v>6</v>
      </c>
      <c r="J2090" s="3">
        <v>62</v>
      </c>
    </row>
    <row r="2091" spans="1:10" x14ac:dyDescent="0.35">
      <c r="A2091" t="s">
        <v>2294</v>
      </c>
      <c r="B2091" t="s">
        <v>212</v>
      </c>
      <c r="C2091" t="str">
        <f>VLOOKUP(sales_pipeline[[#This Row],[Sales_Agent]],sales_teams[#All],4,FALSE)</f>
        <v>Losch Team</v>
      </c>
      <c r="D2091" t="s">
        <v>6</v>
      </c>
      <c r="E2091" t="s">
        <v>82</v>
      </c>
      <c r="F2091" t="s">
        <v>194</v>
      </c>
      <c r="G2091" s="1">
        <v>42842</v>
      </c>
      <c r="H2091" s="1">
        <v>42851</v>
      </c>
      <c r="I2091" s="13">
        <f>sales_pipeline[[#This Row],[close_date]]-sales_pipeline[[#This Row],[engage_date]]</f>
        <v>9</v>
      </c>
      <c r="J2091" s="3">
        <v>0</v>
      </c>
    </row>
    <row r="2092" spans="1:10" x14ac:dyDescent="0.35">
      <c r="A2092" t="s">
        <v>2295</v>
      </c>
      <c r="B2092" t="s">
        <v>212</v>
      </c>
      <c r="C2092" t="str">
        <f>VLOOKUP(sales_pipeline[[#This Row],[Sales_Agent]],sales_teams[#All],4,FALSE)</f>
        <v>Losch Team</v>
      </c>
      <c r="D2092" t="s">
        <v>6</v>
      </c>
      <c r="E2092" t="s">
        <v>112</v>
      </c>
      <c r="F2092" t="s">
        <v>174</v>
      </c>
      <c r="G2092" s="1">
        <v>42842</v>
      </c>
      <c r="H2092" s="1">
        <v>42850</v>
      </c>
      <c r="I2092" s="13">
        <f>sales_pipeline[[#This Row],[close_date]]-sales_pipeline[[#This Row],[engage_date]]</f>
        <v>8</v>
      </c>
      <c r="J2092" s="3">
        <v>56</v>
      </c>
    </row>
    <row r="2093" spans="1:10" x14ac:dyDescent="0.35">
      <c r="A2093" t="s">
        <v>2296</v>
      </c>
      <c r="B2093" t="s">
        <v>230</v>
      </c>
      <c r="C2093" t="str">
        <f>VLOOKUP(sales_pipeline[[#This Row],[Sales_Agent]],sales_teams[#All],4,FALSE)</f>
        <v>Losch Team</v>
      </c>
      <c r="D2093" t="s">
        <v>8</v>
      </c>
      <c r="E2093" t="s">
        <v>150</v>
      </c>
      <c r="F2093" t="s">
        <v>174</v>
      </c>
      <c r="G2093" s="1">
        <v>42842</v>
      </c>
      <c r="H2093" s="1">
        <v>42848</v>
      </c>
      <c r="I2093" s="13">
        <f>sales_pipeline[[#This Row],[close_date]]-sales_pipeline[[#This Row],[engage_date]]</f>
        <v>6</v>
      </c>
      <c r="J2093" s="3">
        <v>3490</v>
      </c>
    </row>
    <row r="2094" spans="1:10" x14ac:dyDescent="0.35">
      <c r="A2094" t="s">
        <v>2297</v>
      </c>
      <c r="B2094" t="s">
        <v>181</v>
      </c>
      <c r="C2094" t="str">
        <f>VLOOKUP(sales_pipeline[[#This Row],[Sales_Agent]],sales_teams[#All],4,FALSE)</f>
        <v>Sewald Team</v>
      </c>
      <c r="D2094" t="s">
        <v>177</v>
      </c>
      <c r="E2094" t="s">
        <v>157</v>
      </c>
      <c r="F2094" t="s">
        <v>194</v>
      </c>
      <c r="G2094" s="1">
        <v>42842</v>
      </c>
      <c r="H2094" s="1">
        <v>42910</v>
      </c>
      <c r="I2094" s="13">
        <f>sales_pipeline[[#This Row],[close_date]]-sales_pipeline[[#This Row],[engage_date]]</f>
        <v>68</v>
      </c>
      <c r="J2094" s="3">
        <v>0</v>
      </c>
    </row>
    <row r="2095" spans="1:10" x14ac:dyDescent="0.35">
      <c r="A2095" t="s">
        <v>2298</v>
      </c>
      <c r="B2095" t="s">
        <v>183</v>
      </c>
      <c r="C2095" t="str">
        <f>VLOOKUP(sales_pipeline[[#This Row],[Sales_Agent]],sales_teams[#All],4,FALSE)</f>
        <v>Brinkmann Team</v>
      </c>
      <c r="D2095" t="s">
        <v>6</v>
      </c>
      <c r="E2095" t="s">
        <v>28</v>
      </c>
      <c r="F2095" t="s">
        <v>194</v>
      </c>
      <c r="G2095" s="1">
        <v>42843</v>
      </c>
      <c r="H2095" s="1">
        <v>42849</v>
      </c>
      <c r="I2095" s="13">
        <f>sales_pipeline[[#This Row],[close_date]]-sales_pipeline[[#This Row],[engage_date]]</f>
        <v>6</v>
      </c>
      <c r="J2095" s="3">
        <v>0</v>
      </c>
    </row>
    <row r="2096" spans="1:10" x14ac:dyDescent="0.35">
      <c r="A2096" t="s">
        <v>2299</v>
      </c>
      <c r="B2096" t="s">
        <v>183</v>
      </c>
      <c r="C2096" t="str">
        <f>VLOOKUP(sales_pipeline[[#This Row],[Sales_Agent]],sales_teams[#All],4,FALSE)</f>
        <v>Brinkmann Team</v>
      </c>
      <c r="D2096" t="s">
        <v>6</v>
      </c>
      <c r="E2096" t="s">
        <v>28</v>
      </c>
      <c r="F2096" t="s">
        <v>174</v>
      </c>
      <c r="G2096" s="1">
        <v>42843</v>
      </c>
      <c r="H2096" s="1">
        <v>42850</v>
      </c>
      <c r="I2096" s="13">
        <f>sales_pipeline[[#This Row],[close_date]]-sales_pipeline[[#This Row],[engage_date]]</f>
        <v>7</v>
      </c>
      <c r="J2096" s="3">
        <v>51</v>
      </c>
    </row>
    <row r="2097" spans="1:10" x14ac:dyDescent="0.35">
      <c r="A2097" t="s">
        <v>2300</v>
      </c>
      <c r="B2097" t="s">
        <v>183</v>
      </c>
      <c r="C2097" t="str">
        <f>VLOOKUP(sales_pipeline[[#This Row],[Sales_Agent]],sales_teams[#All],4,FALSE)</f>
        <v>Brinkmann Team</v>
      </c>
      <c r="D2097" t="s">
        <v>6</v>
      </c>
      <c r="E2097" t="s">
        <v>51</v>
      </c>
      <c r="F2097" t="s">
        <v>174</v>
      </c>
      <c r="G2097" s="1">
        <v>42843</v>
      </c>
      <c r="H2097" s="1">
        <v>42906</v>
      </c>
      <c r="I2097" s="13">
        <f>sales_pipeline[[#This Row],[close_date]]-sales_pipeline[[#This Row],[engage_date]]</f>
        <v>63</v>
      </c>
      <c r="J2097" s="3">
        <v>54</v>
      </c>
    </row>
    <row r="2098" spans="1:10" x14ac:dyDescent="0.35">
      <c r="A2098" t="s">
        <v>2301</v>
      </c>
      <c r="B2098" t="s">
        <v>183</v>
      </c>
      <c r="C2098" t="str">
        <f>VLOOKUP(sales_pipeline[[#This Row],[Sales_Agent]],sales_teams[#All],4,FALSE)</f>
        <v>Brinkmann Team</v>
      </c>
      <c r="D2098" t="s">
        <v>6</v>
      </c>
      <c r="E2098" t="s">
        <v>53</v>
      </c>
      <c r="F2098" t="s">
        <v>174</v>
      </c>
      <c r="G2098" s="1">
        <v>42843</v>
      </c>
      <c r="H2098" s="1">
        <v>42852</v>
      </c>
      <c r="I2098" s="13">
        <f>sales_pipeline[[#This Row],[close_date]]-sales_pipeline[[#This Row],[engage_date]]</f>
        <v>9</v>
      </c>
      <c r="J2098" s="3">
        <v>56</v>
      </c>
    </row>
    <row r="2099" spans="1:10" x14ac:dyDescent="0.35">
      <c r="A2099" t="s">
        <v>2302</v>
      </c>
      <c r="B2099" t="s">
        <v>253</v>
      </c>
      <c r="C2099" t="str">
        <f>VLOOKUP(sales_pipeline[[#This Row],[Sales_Agent]],sales_teams[#All],4,FALSE)</f>
        <v>Neubert Team</v>
      </c>
      <c r="D2099" t="s">
        <v>177</v>
      </c>
      <c r="E2099" t="s">
        <v>109</v>
      </c>
      <c r="F2099" t="s">
        <v>194</v>
      </c>
      <c r="G2099" s="1">
        <v>42843</v>
      </c>
      <c r="H2099" s="1">
        <v>42882</v>
      </c>
      <c r="I2099" s="13">
        <f>sales_pipeline[[#This Row],[close_date]]-sales_pipeline[[#This Row],[engage_date]]</f>
        <v>39</v>
      </c>
      <c r="J2099" s="3">
        <v>0</v>
      </c>
    </row>
    <row r="2100" spans="1:10" x14ac:dyDescent="0.35">
      <c r="A2100" t="s">
        <v>2303</v>
      </c>
      <c r="B2100" t="s">
        <v>239</v>
      </c>
      <c r="C2100" t="str">
        <f>VLOOKUP(sales_pipeline[[#This Row],[Sales_Agent]],sales_teams[#All],4,FALSE)</f>
        <v>Neubert Team</v>
      </c>
      <c r="D2100" t="s">
        <v>8</v>
      </c>
      <c r="E2100" t="s">
        <v>84</v>
      </c>
      <c r="F2100" t="s">
        <v>174</v>
      </c>
      <c r="G2100" s="1">
        <v>42843</v>
      </c>
      <c r="H2100" s="1">
        <v>42951</v>
      </c>
      <c r="I2100" s="13">
        <f>sales_pipeline[[#This Row],[close_date]]-sales_pipeline[[#This Row],[engage_date]]</f>
        <v>108</v>
      </c>
      <c r="J2100" s="3">
        <v>3808</v>
      </c>
    </row>
    <row r="2101" spans="1:10" x14ac:dyDescent="0.35">
      <c r="A2101" t="s">
        <v>2304</v>
      </c>
      <c r="B2101" t="s">
        <v>268</v>
      </c>
      <c r="C2101" t="str">
        <f>VLOOKUP(sales_pipeline[[#This Row],[Sales_Agent]],sales_teams[#All],4,FALSE)</f>
        <v>Losch Team</v>
      </c>
      <c r="D2101" t="s">
        <v>9</v>
      </c>
      <c r="E2101" t="s">
        <v>158</v>
      </c>
      <c r="F2101" t="s">
        <v>194</v>
      </c>
      <c r="G2101" s="1">
        <v>42843</v>
      </c>
      <c r="H2101" s="1">
        <v>42859</v>
      </c>
      <c r="I2101" s="13">
        <f>sales_pipeline[[#This Row],[close_date]]-sales_pipeline[[#This Row],[engage_date]]</f>
        <v>16</v>
      </c>
      <c r="J2101" s="3">
        <v>0</v>
      </c>
    </row>
    <row r="2102" spans="1:10" x14ac:dyDescent="0.35">
      <c r="A2102" t="s">
        <v>2305</v>
      </c>
      <c r="B2102" t="s">
        <v>268</v>
      </c>
      <c r="C2102" t="str">
        <f>VLOOKUP(sales_pipeline[[#This Row],[Sales_Agent]],sales_teams[#All],4,FALSE)</f>
        <v>Losch Team</v>
      </c>
      <c r="D2102" t="s">
        <v>8</v>
      </c>
      <c r="E2102" t="s">
        <v>112</v>
      </c>
      <c r="F2102" t="s">
        <v>174</v>
      </c>
      <c r="G2102" s="1">
        <v>42843</v>
      </c>
      <c r="H2102" s="1">
        <v>42858</v>
      </c>
      <c r="I2102" s="13">
        <f>sales_pipeline[[#This Row],[close_date]]-sales_pipeline[[#This Row],[engage_date]]</f>
        <v>15</v>
      </c>
      <c r="J2102" s="3">
        <v>3041</v>
      </c>
    </row>
    <row r="2103" spans="1:10" x14ac:dyDescent="0.35">
      <c r="A2103" t="s">
        <v>2306</v>
      </c>
      <c r="B2103" t="s">
        <v>255</v>
      </c>
      <c r="C2103" t="str">
        <f>VLOOKUP(sales_pipeline[[#This Row],[Sales_Agent]],sales_teams[#All],4,FALSE)</f>
        <v>Neubert Team</v>
      </c>
      <c r="D2103" t="s">
        <v>3</v>
      </c>
      <c r="E2103" t="s">
        <v>156</v>
      </c>
      <c r="F2103" t="s">
        <v>194</v>
      </c>
      <c r="G2103" s="1">
        <v>42843</v>
      </c>
      <c r="H2103" s="1">
        <v>42850</v>
      </c>
      <c r="I2103" s="13">
        <f>sales_pipeline[[#This Row],[close_date]]-sales_pipeline[[#This Row],[engage_date]]</f>
        <v>7</v>
      </c>
      <c r="J2103" s="3">
        <v>0</v>
      </c>
    </row>
    <row r="2104" spans="1:10" x14ac:dyDescent="0.35">
      <c r="A2104" t="s">
        <v>2307</v>
      </c>
      <c r="B2104" t="s">
        <v>232</v>
      </c>
      <c r="C2104" t="str">
        <f>VLOOKUP(sales_pipeline[[#This Row],[Sales_Agent]],sales_teams[#All],4,FALSE)</f>
        <v>Losch Team</v>
      </c>
      <c r="D2104" t="s">
        <v>8</v>
      </c>
      <c r="E2104" t="s">
        <v>51</v>
      </c>
      <c r="F2104" t="s">
        <v>194</v>
      </c>
      <c r="G2104" s="1">
        <v>42843</v>
      </c>
      <c r="H2104" s="1">
        <v>42855</v>
      </c>
      <c r="I2104" s="13">
        <f>sales_pipeline[[#This Row],[close_date]]-sales_pipeline[[#This Row],[engage_date]]</f>
        <v>12</v>
      </c>
      <c r="J2104" s="3">
        <v>0</v>
      </c>
    </row>
    <row r="2105" spans="1:10" x14ac:dyDescent="0.35">
      <c r="A2105" t="s">
        <v>2308</v>
      </c>
      <c r="B2105" t="s">
        <v>193</v>
      </c>
      <c r="C2105" t="str">
        <f>VLOOKUP(sales_pipeline[[#This Row],[Sales_Agent]],sales_teams[#All],4,FALSE)</f>
        <v>Marxen Team</v>
      </c>
      <c r="D2105" t="s">
        <v>177</v>
      </c>
      <c r="E2105" t="s">
        <v>104</v>
      </c>
      <c r="F2105" t="s">
        <v>194</v>
      </c>
      <c r="G2105" s="1">
        <v>42843</v>
      </c>
      <c r="H2105" s="1">
        <v>42859</v>
      </c>
      <c r="I2105" s="13">
        <f>sales_pipeline[[#This Row],[close_date]]-sales_pipeline[[#This Row],[engage_date]]</f>
        <v>16</v>
      </c>
      <c r="J2105" s="3">
        <v>0</v>
      </c>
    </row>
    <row r="2106" spans="1:10" x14ac:dyDescent="0.35">
      <c r="A2106" t="s">
        <v>2309</v>
      </c>
      <c r="B2106" t="s">
        <v>199</v>
      </c>
      <c r="C2106" t="str">
        <f>VLOOKUP(sales_pipeline[[#This Row],[Sales_Agent]],sales_teams[#All],4,FALSE)</f>
        <v>Rouche Team</v>
      </c>
      <c r="D2106" t="s">
        <v>9</v>
      </c>
      <c r="E2106" t="s">
        <v>93</v>
      </c>
      <c r="F2106" t="s">
        <v>194</v>
      </c>
      <c r="G2106" s="1">
        <v>42843</v>
      </c>
      <c r="H2106" s="1">
        <v>42848</v>
      </c>
      <c r="I2106" s="13">
        <f>sales_pipeline[[#This Row],[close_date]]-sales_pipeline[[#This Row],[engage_date]]</f>
        <v>5</v>
      </c>
      <c r="J2106" s="3">
        <v>0</v>
      </c>
    </row>
    <row r="2107" spans="1:10" x14ac:dyDescent="0.35">
      <c r="A2107" t="s">
        <v>2310</v>
      </c>
      <c r="B2107" t="s">
        <v>190</v>
      </c>
      <c r="C2107" t="str">
        <f>VLOOKUP(sales_pipeline[[#This Row],[Sales_Agent]],sales_teams[#All],4,FALSE)</f>
        <v>Sewald Team</v>
      </c>
      <c r="D2107" t="s">
        <v>10</v>
      </c>
      <c r="E2107" t="s">
        <v>81</v>
      </c>
      <c r="F2107" t="s">
        <v>194</v>
      </c>
      <c r="G2107" s="1">
        <v>42843</v>
      </c>
      <c r="H2107" s="1">
        <v>42845</v>
      </c>
      <c r="I2107" s="13">
        <f>sales_pipeline[[#This Row],[close_date]]-sales_pipeline[[#This Row],[engage_date]]</f>
        <v>2</v>
      </c>
      <c r="J2107" s="3">
        <v>0</v>
      </c>
    </row>
    <row r="2108" spans="1:10" x14ac:dyDescent="0.35">
      <c r="A2108" t="s">
        <v>2311</v>
      </c>
      <c r="B2108" t="s">
        <v>190</v>
      </c>
      <c r="C2108" t="str">
        <f>VLOOKUP(sales_pipeline[[#This Row],[Sales_Agent]],sales_teams[#All],4,FALSE)</f>
        <v>Sewald Team</v>
      </c>
      <c r="D2108" t="s">
        <v>6</v>
      </c>
      <c r="E2108" t="s">
        <v>109</v>
      </c>
      <c r="F2108" t="s">
        <v>174</v>
      </c>
      <c r="G2108" s="1">
        <v>42843</v>
      </c>
      <c r="H2108" s="1">
        <v>42854</v>
      </c>
      <c r="I2108" s="13">
        <f>sales_pipeline[[#This Row],[close_date]]-sales_pipeline[[#This Row],[engage_date]]</f>
        <v>11</v>
      </c>
      <c r="J2108" s="3">
        <v>44</v>
      </c>
    </row>
    <row r="2109" spans="1:10" x14ac:dyDescent="0.35">
      <c r="A2109" t="s">
        <v>2312</v>
      </c>
      <c r="B2109" t="s">
        <v>215</v>
      </c>
      <c r="C2109" t="str">
        <f>VLOOKUP(sales_pipeline[[#This Row],[Sales_Agent]],sales_teams[#All],4,FALSE)</f>
        <v>Sewald Team</v>
      </c>
      <c r="D2109" t="s">
        <v>9</v>
      </c>
      <c r="E2109" t="s">
        <v>155</v>
      </c>
      <c r="F2109" t="s">
        <v>194</v>
      </c>
      <c r="G2109" s="1">
        <v>42843</v>
      </c>
      <c r="H2109" s="1">
        <v>42849</v>
      </c>
      <c r="I2109" s="13">
        <f>sales_pipeline[[#This Row],[close_date]]-sales_pipeline[[#This Row],[engage_date]]</f>
        <v>6</v>
      </c>
      <c r="J2109" s="3">
        <v>0</v>
      </c>
    </row>
    <row r="2110" spans="1:10" x14ac:dyDescent="0.35">
      <c r="A2110" t="s">
        <v>2313</v>
      </c>
      <c r="B2110" t="s">
        <v>215</v>
      </c>
      <c r="C2110" t="str">
        <f>VLOOKUP(sales_pipeline[[#This Row],[Sales_Agent]],sales_teams[#All],4,FALSE)</f>
        <v>Sewald Team</v>
      </c>
      <c r="D2110" t="s">
        <v>3</v>
      </c>
      <c r="E2110" t="s">
        <v>62</v>
      </c>
      <c r="F2110" t="s">
        <v>174</v>
      </c>
      <c r="G2110" s="1">
        <v>42843</v>
      </c>
      <c r="H2110" s="1">
        <v>42849</v>
      </c>
      <c r="I2110" s="13">
        <f>sales_pipeline[[#This Row],[close_date]]-sales_pipeline[[#This Row],[engage_date]]</f>
        <v>6</v>
      </c>
      <c r="J2110" s="3">
        <v>552</v>
      </c>
    </row>
    <row r="2111" spans="1:10" x14ac:dyDescent="0.35">
      <c r="A2111" t="s">
        <v>2314</v>
      </c>
      <c r="B2111" t="s">
        <v>225</v>
      </c>
      <c r="C2111" t="str">
        <f>VLOOKUP(sales_pipeline[[#This Row],[Sales_Agent]],sales_teams[#All],4,FALSE)</f>
        <v>Sewald Team</v>
      </c>
      <c r="D2111" t="s">
        <v>3</v>
      </c>
      <c r="E2111" t="s">
        <v>125</v>
      </c>
      <c r="F2111" t="s">
        <v>174</v>
      </c>
      <c r="G2111" s="1">
        <v>42843</v>
      </c>
      <c r="H2111" s="1">
        <v>42851</v>
      </c>
      <c r="I2111" s="13">
        <f>sales_pipeline[[#This Row],[close_date]]-sales_pipeline[[#This Row],[engage_date]]</f>
        <v>8</v>
      </c>
      <c r="J2111" s="3">
        <v>474</v>
      </c>
    </row>
    <row r="2112" spans="1:10" x14ac:dyDescent="0.35">
      <c r="A2112" t="s">
        <v>2315</v>
      </c>
      <c r="B2112" t="s">
        <v>225</v>
      </c>
      <c r="C2112" t="str">
        <f>VLOOKUP(sales_pipeline[[#This Row],[Sales_Agent]],sales_teams[#All],4,FALSE)</f>
        <v>Sewald Team</v>
      </c>
      <c r="D2112" t="s">
        <v>10</v>
      </c>
      <c r="E2112" t="s">
        <v>155</v>
      </c>
      <c r="F2112" t="s">
        <v>174</v>
      </c>
      <c r="G2112" s="1">
        <v>42843</v>
      </c>
      <c r="H2112" s="1">
        <v>42847</v>
      </c>
      <c r="I2112" s="13">
        <f>sales_pipeline[[#This Row],[close_date]]-sales_pipeline[[#This Row],[engage_date]]</f>
        <v>4</v>
      </c>
      <c r="J2112" s="3">
        <v>1158</v>
      </c>
    </row>
    <row r="2113" spans="1:10" x14ac:dyDescent="0.35">
      <c r="A2113" t="s">
        <v>2316</v>
      </c>
      <c r="B2113" t="s">
        <v>225</v>
      </c>
      <c r="C2113" t="str">
        <f>VLOOKUP(sales_pipeline[[#This Row],[Sales_Agent]],sales_teams[#All],4,FALSE)</f>
        <v>Sewald Team</v>
      </c>
      <c r="D2113" t="s">
        <v>9</v>
      </c>
      <c r="E2113" t="s">
        <v>71</v>
      </c>
      <c r="F2113" t="s">
        <v>174</v>
      </c>
      <c r="G2113" s="1">
        <v>42843</v>
      </c>
      <c r="H2113" s="1">
        <v>42844</v>
      </c>
      <c r="I2113" s="13">
        <f>sales_pipeline[[#This Row],[close_date]]-sales_pipeline[[#This Row],[engage_date]]</f>
        <v>1</v>
      </c>
      <c r="J2113" s="3">
        <v>5839</v>
      </c>
    </row>
    <row r="2114" spans="1:10" x14ac:dyDescent="0.35">
      <c r="A2114" t="s">
        <v>2317</v>
      </c>
      <c r="B2114" t="s">
        <v>225</v>
      </c>
      <c r="C2114" t="str">
        <f>VLOOKUP(sales_pipeline[[#This Row],[Sales_Agent]],sales_teams[#All],4,FALSE)</f>
        <v>Sewald Team</v>
      </c>
      <c r="D2114" t="s">
        <v>177</v>
      </c>
      <c r="E2114" t="s">
        <v>141</v>
      </c>
      <c r="F2114" t="s">
        <v>174</v>
      </c>
      <c r="G2114" s="1">
        <v>42843</v>
      </c>
      <c r="H2114" s="1">
        <v>42953</v>
      </c>
      <c r="I2114" s="13">
        <f>sales_pipeline[[#This Row],[close_date]]-sales_pipeline[[#This Row],[engage_date]]</f>
        <v>110</v>
      </c>
      <c r="J2114" s="3">
        <v>4554</v>
      </c>
    </row>
    <row r="2115" spans="1:10" x14ac:dyDescent="0.35">
      <c r="A2115" t="s">
        <v>2318</v>
      </c>
      <c r="B2115" t="s">
        <v>225</v>
      </c>
      <c r="C2115" t="str">
        <f>VLOOKUP(sales_pipeline[[#This Row],[Sales_Agent]],sales_teams[#All],4,FALSE)</f>
        <v>Sewald Team</v>
      </c>
      <c r="D2115" t="s">
        <v>177</v>
      </c>
      <c r="E2115" t="s">
        <v>155</v>
      </c>
      <c r="F2115" t="s">
        <v>174</v>
      </c>
      <c r="G2115" s="1">
        <v>42843</v>
      </c>
      <c r="H2115" s="1">
        <v>42849</v>
      </c>
      <c r="I2115" s="13">
        <f>sales_pipeline[[#This Row],[close_date]]-sales_pipeline[[#This Row],[engage_date]]</f>
        <v>6</v>
      </c>
      <c r="J2115" s="3">
        <v>5078</v>
      </c>
    </row>
    <row r="2116" spans="1:10" x14ac:dyDescent="0.35">
      <c r="A2116" t="s">
        <v>2319</v>
      </c>
      <c r="B2116" t="s">
        <v>249</v>
      </c>
      <c r="C2116" t="str">
        <f>VLOOKUP(sales_pipeline[[#This Row],[Sales_Agent]],sales_teams[#All],4,FALSE)</f>
        <v>Brinkmann Team</v>
      </c>
      <c r="D2116" t="s">
        <v>10</v>
      </c>
      <c r="E2116" t="s">
        <v>85</v>
      </c>
      <c r="F2116" t="s">
        <v>194</v>
      </c>
      <c r="G2116" s="1">
        <v>42843</v>
      </c>
      <c r="H2116" s="1">
        <v>42851</v>
      </c>
      <c r="I2116" s="13">
        <f>sales_pipeline[[#This Row],[close_date]]-sales_pipeline[[#This Row],[engage_date]]</f>
        <v>8</v>
      </c>
      <c r="J2116" s="3">
        <v>0</v>
      </c>
    </row>
    <row r="2117" spans="1:10" x14ac:dyDescent="0.35">
      <c r="A2117" t="s">
        <v>2320</v>
      </c>
      <c r="B2117" t="s">
        <v>187</v>
      </c>
      <c r="C2117" t="str">
        <f>VLOOKUP(sales_pipeline[[#This Row],[Sales_Agent]],sales_teams[#All],4,FALSE)</f>
        <v>Rouche Team</v>
      </c>
      <c r="D2117" t="s">
        <v>3</v>
      </c>
      <c r="E2117" t="s">
        <v>46</v>
      </c>
      <c r="F2117" t="s">
        <v>174</v>
      </c>
      <c r="G2117" s="1">
        <v>42843</v>
      </c>
      <c r="H2117" s="1">
        <v>42890</v>
      </c>
      <c r="I2117" s="13">
        <f>sales_pipeline[[#This Row],[close_date]]-sales_pipeline[[#This Row],[engage_date]]</f>
        <v>47</v>
      </c>
      <c r="J2117" s="3">
        <v>561</v>
      </c>
    </row>
    <row r="2118" spans="1:10" x14ac:dyDescent="0.35">
      <c r="A2118" t="s">
        <v>2321</v>
      </c>
      <c r="B2118" t="s">
        <v>197</v>
      </c>
      <c r="C2118" t="str">
        <f>VLOOKUP(sales_pipeline[[#This Row],[Sales_Agent]],sales_teams[#All],4,FALSE)</f>
        <v>Sewald Team</v>
      </c>
      <c r="D2118" t="s">
        <v>10</v>
      </c>
      <c r="E2118" t="s">
        <v>77</v>
      </c>
      <c r="F2118" t="s">
        <v>194</v>
      </c>
      <c r="G2118" s="1">
        <v>42843</v>
      </c>
      <c r="H2118" s="1">
        <v>42847</v>
      </c>
      <c r="I2118" s="13">
        <f>sales_pipeline[[#This Row],[close_date]]-sales_pipeline[[#This Row],[engage_date]]</f>
        <v>4</v>
      </c>
      <c r="J2118" s="3">
        <v>0</v>
      </c>
    </row>
    <row r="2119" spans="1:10" x14ac:dyDescent="0.35">
      <c r="A2119" t="s">
        <v>2322</v>
      </c>
      <c r="B2119" t="s">
        <v>189</v>
      </c>
      <c r="C2119" t="str">
        <f>VLOOKUP(sales_pipeline[[#This Row],[Sales_Agent]],sales_teams[#All],4,FALSE)</f>
        <v>Marxen Team</v>
      </c>
      <c r="D2119" t="s">
        <v>8</v>
      </c>
      <c r="E2119" t="s">
        <v>135</v>
      </c>
      <c r="F2119" t="s">
        <v>194</v>
      </c>
      <c r="G2119" s="1">
        <v>42843</v>
      </c>
      <c r="H2119" s="1">
        <v>42877</v>
      </c>
      <c r="I2119" s="13">
        <f>sales_pipeline[[#This Row],[close_date]]-sales_pipeline[[#This Row],[engage_date]]</f>
        <v>34</v>
      </c>
      <c r="J2119" s="3">
        <v>0</v>
      </c>
    </row>
    <row r="2120" spans="1:10" x14ac:dyDescent="0.35">
      <c r="A2120" t="s">
        <v>2323</v>
      </c>
      <c r="B2120" t="s">
        <v>189</v>
      </c>
      <c r="C2120" t="str">
        <f>VLOOKUP(sales_pipeline[[#This Row],[Sales_Agent]],sales_teams[#All],4,FALSE)</f>
        <v>Marxen Team</v>
      </c>
      <c r="D2120" t="s">
        <v>8</v>
      </c>
      <c r="E2120" t="s">
        <v>60</v>
      </c>
      <c r="F2120" t="s">
        <v>174</v>
      </c>
      <c r="G2120" s="1">
        <v>42843</v>
      </c>
      <c r="H2120" s="1">
        <v>42844</v>
      </c>
      <c r="I2120" s="13">
        <f>sales_pipeline[[#This Row],[close_date]]-sales_pipeline[[#This Row],[engage_date]]</f>
        <v>1</v>
      </c>
      <c r="J2120" s="3">
        <v>3392</v>
      </c>
    </row>
    <row r="2121" spans="1:10" x14ac:dyDescent="0.35">
      <c r="A2121" t="s">
        <v>2324</v>
      </c>
      <c r="B2121" t="s">
        <v>185</v>
      </c>
      <c r="C2121" t="str">
        <f>VLOOKUP(sales_pipeline[[#This Row],[Sales_Agent]],sales_teams[#All],4,FALSE)</f>
        <v>Rouche Team</v>
      </c>
      <c r="D2121" t="s">
        <v>177</v>
      </c>
      <c r="E2121" t="s">
        <v>69</v>
      </c>
      <c r="F2121" t="s">
        <v>174</v>
      </c>
      <c r="G2121" s="1">
        <v>42843</v>
      </c>
      <c r="H2121" s="1">
        <v>42845</v>
      </c>
      <c r="I2121" s="13">
        <f>sales_pipeline[[#This Row],[close_date]]-sales_pipeline[[#This Row],[engage_date]]</f>
        <v>2</v>
      </c>
      <c r="J2121" s="3">
        <v>5040</v>
      </c>
    </row>
    <row r="2122" spans="1:10" x14ac:dyDescent="0.35">
      <c r="A2122" t="s">
        <v>2325</v>
      </c>
      <c r="B2122" t="s">
        <v>181</v>
      </c>
      <c r="C2122" t="str">
        <f>VLOOKUP(sales_pipeline[[#This Row],[Sales_Agent]],sales_teams[#All],4,FALSE)</f>
        <v>Sewald Team</v>
      </c>
      <c r="D2122" t="s">
        <v>177</v>
      </c>
      <c r="E2122" t="s">
        <v>93</v>
      </c>
      <c r="F2122" t="s">
        <v>194</v>
      </c>
      <c r="G2122" s="1">
        <v>42843</v>
      </c>
      <c r="H2122" s="1">
        <v>42849</v>
      </c>
      <c r="I2122" s="13">
        <f>sales_pipeline[[#This Row],[close_date]]-sales_pipeline[[#This Row],[engage_date]]</f>
        <v>6</v>
      </c>
      <c r="J2122" s="3">
        <v>0</v>
      </c>
    </row>
    <row r="2123" spans="1:10" x14ac:dyDescent="0.35">
      <c r="A2123" t="s">
        <v>2326</v>
      </c>
      <c r="B2123" t="s">
        <v>181</v>
      </c>
      <c r="C2123" t="str">
        <f>VLOOKUP(sales_pipeline[[#This Row],[Sales_Agent]],sales_teams[#All],4,FALSE)</f>
        <v>Sewald Team</v>
      </c>
      <c r="D2123" t="s">
        <v>8</v>
      </c>
      <c r="E2123" t="s">
        <v>134</v>
      </c>
      <c r="F2123" t="s">
        <v>194</v>
      </c>
      <c r="G2123" s="1">
        <v>42843</v>
      </c>
      <c r="H2123" s="1">
        <v>42850</v>
      </c>
      <c r="I2123" s="13">
        <f>sales_pipeline[[#This Row],[close_date]]-sales_pipeline[[#This Row],[engage_date]]</f>
        <v>7</v>
      </c>
      <c r="J2123" s="3">
        <v>0</v>
      </c>
    </row>
    <row r="2124" spans="1:10" x14ac:dyDescent="0.35">
      <c r="A2124" t="s">
        <v>2327</v>
      </c>
      <c r="B2124" t="s">
        <v>181</v>
      </c>
      <c r="C2124" t="str">
        <f>VLOOKUP(sales_pipeline[[#This Row],[Sales_Agent]],sales_teams[#All],4,FALSE)</f>
        <v>Sewald Team</v>
      </c>
      <c r="D2124" t="s">
        <v>9</v>
      </c>
      <c r="E2124" t="s">
        <v>73</v>
      </c>
      <c r="F2124" t="s">
        <v>174</v>
      </c>
      <c r="G2124" s="1">
        <v>42843</v>
      </c>
      <c r="H2124" s="1">
        <v>42850</v>
      </c>
      <c r="I2124" s="13">
        <f>sales_pipeline[[#This Row],[close_date]]-sales_pipeline[[#This Row],[engage_date]]</f>
        <v>7</v>
      </c>
      <c r="J2124" s="3">
        <v>5853</v>
      </c>
    </row>
    <row r="2125" spans="1:10" x14ac:dyDescent="0.35">
      <c r="A2125" t="s">
        <v>2328</v>
      </c>
      <c r="B2125" t="s">
        <v>183</v>
      </c>
      <c r="C2125" t="str">
        <f>VLOOKUP(sales_pipeline[[#This Row],[Sales_Agent]],sales_teams[#All],4,FALSE)</f>
        <v>Brinkmann Team</v>
      </c>
      <c r="D2125" t="s">
        <v>6</v>
      </c>
      <c r="E2125" t="s">
        <v>139</v>
      </c>
      <c r="F2125" t="s">
        <v>174</v>
      </c>
      <c r="G2125" s="1">
        <v>42844</v>
      </c>
      <c r="H2125" s="1">
        <v>42850</v>
      </c>
      <c r="I2125" s="13">
        <f>sales_pipeline[[#This Row],[close_date]]-sales_pipeline[[#This Row],[engage_date]]</f>
        <v>6</v>
      </c>
      <c r="J2125" s="3">
        <v>49</v>
      </c>
    </row>
    <row r="2126" spans="1:10" x14ac:dyDescent="0.35">
      <c r="A2126" t="s">
        <v>2329</v>
      </c>
      <c r="B2126" t="s">
        <v>253</v>
      </c>
      <c r="C2126" t="str">
        <f>VLOOKUP(sales_pipeline[[#This Row],[Sales_Agent]],sales_teams[#All],4,FALSE)</f>
        <v>Neubert Team</v>
      </c>
      <c r="D2126" t="s">
        <v>10</v>
      </c>
      <c r="E2126" t="s">
        <v>84</v>
      </c>
      <c r="F2126" t="s">
        <v>174</v>
      </c>
      <c r="G2126" s="1">
        <v>42844</v>
      </c>
      <c r="H2126" s="1">
        <v>42854</v>
      </c>
      <c r="I2126" s="13">
        <f>sales_pipeline[[#This Row],[close_date]]-sales_pipeline[[#This Row],[engage_date]]</f>
        <v>10</v>
      </c>
      <c r="J2126" s="3">
        <v>1080</v>
      </c>
    </row>
    <row r="2127" spans="1:10" x14ac:dyDescent="0.35">
      <c r="A2127" t="s">
        <v>2330</v>
      </c>
      <c r="B2127" t="s">
        <v>288</v>
      </c>
      <c r="C2127" t="str">
        <f>VLOOKUP(sales_pipeline[[#This Row],[Sales_Agent]],sales_teams[#All],4,FALSE)</f>
        <v>Brinkmann Team</v>
      </c>
      <c r="D2127" t="s">
        <v>3</v>
      </c>
      <c r="E2127" t="s">
        <v>85</v>
      </c>
      <c r="F2127" t="s">
        <v>194</v>
      </c>
      <c r="G2127" s="1">
        <v>42844</v>
      </c>
      <c r="H2127" s="1">
        <v>42853</v>
      </c>
      <c r="I2127" s="13">
        <f>sales_pipeline[[#This Row],[close_date]]-sales_pipeline[[#This Row],[engage_date]]</f>
        <v>9</v>
      </c>
      <c r="J2127" s="3">
        <v>0</v>
      </c>
    </row>
    <row r="2128" spans="1:10" x14ac:dyDescent="0.35">
      <c r="A2128" t="s">
        <v>2331</v>
      </c>
      <c r="B2128" t="s">
        <v>288</v>
      </c>
      <c r="C2128" t="str">
        <f>VLOOKUP(sales_pipeline[[#This Row],[Sales_Agent]],sales_teams[#All],4,FALSE)</f>
        <v>Brinkmann Team</v>
      </c>
      <c r="D2128" t="s">
        <v>6</v>
      </c>
      <c r="E2128" t="s">
        <v>114</v>
      </c>
      <c r="F2128" t="s">
        <v>174</v>
      </c>
      <c r="G2128" s="1">
        <v>42844</v>
      </c>
      <c r="H2128" s="1">
        <v>42845</v>
      </c>
      <c r="I2128" s="13">
        <f>sales_pipeline[[#This Row],[close_date]]-sales_pipeline[[#This Row],[engage_date]]</f>
        <v>1</v>
      </c>
      <c r="J2128" s="3">
        <v>55</v>
      </c>
    </row>
    <row r="2129" spans="1:10" x14ac:dyDescent="0.35">
      <c r="A2129" t="s">
        <v>2332</v>
      </c>
      <c r="B2129" t="s">
        <v>206</v>
      </c>
      <c r="C2129" t="str">
        <f>VLOOKUP(sales_pipeline[[#This Row],[Sales_Agent]],sales_teams[#All],4,FALSE)</f>
        <v>Neubert Team</v>
      </c>
      <c r="D2129" t="s">
        <v>10</v>
      </c>
      <c r="E2129" t="s">
        <v>20</v>
      </c>
      <c r="F2129" t="s">
        <v>174</v>
      </c>
      <c r="G2129" s="1">
        <v>42844</v>
      </c>
      <c r="H2129" s="1">
        <v>42877</v>
      </c>
      <c r="I2129" s="13">
        <f>sales_pipeline[[#This Row],[close_date]]-sales_pipeline[[#This Row],[engage_date]]</f>
        <v>33</v>
      </c>
      <c r="J2129" s="3">
        <v>1282</v>
      </c>
    </row>
    <row r="2130" spans="1:10" x14ac:dyDescent="0.35">
      <c r="A2130" t="s">
        <v>2333</v>
      </c>
      <c r="B2130" t="s">
        <v>208</v>
      </c>
      <c r="C2130" t="str">
        <f>VLOOKUP(sales_pipeline[[#This Row],[Sales_Agent]],sales_teams[#All],4,FALSE)</f>
        <v>Rouche Team</v>
      </c>
      <c r="D2130" t="s">
        <v>11</v>
      </c>
      <c r="E2130" t="s">
        <v>117</v>
      </c>
      <c r="F2130" t="s">
        <v>174</v>
      </c>
      <c r="G2130" s="1">
        <v>42844</v>
      </c>
      <c r="H2130" s="1">
        <v>42845</v>
      </c>
      <c r="I2130" s="13">
        <f>sales_pipeline[[#This Row],[close_date]]-sales_pipeline[[#This Row],[engage_date]]</f>
        <v>1</v>
      </c>
      <c r="J2130" s="3">
        <v>23746</v>
      </c>
    </row>
    <row r="2131" spans="1:10" x14ac:dyDescent="0.35">
      <c r="A2131" t="s">
        <v>2334</v>
      </c>
      <c r="B2131" t="s">
        <v>232</v>
      </c>
      <c r="C2131" t="str">
        <f>VLOOKUP(sales_pipeline[[#This Row],[Sales_Agent]],sales_teams[#All],4,FALSE)</f>
        <v>Losch Team</v>
      </c>
      <c r="D2131" t="s">
        <v>3</v>
      </c>
      <c r="E2131" t="s">
        <v>48</v>
      </c>
      <c r="F2131" t="s">
        <v>194</v>
      </c>
      <c r="G2131" s="1">
        <v>42844</v>
      </c>
      <c r="H2131" s="1">
        <v>42853</v>
      </c>
      <c r="I2131" s="13">
        <f>sales_pipeline[[#This Row],[close_date]]-sales_pipeline[[#This Row],[engage_date]]</f>
        <v>9</v>
      </c>
      <c r="J2131" s="3">
        <v>0</v>
      </c>
    </row>
    <row r="2132" spans="1:10" x14ac:dyDescent="0.35">
      <c r="A2132" t="s">
        <v>2335</v>
      </c>
      <c r="B2132" t="s">
        <v>190</v>
      </c>
      <c r="C2132" t="str">
        <f>VLOOKUP(sales_pipeline[[#This Row],[Sales_Agent]],sales_teams[#All],4,FALSE)</f>
        <v>Sewald Team</v>
      </c>
      <c r="D2132" t="s">
        <v>3</v>
      </c>
      <c r="E2132" t="s">
        <v>62</v>
      </c>
      <c r="F2132" t="s">
        <v>194</v>
      </c>
      <c r="G2132" s="1">
        <v>42844</v>
      </c>
      <c r="H2132" s="1">
        <v>42856</v>
      </c>
      <c r="I2132" s="13">
        <f>sales_pipeline[[#This Row],[close_date]]-sales_pipeline[[#This Row],[engage_date]]</f>
        <v>12</v>
      </c>
      <c r="J2132" s="3">
        <v>0</v>
      </c>
    </row>
    <row r="2133" spans="1:10" x14ac:dyDescent="0.35">
      <c r="A2133" t="s">
        <v>2336</v>
      </c>
      <c r="B2133" t="s">
        <v>215</v>
      </c>
      <c r="C2133" t="str">
        <f>VLOOKUP(sales_pipeline[[#This Row],[Sales_Agent]],sales_teams[#All],4,FALSE)</f>
        <v>Sewald Team</v>
      </c>
      <c r="D2133" t="s">
        <v>3</v>
      </c>
      <c r="E2133" t="s">
        <v>81</v>
      </c>
      <c r="F2133" t="s">
        <v>194</v>
      </c>
      <c r="G2133" s="1">
        <v>42844</v>
      </c>
      <c r="H2133" s="1">
        <v>42963</v>
      </c>
      <c r="I2133" s="13">
        <f>sales_pipeline[[#This Row],[close_date]]-sales_pipeline[[#This Row],[engage_date]]</f>
        <v>119</v>
      </c>
      <c r="J2133" s="3">
        <v>0</v>
      </c>
    </row>
    <row r="2134" spans="1:10" x14ac:dyDescent="0.35">
      <c r="A2134" t="s">
        <v>2337</v>
      </c>
      <c r="B2134" t="s">
        <v>249</v>
      </c>
      <c r="C2134" t="str">
        <f>VLOOKUP(sales_pipeline[[#This Row],[Sales_Agent]],sales_teams[#All],4,FALSE)</f>
        <v>Brinkmann Team</v>
      </c>
      <c r="D2134" t="s">
        <v>8</v>
      </c>
      <c r="E2134" t="s">
        <v>144</v>
      </c>
      <c r="F2134" t="s">
        <v>194</v>
      </c>
      <c r="G2134" s="1">
        <v>42844</v>
      </c>
      <c r="H2134" s="1">
        <v>42846</v>
      </c>
      <c r="I2134" s="13">
        <f>sales_pipeline[[#This Row],[close_date]]-sales_pipeline[[#This Row],[engage_date]]</f>
        <v>2</v>
      </c>
      <c r="J2134" s="3">
        <v>0</v>
      </c>
    </row>
    <row r="2135" spans="1:10" x14ac:dyDescent="0.35">
      <c r="A2135" t="s">
        <v>2338</v>
      </c>
      <c r="B2135" t="s">
        <v>197</v>
      </c>
      <c r="C2135" t="str">
        <f>VLOOKUP(sales_pipeline[[#This Row],[Sales_Agent]],sales_teams[#All],4,FALSE)</f>
        <v>Sewald Team</v>
      </c>
      <c r="D2135" t="s">
        <v>10</v>
      </c>
      <c r="E2135" t="s">
        <v>46</v>
      </c>
      <c r="F2135" t="s">
        <v>194</v>
      </c>
      <c r="G2135" s="1">
        <v>42844</v>
      </c>
      <c r="H2135" s="1">
        <v>42852</v>
      </c>
      <c r="I2135" s="13">
        <f>sales_pipeline[[#This Row],[close_date]]-sales_pipeline[[#This Row],[engage_date]]</f>
        <v>8</v>
      </c>
      <c r="J2135" s="3">
        <v>0</v>
      </c>
    </row>
    <row r="2136" spans="1:10" x14ac:dyDescent="0.35">
      <c r="A2136" t="s">
        <v>2339</v>
      </c>
      <c r="B2136" t="s">
        <v>189</v>
      </c>
      <c r="C2136" t="str">
        <f>VLOOKUP(sales_pipeline[[#This Row],[Sales_Agent]],sales_teams[#All],4,FALSE)</f>
        <v>Marxen Team</v>
      </c>
      <c r="D2136" t="s">
        <v>3</v>
      </c>
      <c r="E2136" t="s">
        <v>44</v>
      </c>
      <c r="F2136" t="s">
        <v>194</v>
      </c>
      <c r="G2136" s="1">
        <v>42844</v>
      </c>
      <c r="H2136" s="1">
        <v>42846</v>
      </c>
      <c r="I2136" s="13">
        <f>sales_pipeline[[#This Row],[close_date]]-sales_pipeline[[#This Row],[engage_date]]</f>
        <v>2</v>
      </c>
      <c r="J2136" s="3">
        <v>0</v>
      </c>
    </row>
    <row r="2137" spans="1:10" x14ac:dyDescent="0.35">
      <c r="A2137" t="s">
        <v>2340</v>
      </c>
      <c r="B2137" t="s">
        <v>227</v>
      </c>
      <c r="C2137" t="str">
        <f>VLOOKUP(sales_pipeline[[#This Row],[Sales_Agent]],sales_teams[#All],4,FALSE)</f>
        <v>Neubert Team</v>
      </c>
      <c r="D2137" t="s">
        <v>6</v>
      </c>
      <c r="E2137" t="s">
        <v>128</v>
      </c>
      <c r="F2137" t="s">
        <v>194</v>
      </c>
      <c r="G2137" s="1">
        <v>42844</v>
      </c>
      <c r="H2137" s="1">
        <v>42845</v>
      </c>
      <c r="I2137" s="13">
        <f>sales_pipeline[[#This Row],[close_date]]-sales_pipeline[[#This Row],[engage_date]]</f>
        <v>1</v>
      </c>
      <c r="J2137" s="3">
        <v>0</v>
      </c>
    </row>
    <row r="2138" spans="1:10" x14ac:dyDescent="0.35">
      <c r="A2138" t="s">
        <v>2341</v>
      </c>
      <c r="B2138" t="s">
        <v>227</v>
      </c>
      <c r="C2138" t="str">
        <f>VLOOKUP(sales_pipeline[[#This Row],[Sales_Agent]],sales_teams[#All],4,FALSE)</f>
        <v>Neubert Team</v>
      </c>
      <c r="D2138" t="s">
        <v>6</v>
      </c>
      <c r="E2138" t="s">
        <v>128</v>
      </c>
      <c r="F2138" t="s">
        <v>174</v>
      </c>
      <c r="G2138" s="1">
        <v>42844</v>
      </c>
      <c r="H2138" s="1">
        <v>42852</v>
      </c>
      <c r="I2138" s="13">
        <f>sales_pipeline[[#This Row],[close_date]]-sales_pipeline[[#This Row],[engage_date]]</f>
        <v>8</v>
      </c>
      <c r="J2138" s="3">
        <v>61</v>
      </c>
    </row>
    <row r="2139" spans="1:10" x14ac:dyDescent="0.35">
      <c r="A2139" t="s">
        <v>2342</v>
      </c>
      <c r="B2139" t="s">
        <v>201</v>
      </c>
      <c r="C2139" t="str">
        <f>VLOOKUP(sales_pipeline[[#This Row],[Sales_Agent]],sales_teams[#All],4,FALSE)</f>
        <v>Rouche Team</v>
      </c>
      <c r="D2139" t="s">
        <v>6</v>
      </c>
      <c r="E2139" t="s">
        <v>107</v>
      </c>
      <c r="F2139" t="s">
        <v>194</v>
      </c>
      <c r="G2139" s="1">
        <v>42844</v>
      </c>
      <c r="H2139" s="1">
        <v>42855</v>
      </c>
      <c r="I2139" s="13">
        <f>sales_pipeline[[#This Row],[close_date]]-sales_pipeline[[#This Row],[engage_date]]</f>
        <v>11</v>
      </c>
      <c r="J2139" s="3">
        <v>0</v>
      </c>
    </row>
    <row r="2140" spans="1:10" x14ac:dyDescent="0.35">
      <c r="A2140" t="s">
        <v>2343</v>
      </c>
      <c r="B2140" t="s">
        <v>201</v>
      </c>
      <c r="C2140" t="str">
        <f>VLOOKUP(sales_pipeline[[#This Row],[Sales_Agent]],sales_teams[#All],4,FALSE)</f>
        <v>Rouche Team</v>
      </c>
      <c r="D2140" t="s">
        <v>3</v>
      </c>
      <c r="E2140" t="s">
        <v>93</v>
      </c>
      <c r="F2140" t="s">
        <v>174</v>
      </c>
      <c r="G2140" s="1">
        <v>42844</v>
      </c>
      <c r="H2140" s="1">
        <v>42853</v>
      </c>
      <c r="I2140" s="13">
        <f>sales_pipeline[[#This Row],[close_date]]-sales_pipeline[[#This Row],[engage_date]]</f>
        <v>9</v>
      </c>
      <c r="J2140" s="3">
        <v>600</v>
      </c>
    </row>
    <row r="2141" spans="1:10" x14ac:dyDescent="0.35">
      <c r="A2141" t="s">
        <v>2344</v>
      </c>
      <c r="B2141" t="s">
        <v>221</v>
      </c>
      <c r="C2141" t="str">
        <f>VLOOKUP(sales_pipeline[[#This Row],[Sales_Agent]],sales_teams[#All],4,FALSE)</f>
        <v>Losch Team</v>
      </c>
      <c r="D2141" t="s">
        <v>9</v>
      </c>
      <c r="E2141" t="s">
        <v>128</v>
      </c>
      <c r="F2141" t="s">
        <v>174</v>
      </c>
      <c r="G2141" s="1">
        <v>42844</v>
      </c>
      <c r="H2141" s="1">
        <v>42845</v>
      </c>
      <c r="I2141" s="13">
        <f>sales_pipeline[[#This Row],[close_date]]-sales_pipeline[[#This Row],[engage_date]]</f>
        <v>1</v>
      </c>
      <c r="J2141" s="3">
        <v>5805</v>
      </c>
    </row>
    <row r="2142" spans="1:10" x14ac:dyDescent="0.35">
      <c r="A2142" t="s">
        <v>2345</v>
      </c>
      <c r="B2142" t="s">
        <v>204</v>
      </c>
      <c r="C2142" t="str">
        <f>VLOOKUP(sales_pipeline[[#This Row],[Sales_Agent]],sales_teams[#All],4,FALSE)</f>
        <v>Brinkmann Team</v>
      </c>
      <c r="D2142" t="s">
        <v>6</v>
      </c>
      <c r="E2142" t="s">
        <v>99</v>
      </c>
      <c r="F2142" t="s">
        <v>174</v>
      </c>
      <c r="G2142" s="1">
        <v>42844</v>
      </c>
      <c r="H2142" s="1">
        <v>42913</v>
      </c>
      <c r="I2142" s="13">
        <f>sales_pipeline[[#This Row],[close_date]]-sales_pipeline[[#This Row],[engage_date]]</f>
        <v>69</v>
      </c>
      <c r="J2142" s="3">
        <v>58</v>
      </c>
    </row>
    <row r="2143" spans="1:10" x14ac:dyDescent="0.35">
      <c r="A2143" t="s">
        <v>2346</v>
      </c>
      <c r="B2143" t="s">
        <v>204</v>
      </c>
      <c r="C2143" t="str">
        <f>VLOOKUP(sales_pipeline[[#This Row],[Sales_Agent]],sales_teams[#All],4,FALSE)</f>
        <v>Brinkmann Team</v>
      </c>
      <c r="D2143" t="s">
        <v>6</v>
      </c>
      <c r="E2143" t="s">
        <v>139</v>
      </c>
      <c r="F2143" t="s">
        <v>174</v>
      </c>
      <c r="G2143" s="1">
        <v>42844</v>
      </c>
      <c r="H2143" s="1">
        <v>42950</v>
      </c>
      <c r="I2143" s="13">
        <f>sales_pipeline[[#This Row],[close_date]]-sales_pipeline[[#This Row],[engage_date]]</f>
        <v>106</v>
      </c>
      <c r="J2143" s="3">
        <v>52</v>
      </c>
    </row>
    <row r="2144" spans="1:10" x14ac:dyDescent="0.35">
      <c r="A2144" t="s">
        <v>2347</v>
      </c>
      <c r="B2144" t="s">
        <v>212</v>
      </c>
      <c r="C2144" t="str">
        <f>VLOOKUP(sales_pipeline[[#This Row],[Sales_Agent]],sales_teams[#All],4,FALSE)</f>
        <v>Losch Team</v>
      </c>
      <c r="D2144" t="s">
        <v>6</v>
      </c>
      <c r="E2144" t="s">
        <v>84</v>
      </c>
      <c r="F2144" t="s">
        <v>194</v>
      </c>
      <c r="G2144" s="1">
        <v>42844</v>
      </c>
      <c r="H2144" s="1">
        <v>42846</v>
      </c>
      <c r="I2144" s="13">
        <f>sales_pipeline[[#This Row],[close_date]]-sales_pipeline[[#This Row],[engage_date]]</f>
        <v>2</v>
      </c>
      <c r="J2144" s="3">
        <v>0</v>
      </c>
    </row>
    <row r="2145" spans="1:10" x14ac:dyDescent="0.35">
      <c r="A2145" t="s">
        <v>2348</v>
      </c>
      <c r="B2145" t="s">
        <v>253</v>
      </c>
      <c r="C2145" t="str">
        <f>VLOOKUP(sales_pipeline[[#This Row],[Sales_Agent]],sales_teams[#All],4,FALSE)</f>
        <v>Neubert Team</v>
      </c>
      <c r="D2145" t="s">
        <v>6</v>
      </c>
      <c r="E2145" t="s">
        <v>140</v>
      </c>
      <c r="F2145" t="s">
        <v>174</v>
      </c>
      <c r="G2145" s="1">
        <v>42845</v>
      </c>
      <c r="H2145" s="1">
        <v>42902</v>
      </c>
      <c r="I2145" s="13">
        <f>sales_pipeline[[#This Row],[close_date]]-sales_pipeline[[#This Row],[engage_date]]</f>
        <v>57</v>
      </c>
      <c r="J2145" s="3">
        <v>55</v>
      </c>
    </row>
    <row r="2146" spans="1:10" x14ac:dyDescent="0.35">
      <c r="A2146" t="s">
        <v>2349</v>
      </c>
      <c r="B2146" t="s">
        <v>239</v>
      </c>
      <c r="C2146" t="str">
        <f>VLOOKUP(sales_pipeline[[#This Row],[Sales_Agent]],sales_teams[#All],4,FALSE)</f>
        <v>Neubert Team</v>
      </c>
      <c r="D2146" t="s">
        <v>10</v>
      </c>
      <c r="E2146" t="s">
        <v>20</v>
      </c>
      <c r="F2146" t="s">
        <v>174</v>
      </c>
      <c r="G2146" s="1">
        <v>42845</v>
      </c>
      <c r="H2146" s="1">
        <v>42957</v>
      </c>
      <c r="I2146" s="13">
        <f>sales_pipeline[[#This Row],[close_date]]-sales_pipeline[[#This Row],[engage_date]]</f>
        <v>112</v>
      </c>
      <c r="J2146" s="3">
        <v>1161</v>
      </c>
    </row>
    <row r="2147" spans="1:10" x14ac:dyDescent="0.35">
      <c r="A2147" t="s">
        <v>2350</v>
      </c>
      <c r="B2147" t="s">
        <v>239</v>
      </c>
      <c r="C2147" t="str">
        <f>VLOOKUP(sales_pipeline[[#This Row],[Sales_Agent]],sales_teams[#All],4,FALSE)</f>
        <v>Neubert Team</v>
      </c>
      <c r="D2147" t="s">
        <v>177</v>
      </c>
      <c r="E2147" t="s">
        <v>131</v>
      </c>
      <c r="F2147" t="s">
        <v>174</v>
      </c>
      <c r="G2147" s="1">
        <v>42845</v>
      </c>
      <c r="H2147" s="1">
        <v>42850</v>
      </c>
      <c r="I2147" s="13">
        <f>sales_pipeline[[#This Row],[close_date]]-sales_pipeline[[#This Row],[engage_date]]</f>
        <v>5</v>
      </c>
      <c r="J2147" s="3">
        <v>5091</v>
      </c>
    </row>
    <row r="2148" spans="1:10" x14ac:dyDescent="0.35">
      <c r="A2148" t="s">
        <v>2351</v>
      </c>
      <c r="B2148" t="s">
        <v>239</v>
      </c>
      <c r="C2148" t="str">
        <f>VLOOKUP(sales_pipeline[[#This Row],[Sales_Agent]],sales_teams[#All],4,FALSE)</f>
        <v>Neubert Team</v>
      </c>
      <c r="D2148" t="s">
        <v>6</v>
      </c>
      <c r="E2148" t="s">
        <v>64</v>
      </c>
      <c r="F2148" t="s">
        <v>174</v>
      </c>
      <c r="G2148" s="1">
        <v>42845</v>
      </c>
      <c r="H2148" s="1">
        <v>42847</v>
      </c>
      <c r="I2148" s="13">
        <f>sales_pipeline[[#This Row],[close_date]]-sales_pipeline[[#This Row],[engage_date]]</f>
        <v>2</v>
      </c>
      <c r="J2148" s="3">
        <v>59</v>
      </c>
    </row>
    <row r="2149" spans="1:10" x14ac:dyDescent="0.35">
      <c r="A2149" t="s">
        <v>2352</v>
      </c>
      <c r="B2149" t="s">
        <v>268</v>
      </c>
      <c r="C2149" t="str">
        <f>VLOOKUP(sales_pipeline[[#This Row],[Sales_Agent]],sales_teams[#All],4,FALSE)</f>
        <v>Losch Team</v>
      </c>
      <c r="D2149" t="s">
        <v>9</v>
      </c>
      <c r="E2149" t="s">
        <v>131</v>
      </c>
      <c r="F2149" t="s">
        <v>194</v>
      </c>
      <c r="G2149" s="1">
        <v>42845</v>
      </c>
      <c r="H2149" s="1">
        <v>42856</v>
      </c>
      <c r="I2149" s="13">
        <f>sales_pipeline[[#This Row],[close_date]]-sales_pipeline[[#This Row],[engage_date]]</f>
        <v>11</v>
      </c>
      <c r="J2149" s="3">
        <v>0</v>
      </c>
    </row>
    <row r="2150" spans="1:10" x14ac:dyDescent="0.35">
      <c r="A2150" t="s">
        <v>2353</v>
      </c>
      <c r="B2150" t="s">
        <v>206</v>
      </c>
      <c r="C2150" t="str">
        <f>VLOOKUP(sales_pipeline[[#This Row],[Sales_Agent]],sales_teams[#All],4,FALSE)</f>
        <v>Neubert Team</v>
      </c>
      <c r="D2150" t="s">
        <v>3</v>
      </c>
      <c r="E2150" t="s">
        <v>127</v>
      </c>
      <c r="F2150" t="s">
        <v>194</v>
      </c>
      <c r="G2150" s="1">
        <v>42845</v>
      </c>
      <c r="H2150" s="1">
        <v>42847</v>
      </c>
      <c r="I2150" s="13">
        <f>sales_pipeline[[#This Row],[close_date]]-sales_pipeline[[#This Row],[engage_date]]</f>
        <v>2</v>
      </c>
      <c r="J2150" s="3">
        <v>0</v>
      </c>
    </row>
    <row r="2151" spans="1:10" x14ac:dyDescent="0.35">
      <c r="A2151" t="s">
        <v>2354</v>
      </c>
      <c r="B2151" t="s">
        <v>176</v>
      </c>
      <c r="C2151" t="str">
        <f>VLOOKUP(sales_pipeline[[#This Row],[Sales_Agent]],sales_teams[#All],4,FALSE)</f>
        <v>Marxen Team</v>
      </c>
      <c r="D2151" t="s">
        <v>177</v>
      </c>
      <c r="E2151" t="s">
        <v>91</v>
      </c>
      <c r="F2151" t="s">
        <v>194</v>
      </c>
      <c r="G2151" s="1">
        <v>42845</v>
      </c>
      <c r="H2151" s="1">
        <v>42855</v>
      </c>
      <c r="I2151" s="13">
        <f>sales_pipeline[[#This Row],[close_date]]-sales_pipeline[[#This Row],[engage_date]]</f>
        <v>10</v>
      </c>
      <c r="J2151" s="3">
        <v>0</v>
      </c>
    </row>
    <row r="2152" spans="1:10" x14ac:dyDescent="0.35">
      <c r="A2152" t="s">
        <v>2355</v>
      </c>
      <c r="B2152" t="s">
        <v>176</v>
      </c>
      <c r="C2152" t="str">
        <f>VLOOKUP(sales_pipeline[[#This Row],[Sales_Agent]],sales_teams[#All],4,FALSE)</f>
        <v>Marxen Team</v>
      </c>
      <c r="D2152" t="s">
        <v>3</v>
      </c>
      <c r="E2152" t="s">
        <v>136</v>
      </c>
      <c r="F2152" t="s">
        <v>174</v>
      </c>
      <c r="G2152" s="1">
        <v>42845</v>
      </c>
      <c r="H2152" s="1">
        <v>42853</v>
      </c>
      <c r="I2152" s="13">
        <f>sales_pipeline[[#This Row],[close_date]]-sales_pipeline[[#This Row],[engage_date]]</f>
        <v>8</v>
      </c>
      <c r="J2152" s="3">
        <v>549</v>
      </c>
    </row>
    <row r="2153" spans="1:10" x14ac:dyDescent="0.35">
      <c r="A2153" t="s">
        <v>2356</v>
      </c>
      <c r="B2153" t="s">
        <v>255</v>
      </c>
      <c r="C2153" t="str">
        <f>VLOOKUP(sales_pipeline[[#This Row],[Sales_Agent]],sales_teams[#All],4,FALSE)</f>
        <v>Neubert Team</v>
      </c>
      <c r="D2153" t="s">
        <v>10</v>
      </c>
      <c r="E2153" t="s">
        <v>159</v>
      </c>
      <c r="F2153" t="s">
        <v>194</v>
      </c>
      <c r="G2153" s="1">
        <v>42845</v>
      </c>
      <c r="H2153" s="1">
        <v>42849</v>
      </c>
      <c r="I2153" s="13">
        <f>sales_pipeline[[#This Row],[close_date]]-sales_pipeline[[#This Row],[engage_date]]</f>
        <v>4</v>
      </c>
      <c r="J2153" s="3">
        <v>0</v>
      </c>
    </row>
    <row r="2154" spans="1:10" x14ac:dyDescent="0.35">
      <c r="A2154" t="s">
        <v>2357</v>
      </c>
      <c r="B2154" t="s">
        <v>208</v>
      </c>
      <c r="C2154" t="str">
        <f>VLOOKUP(sales_pipeline[[#This Row],[Sales_Agent]],sales_teams[#All],4,FALSE)</f>
        <v>Rouche Team</v>
      </c>
      <c r="D2154" t="s">
        <v>11</v>
      </c>
      <c r="E2154" t="s">
        <v>129</v>
      </c>
      <c r="F2154" t="s">
        <v>174</v>
      </c>
      <c r="G2154" s="1">
        <v>42845</v>
      </c>
      <c r="H2154" s="1">
        <v>42914</v>
      </c>
      <c r="I2154" s="13">
        <f>sales_pipeline[[#This Row],[close_date]]-sales_pipeline[[#This Row],[engage_date]]</f>
        <v>69</v>
      </c>
      <c r="J2154" s="3">
        <v>24949</v>
      </c>
    </row>
    <row r="2155" spans="1:10" x14ac:dyDescent="0.35">
      <c r="A2155" t="s">
        <v>2358</v>
      </c>
      <c r="B2155" t="s">
        <v>193</v>
      </c>
      <c r="C2155" t="str">
        <f>VLOOKUP(sales_pipeline[[#This Row],[Sales_Agent]],sales_teams[#All],4,FALSE)</f>
        <v>Marxen Team</v>
      </c>
      <c r="D2155" t="s">
        <v>10</v>
      </c>
      <c r="E2155" t="s">
        <v>85</v>
      </c>
      <c r="F2155" t="s">
        <v>194</v>
      </c>
      <c r="G2155" s="1">
        <v>42845</v>
      </c>
      <c r="H2155" s="1">
        <v>42857</v>
      </c>
      <c r="I2155" s="13">
        <f>sales_pipeline[[#This Row],[close_date]]-sales_pipeline[[#This Row],[engage_date]]</f>
        <v>12</v>
      </c>
      <c r="J2155" s="3">
        <v>0</v>
      </c>
    </row>
    <row r="2156" spans="1:10" x14ac:dyDescent="0.35">
      <c r="A2156" t="s">
        <v>2359</v>
      </c>
      <c r="B2156" t="s">
        <v>190</v>
      </c>
      <c r="C2156" t="str">
        <f>VLOOKUP(sales_pipeline[[#This Row],[Sales_Agent]],sales_teams[#All],4,FALSE)</f>
        <v>Sewald Team</v>
      </c>
      <c r="D2156" t="s">
        <v>177</v>
      </c>
      <c r="E2156" t="s">
        <v>125</v>
      </c>
      <c r="F2156" t="s">
        <v>194</v>
      </c>
      <c r="G2156" s="1">
        <v>42845</v>
      </c>
      <c r="H2156" s="1">
        <v>42864</v>
      </c>
      <c r="I2156" s="13">
        <f>sales_pipeline[[#This Row],[close_date]]-sales_pipeline[[#This Row],[engage_date]]</f>
        <v>19</v>
      </c>
      <c r="J2156" s="3">
        <v>0</v>
      </c>
    </row>
    <row r="2157" spans="1:10" x14ac:dyDescent="0.35">
      <c r="A2157" t="s">
        <v>2360</v>
      </c>
      <c r="B2157" t="s">
        <v>190</v>
      </c>
      <c r="C2157" t="str">
        <f>VLOOKUP(sales_pipeline[[#This Row],[Sales_Agent]],sales_teams[#All],4,FALSE)</f>
        <v>Sewald Team</v>
      </c>
      <c r="D2157" t="s">
        <v>9</v>
      </c>
      <c r="E2157" t="s">
        <v>69</v>
      </c>
      <c r="F2157" t="s">
        <v>174</v>
      </c>
      <c r="G2157" s="1">
        <v>42845</v>
      </c>
      <c r="H2157" s="1">
        <v>42857</v>
      </c>
      <c r="I2157" s="13">
        <f>sales_pipeline[[#This Row],[close_date]]-sales_pipeline[[#This Row],[engage_date]]</f>
        <v>12</v>
      </c>
      <c r="J2157" s="3">
        <v>4985</v>
      </c>
    </row>
    <row r="2158" spans="1:10" x14ac:dyDescent="0.35">
      <c r="A2158" t="s">
        <v>2361</v>
      </c>
      <c r="B2158" t="s">
        <v>326</v>
      </c>
      <c r="C2158" t="str">
        <f>VLOOKUP(sales_pipeline[[#This Row],[Sales_Agent]],sales_teams[#All],4,FALSE)</f>
        <v>Marxen Team</v>
      </c>
      <c r="D2158" t="s">
        <v>3</v>
      </c>
      <c r="E2158" t="s">
        <v>151</v>
      </c>
      <c r="F2158" t="s">
        <v>194</v>
      </c>
      <c r="G2158" s="1">
        <v>42845</v>
      </c>
      <c r="H2158" s="1">
        <v>42847</v>
      </c>
      <c r="I2158" s="13">
        <f>sales_pipeline[[#This Row],[close_date]]-sales_pipeline[[#This Row],[engage_date]]</f>
        <v>2</v>
      </c>
      <c r="J2158" s="3">
        <v>0</v>
      </c>
    </row>
    <row r="2159" spans="1:10" x14ac:dyDescent="0.35">
      <c r="A2159" t="s">
        <v>2362</v>
      </c>
      <c r="B2159" t="s">
        <v>326</v>
      </c>
      <c r="C2159" t="str">
        <f>VLOOKUP(sales_pipeline[[#This Row],[Sales_Agent]],sales_teams[#All],4,FALSE)</f>
        <v>Marxen Team</v>
      </c>
      <c r="D2159" t="s">
        <v>3</v>
      </c>
      <c r="E2159" t="s">
        <v>53</v>
      </c>
      <c r="F2159" t="s">
        <v>174</v>
      </c>
      <c r="G2159" s="1">
        <v>42845</v>
      </c>
      <c r="H2159" s="1">
        <v>42854</v>
      </c>
      <c r="I2159" s="13">
        <f>sales_pipeline[[#This Row],[close_date]]-sales_pipeline[[#This Row],[engage_date]]</f>
        <v>9</v>
      </c>
      <c r="J2159" s="3">
        <v>657</v>
      </c>
    </row>
    <row r="2160" spans="1:10" x14ac:dyDescent="0.35">
      <c r="A2160" t="s">
        <v>2363</v>
      </c>
      <c r="B2160" t="s">
        <v>326</v>
      </c>
      <c r="C2160" t="str">
        <f>VLOOKUP(sales_pipeline[[#This Row],[Sales_Agent]],sales_teams[#All],4,FALSE)</f>
        <v>Marxen Team</v>
      </c>
      <c r="D2160" t="s">
        <v>3</v>
      </c>
      <c r="E2160" t="s">
        <v>144</v>
      </c>
      <c r="F2160" t="s">
        <v>174</v>
      </c>
      <c r="G2160" s="1">
        <v>42845</v>
      </c>
      <c r="H2160" s="1">
        <v>42916</v>
      </c>
      <c r="I2160" s="13">
        <f>sales_pipeline[[#This Row],[close_date]]-sales_pipeline[[#This Row],[engage_date]]</f>
        <v>71</v>
      </c>
      <c r="J2160" s="3">
        <v>628</v>
      </c>
    </row>
    <row r="2161" spans="1:10" x14ac:dyDescent="0.35">
      <c r="A2161" t="s">
        <v>2364</v>
      </c>
      <c r="B2161" t="s">
        <v>326</v>
      </c>
      <c r="C2161" t="str">
        <f>VLOOKUP(sales_pipeline[[#This Row],[Sales_Agent]],sales_teams[#All],4,FALSE)</f>
        <v>Marxen Team</v>
      </c>
      <c r="D2161" t="s">
        <v>10</v>
      </c>
      <c r="E2161" t="s">
        <v>53</v>
      </c>
      <c r="F2161" t="s">
        <v>174</v>
      </c>
      <c r="G2161" s="1">
        <v>42845</v>
      </c>
      <c r="H2161" s="1">
        <v>42901</v>
      </c>
      <c r="I2161" s="13">
        <f>sales_pipeline[[#This Row],[close_date]]-sales_pipeline[[#This Row],[engage_date]]</f>
        <v>56</v>
      </c>
      <c r="J2161" s="3">
        <v>1183</v>
      </c>
    </row>
    <row r="2162" spans="1:10" x14ac:dyDescent="0.35">
      <c r="A2162" t="s">
        <v>2365</v>
      </c>
      <c r="B2162" t="s">
        <v>326</v>
      </c>
      <c r="C2162" t="str">
        <f>VLOOKUP(sales_pipeline[[#This Row],[Sales_Agent]],sales_teams[#All],4,FALSE)</f>
        <v>Marxen Team</v>
      </c>
      <c r="D2162" t="s">
        <v>9</v>
      </c>
      <c r="E2162" t="s">
        <v>61</v>
      </c>
      <c r="F2162" t="s">
        <v>174</v>
      </c>
      <c r="G2162" s="1">
        <v>42845</v>
      </c>
      <c r="H2162" s="1">
        <v>42950</v>
      </c>
      <c r="I2162" s="13">
        <f>sales_pipeline[[#This Row],[close_date]]-sales_pipeline[[#This Row],[engage_date]]</f>
        <v>105</v>
      </c>
      <c r="J2162" s="3">
        <v>5203</v>
      </c>
    </row>
    <row r="2163" spans="1:10" x14ac:dyDescent="0.35">
      <c r="A2163" t="s">
        <v>2366</v>
      </c>
      <c r="B2163" t="s">
        <v>326</v>
      </c>
      <c r="C2163" t="str">
        <f>VLOOKUP(sales_pipeline[[#This Row],[Sales_Agent]],sales_teams[#All],4,FALSE)</f>
        <v>Marxen Team</v>
      </c>
      <c r="D2163" t="s">
        <v>6</v>
      </c>
      <c r="E2163" t="s">
        <v>91</v>
      </c>
      <c r="F2163" t="s">
        <v>174</v>
      </c>
      <c r="G2163" s="1">
        <v>42845</v>
      </c>
      <c r="H2163" s="1">
        <v>42852</v>
      </c>
      <c r="I2163" s="13">
        <f>sales_pipeline[[#This Row],[close_date]]-sales_pipeline[[#This Row],[engage_date]]</f>
        <v>7</v>
      </c>
      <c r="J2163" s="3">
        <v>56</v>
      </c>
    </row>
    <row r="2164" spans="1:10" x14ac:dyDescent="0.35">
      <c r="A2164" t="s">
        <v>2367</v>
      </c>
      <c r="B2164" t="s">
        <v>215</v>
      </c>
      <c r="C2164" t="str">
        <f>VLOOKUP(sales_pipeline[[#This Row],[Sales_Agent]],sales_teams[#All],4,FALSE)</f>
        <v>Sewald Team</v>
      </c>
      <c r="D2164" t="s">
        <v>3</v>
      </c>
      <c r="E2164" t="s">
        <v>36</v>
      </c>
      <c r="F2164" t="s">
        <v>174</v>
      </c>
      <c r="G2164" s="1">
        <v>42845</v>
      </c>
      <c r="H2164" s="1">
        <v>42853</v>
      </c>
      <c r="I2164" s="13">
        <f>sales_pipeline[[#This Row],[close_date]]-sales_pipeline[[#This Row],[engage_date]]</f>
        <v>8</v>
      </c>
      <c r="J2164" s="3">
        <v>502</v>
      </c>
    </row>
    <row r="2165" spans="1:10" x14ac:dyDescent="0.35">
      <c r="A2165" t="s">
        <v>2368</v>
      </c>
      <c r="B2165" t="s">
        <v>225</v>
      </c>
      <c r="C2165" t="str">
        <f>VLOOKUP(sales_pipeline[[#This Row],[Sales_Agent]],sales_teams[#All],4,FALSE)</f>
        <v>Sewald Team</v>
      </c>
      <c r="D2165" t="s">
        <v>3</v>
      </c>
      <c r="E2165" t="s">
        <v>155</v>
      </c>
      <c r="F2165" t="s">
        <v>174</v>
      </c>
      <c r="G2165" s="1">
        <v>42845</v>
      </c>
      <c r="H2165" s="1">
        <v>42911</v>
      </c>
      <c r="I2165" s="13">
        <f>sales_pipeline[[#This Row],[close_date]]-sales_pipeline[[#This Row],[engage_date]]</f>
        <v>66</v>
      </c>
      <c r="J2165" s="3">
        <v>527</v>
      </c>
    </row>
    <row r="2166" spans="1:10" x14ac:dyDescent="0.35">
      <c r="A2166" t="s">
        <v>2369</v>
      </c>
      <c r="B2166" t="s">
        <v>187</v>
      </c>
      <c r="C2166" t="str">
        <f>VLOOKUP(sales_pipeline[[#This Row],[Sales_Agent]],sales_teams[#All],4,FALSE)</f>
        <v>Rouche Team</v>
      </c>
      <c r="D2166" t="s">
        <v>6</v>
      </c>
      <c r="E2166" t="s">
        <v>155</v>
      </c>
      <c r="F2166" t="s">
        <v>194</v>
      </c>
      <c r="G2166" s="1">
        <v>42845</v>
      </c>
      <c r="H2166" s="1">
        <v>42846</v>
      </c>
      <c r="I2166" s="13">
        <f>sales_pipeline[[#This Row],[close_date]]-sales_pipeline[[#This Row],[engage_date]]</f>
        <v>1</v>
      </c>
      <c r="J2166" s="3">
        <v>0</v>
      </c>
    </row>
    <row r="2167" spans="1:10" x14ac:dyDescent="0.35">
      <c r="A2167" t="s">
        <v>2370</v>
      </c>
      <c r="B2167" t="s">
        <v>238</v>
      </c>
      <c r="C2167" t="str">
        <f>VLOOKUP(sales_pipeline[[#This Row],[Sales_Agent]],sales_teams[#All],4,FALSE)</f>
        <v>Marxen Team</v>
      </c>
      <c r="D2167" t="s">
        <v>6</v>
      </c>
      <c r="E2167" t="s">
        <v>74</v>
      </c>
      <c r="F2167" t="s">
        <v>174</v>
      </c>
      <c r="G2167" s="1">
        <v>42845</v>
      </c>
      <c r="H2167" s="1">
        <v>42853</v>
      </c>
      <c r="I2167" s="13">
        <f>sales_pipeline[[#This Row],[close_date]]-sales_pipeline[[#This Row],[engage_date]]</f>
        <v>8</v>
      </c>
      <c r="J2167" s="3">
        <v>64</v>
      </c>
    </row>
    <row r="2168" spans="1:10" x14ac:dyDescent="0.35">
      <c r="A2168" t="s">
        <v>2371</v>
      </c>
      <c r="B2168" t="s">
        <v>197</v>
      </c>
      <c r="C2168" t="str">
        <f>VLOOKUP(sales_pipeline[[#This Row],[Sales_Agent]],sales_teams[#All],4,FALSE)</f>
        <v>Sewald Team</v>
      </c>
      <c r="D2168" t="s">
        <v>3</v>
      </c>
      <c r="E2168" t="s">
        <v>138</v>
      </c>
      <c r="F2168" t="s">
        <v>174</v>
      </c>
      <c r="G2168" s="1">
        <v>42845</v>
      </c>
      <c r="H2168" s="1">
        <v>42852</v>
      </c>
      <c r="I2168" s="13">
        <f>sales_pipeline[[#This Row],[close_date]]-sales_pipeline[[#This Row],[engage_date]]</f>
        <v>7</v>
      </c>
      <c r="J2168" s="3">
        <v>579</v>
      </c>
    </row>
    <row r="2169" spans="1:10" x14ac:dyDescent="0.35">
      <c r="A2169" t="s">
        <v>2372</v>
      </c>
      <c r="B2169" t="s">
        <v>197</v>
      </c>
      <c r="C2169" t="str">
        <f>VLOOKUP(sales_pipeline[[#This Row],[Sales_Agent]],sales_teams[#All],4,FALSE)</f>
        <v>Sewald Team</v>
      </c>
      <c r="D2169" t="s">
        <v>9</v>
      </c>
      <c r="E2169" t="s">
        <v>117</v>
      </c>
      <c r="F2169" t="s">
        <v>174</v>
      </c>
      <c r="G2169" s="1">
        <v>42845</v>
      </c>
      <c r="H2169" s="1">
        <v>42855</v>
      </c>
      <c r="I2169" s="13">
        <f>sales_pipeline[[#This Row],[close_date]]-sales_pipeline[[#This Row],[engage_date]]</f>
        <v>10</v>
      </c>
      <c r="J2169" s="3">
        <v>5958</v>
      </c>
    </row>
    <row r="2170" spans="1:10" x14ac:dyDescent="0.35">
      <c r="A2170" t="s">
        <v>2373</v>
      </c>
      <c r="B2170" t="s">
        <v>197</v>
      </c>
      <c r="C2170" t="str">
        <f>VLOOKUP(sales_pipeline[[#This Row],[Sales_Agent]],sales_teams[#All],4,FALSE)</f>
        <v>Sewald Team</v>
      </c>
      <c r="D2170" t="s">
        <v>177</v>
      </c>
      <c r="E2170" t="s">
        <v>138</v>
      </c>
      <c r="F2170" t="s">
        <v>174</v>
      </c>
      <c r="G2170" s="1">
        <v>42845</v>
      </c>
      <c r="H2170" s="1">
        <v>42882</v>
      </c>
      <c r="I2170" s="13">
        <f>sales_pipeline[[#This Row],[close_date]]-sales_pipeline[[#This Row],[engage_date]]</f>
        <v>37</v>
      </c>
      <c r="J2170" s="3">
        <v>4543</v>
      </c>
    </row>
    <row r="2171" spans="1:10" x14ac:dyDescent="0.35">
      <c r="A2171" t="s">
        <v>2374</v>
      </c>
      <c r="B2171" t="s">
        <v>173</v>
      </c>
      <c r="C2171" t="str">
        <f>VLOOKUP(sales_pipeline[[#This Row],[Sales_Agent]],sales_teams[#All],4,FALSE)</f>
        <v>Brinkmann Team</v>
      </c>
      <c r="D2171" t="s">
        <v>3</v>
      </c>
      <c r="E2171" t="s">
        <v>60</v>
      </c>
      <c r="F2171" t="s">
        <v>194</v>
      </c>
      <c r="G2171" s="1">
        <v>42845</v>
      </c>
      <c r="H2171" s="1">
        <v>42847</v>
      </c>
      <c r="I2171" s="13">
        <f>sales_pipeline[[#This Row],[close_date]]-sales_pipeline[[#This Row],[engage_date]]</f>
        <v>2</v>
      </c>
      <c r="J2171" s="3">
        <v>0</v>
      </c>
    </row>
    <row r="2172" spans="1:10" x14ac:dyDescent="0.35">
      <c r="A2172" t="s">
        <v>2375</v>
      </c>
      <c r="B2172" t="s">
        <v>173</v>
      </c>
      <c r="C2172" t="str">
        <f>VLOOKUP(sales_pipeline[[#This Row],[Sales_Agent]],sales_teams[#All],4,FALSE)</f>
        <v>Brinkmann Team</v>
      </c>
      <c r="D2172" t="s">
        <v>6</v>
      </c>
      <c r="E2172" t="s">
        <v>152</v>
      </c>
      <c r="F2172" t="s">
        <v>174</v>
      </c>
      <c r="G2172" s="1">
        <v>42845</v>
      </c>
      <c r="H2172" s="1">
        <v>42857</v>
      </c>
      <c r="I2172" s="13">
        <f>sales_pipeline[[#This Row],[close_date]]-sales_pipeline[[#This Row],[engage_date]]</f>
        <v>12</v>
      </c>
      <c r="J2172" s="3">
        <v>58</v>
      </c>
    </row>
    <row r="2173" spans="1:10" x14ac:dyDescent="0.35">
      <c r="A2173" t="s">
        <v>2376</v>
      </c>
      <c r="B2173" t="s">
        <v>227</v>
      </c>
      <c r="C2173" t="str">
        <f>VLOOKUP(sales_pipeline[[#This Row],[Sales_Agent]],sales_teams[#All],4,FALSE)</f>
        <v>Neubert Team</v>
      </c>
      <c r="D2173" t="s">
        <v>10</v>
      </c>
      <c r="E2173" t="s">
        <v>131</v>
      </c>
      <c r="F2173" t="s">
        <v>194</v>
      </c>
      <c r="G2173" s="1">
        <v>42845</v>
      </c>
      <c r="H2173" s="1">
        <v>42846</v>
      </c>
      <c r="I2173" s="13">
        <f>sales_pipeline[[#This Row],[close_date]]-sales_pipeline[[#This Row],[engage_date]]</f>
        <v>1</v>
      </c>
      <c r="J2173" s="3">
        <v>0</v>
      </c>
    </row>
    <row r="2174" spans="1:10" x14ac:dyDescent="0.35">
      <c r="A2174" t="s">
        <v>2377</v>
      </c>
      <c r="B2174" t="s">
        <v>227</v>
      </c>
      <c r="C2174" t="str">
        <f>VLOOKUP(sales_pipeline[[#This Row],[Sales_Agent]],sales_teams[#All],4,FALSE)</f>
        <v>Neubert Team</v>
      </c>
      <c r="D2174" t="s">
        <v>9</v>
      </c>
      <c r="E2174" t="s">
        <v>154</v>
      </c>
      <c r="F2174" t="s">
        <v>194</v>
      </c>
      <c r="G2174" s="1">
        <v>42845</v>
      </c>
      <c r="H2174" s="1">
        <v>42852</v>
      </c>
      <c r="I2174" s="13">
        <f>sales_pipeline[[#This Row],[close_date]]-sales_pipeline[[#This Row],[engage_date]]</f>
        <v>7</v>
      </c>
      <c r="J2174" s="3">
        <v>0</v>
      </c>
    </row>
    <row r="2175" spans="1:10" x14ac:dyDescent="0.35">
      <c r="A2175" t="s">
        <v>2378</v>
      </c>
      <c r="B2175" t="s">
        <v>221</v>
      </c>
      <c r="C2175" t="str">
        <f>VLOOKUP(sales_pipeline[[#This Row],[Sales_Agent]],sales_teams[#All],4,FALSE)</f>
        <v>Losch Team</v>
      </c>
      <c r="D2175" t="s">
        <v>10</v>
      </c>
      <c r="E2175" t="s">
        <v>25</v>
      </c>
      <c r="F2175" t="s">
        <v>174</v>
      </c>
      <c r="G2175" s="1">
        <v>42845</v>
      </c>
      <c r="H2175" s="1">
        <v>42910</v>
      </c>
      <c r="I2175" s="13">
        <f>sales_pipeline[[#This Row],[close_date]]-sales_pipeline[[#This Row],[engage_date]]</f>
        <v>65</v>
      </c>
      <c r="J2175" s="3">
        <v>1036</v>
      </c>
    </row>
    <row r="2176" spans="1:10" x14ac:dyDescent="0.35">
      <c r="A2176" t="s">
        <v>2379</v>
      </c>
      <c r="B2176" t="s">
        <v>204</v>
      </c>
      <c r="C2176" t="str">
        <f>VLOOKUP(sales_pipeline[[#This Row],[Sales_Agent]],sales_teams[#All],4,FALSE)</f>
        <v>Brinkmann Team</v>
      </c>
      <c r="D2176" t="s">
        <v>9</v>
      </c>
      <c r="E2176" t="s">
        <v>85</v>
      </c>
      <c r="F2176" t="s">
        <v>174</v>
      </c>
      <c r="G2176" s="1">
        <v>42845</v>
      </c>
      <c r="H2176" s="1">
        <v>42852</v>
      </c>
      <c r="I2176" s="13">
        <f>sales_pipeline[[#This Row],[close_date]]-sales_pipeline[[#This Row],[engage_date]]</f>
        <v>7</v>
      </c>
      <c r="J2176" s="3">
        <v>4878</v>
      </c>
    </row>
    <row r="2177" spans="1:10" x14ac:dyDescent="0.35">
      <c r="A2177" t="s">
        <v>2380</v>
      </c>
      <c r="B2177" t="s">
        <v>185</v>
      </c>
      <c r="C2177" t="str">
        <f>VLOOKUP(sales_pipeline[[#This Row],[Sales_Agent]],sales_teams[#All],4,FALSE)</f>
        <v>Rouche Team</v>
      </c>
      <c r="D2177" t="s">
        <v>3</v>
      </c>
      <c r="E2177" t="s">
        <v>71</v>
      </c>
      <c r="F2177" t="s">
        <v>194</v>
      </c>
      <c r="G2177" s="1">
        <v>42845</v>
      </c>
      <c r="H2177" s="1">
        <v>42853</v>
      </c>
      <c r="I2177" s="13">
        <f>sales_pipeline[[#This Row],[close_date]]-sales_pipeline[[#This Row],[engage_date]]</f>
        <v>8</v>
      </c>
      <c r="J2177" s="3">
        <v>0</v>
      </c>
    </row>
    <row r="2178" spans="1:10" x14ac:dyDescent="0.35">
      <c r="A2178" t="s">
        <v>2381</v>
      </c>
      <c r="B2178" t="s">
        <v>183</v>
      </c>
      <c r="C2178" t="str">
        <f>VLOOKUP(sales_pipeline[[#This Row],[Sales_Agent]],sales_teams[#All],4,FALSE)</f>
        <v>Brinkmann Team</v>
      </c>
      <c r="D2178" t="s">
        <v>10</v>
      </c>
      <c r="E2178" t="s">
        <v>144</v>
      </c>
      <c r="F2178" t="s">
        <v>194</v>
      </c>
      <c r="G2178" s="1">
        <v>42846</v>
      </c>
      <c r="H2178" s="1">
        <v>42860</v>
      </c>
      <c r="I2178" s="13">
        <f>sales_pipeline[[#This Row],[close_date]]-sales_pipeline[[#This Row],[engage_date]]</f>
        <v>14</v>
      </c>
      <c r="J2178" s="3">
        <v>0</v>
      </c>
    </row>
    <row r="2179" spans="1:10" x14ac:dyDescent="0.35">
      <c r="A2179" t="s">
        <v>2382</v>
      </c>
      <c r="B2179" t="s">
        <v>239</v>
      </c>
      <c r="C2179" t="str">
        <f>VLOOKUP(sales_pipeline[[#This Row],[Sales_Agent]],sales_teams[#All],4,FALSE)</f>
        <v>Neubert Team</v>
      </c>
      <c r="D2179" t="s">
        <v>10</v>
      </c>
      <c r="E2179" t="s">
        <v>41</v>
      </c>
      <c r="F2179" t="s">
        <v>174</v>
      </c>
      <c r="G2179" s="1">
        <v>42846</v>
      </c>
      <c r="H2179" s="1">
        <v>42968</v>
      </c>
      <c r="I2179" s="13">
        <f>sales_pipeline[[#This Row],[close_date]]-sales_pipeline[[#This Row],[engage_date]]</f>
        <v>122</v>
      </c>
      <c r="J2179" s="3">
        <v>1033</v>
      </c>
    </row>
    <row r="2180" spans="1:10" x14ac:dyDescent="0.35">
      <c r="A2180" t="s">
        <v>2383</v>
      </c>
      <c r="B2180" t="s">
        <v>206</v>
      </c>
      <c r="C2180" t="str">
        <f>VLOOKUP(sales_pipeline[[#This Row],[Sales_Agent]],sales_teams[#All],4,FALSE)</f>
        <v>Neubert Team</v>
      </c>
      <c r="D2180" t="s">
        <v>9</v>
      </c>
      <c r="E2180" t="s">
        <v>159</v>
      </c>
      <c r="F2180" t="s">
        <v>174</v>
      </c>
      <c r="G2180" s="1">
        <v>42846</v>
      </c>
      <c r="H2180" s="1">
        <v>42898</v>
      </c>
      <c r="I2180" s="13">
        <f>sales_pipeline[[#This Row],[close_date]]-sales_pipeline[[#This Row],[engage_date]]</f>
        <v>52</v>
      </c>
      <c r="J2180" s="3">
        <v>5343</v>
      </c>
    </row>
    <row r="2181" spans="1:10" x14ac:dyDescent="0.35">
      <c r="A2181" t="s">
        <v>2384</v>
      </c>
      <c r="B2181" t="s">
        <v>176</v>
      </c>
      <c r="C2181" t="str">
        <f>VLOOKUP(sales_pipeline[[#This Row],[Sales_Agent]],sales_teams[#All],4,FALSE)</f>
        <v>Marxen Team</v>
      </c>
      <c r="D2181" t="s">
        <v>10</v>
      </c>
      <c r="E2181" t="s">
        <v>53</v>
      </c>
      <c r="F2181" t="s">
        <v>194</v>
      </c>
      <c r="G2181" s="1">
        <v>42846</v>
      </c>
      <c r="H2181" s="1">
        <v>42855</v>
      </c>
      <c r="I2181" s="13">
        <f>sales_pipeline[[#This Row],[close_date]]-sales_pipeline[[#This Row],[engage_date]]</f>
        <v>9</v>
      </c>
      <c r="J2181" s="3">
        <v>0</v>
      </c>
    </row>
    <row r="2182" spans="1:10" x14ac:dyDescent="0.35">
      <c r="A2182" t="s">
        <v>2385</v>
      </c>
      <c r="B2182" t="s">
        <v>176</v>
      </c>
      <c r="C2182" t="str">
        <f>VLOOKUP(sales_pipeline[[#This Row],[Sales_Agent]],sales_teams[#All],4,FALSE)</f>
        <v>Marxen Team</v>
      </c>
      <c r="D2182" t="s">
        <v>177</v>
      </c>
      <c r="E2182" t="s">
        <v>142</v>
      </c>
      <c r="F2182" t="s">
        <v>194</v>
      </c>
      <c r="G2182" s="1">
        <v>42846</v>
      </c>
      <c r="H2182" s="1">
        <v>42852</v>
      </c>
      <c r="I2182" s="13">
        <f>sales_pipeline[[#This Row],[close_date]]-sales_pipeline[[#This Row],[engage_date]]</f>
        <v>6</v>
      </c>
      <c r="J2182" s="3">
        <v>0</v>
      </c>
    </row>
    <row r="2183" spans="1:10" x14ac:dyDescent="0.35">
      <c r="A2183" t="s">
        <v>2386</v>
      </c>
      <c r="B2183" t="s">
        <v>176</v>
      </c>
      <c r="C2183" t="str">
        <f>VLOOKUP(sales_pipeline[[#This Row],[Sales_Agent]],sales_teams[#All],4,FALSE)</f>
        <v>Marxen Team</v>
      </c>
      <c r="D2183" t="s">
        <v>177</v>
      </c>
      <c r="E2183" t="s">
        <v>142</v>
      </c>
      <c r="F2183" t="s">
        <v>194</v>
      </c>
      <c r="G2183" s="1">
        <v>42846</v>
      </c>
      <c r="H2183" s="1">
        <v>42957</v>
      </c>
      <c r="I2183" s="13">
        <f>sales_pipeline[[#This Row],[close_date]]-sales_pipeline[[#This Row],[engage_date]]</f>
        <v>111</v>
      </c>
      <c r="J2183" s="3">
        <v>0</v>
      </c>
    </row>
    <row r="2184" spans="1:10" x14ac:dyDescent="0.35">
      <c r="A2184" t="s">
        <v>2387</v>
      </c>
      <c r="B2184" t="s">
        <v>176</v>
      </c>
      <c r="C2184" t="str">
        <f>VLOOKUP(sales_pipeline[[#This Row],[Sales_Agent]],sales_teams[#All],4,FALSE)</f>
        <v>Marxen Team</v>
      </c>
      <c r="D2184" t="s">
        <v>8</v>
      </c>
      <c r="E2184" t="s">
        <v>74</v>
      </c>
      <c r="F2184" t="s">
        <v>174</v>
      </c>
      <c r="G2184" s="1">
        <v>42846</v>
      </c>
      <c r="H2184" s="1">
        <v>42851</v>
      </c>
      <c r="I2184" s="13">
        <f>sales_pipeline[[#This Row],[close_date]]-sales_pipeline[[#This Row],[engage_date]]</f>
        <v>5</v>
      </c>
      <c r="J2184" s="3">
        <v>3269</v>
      </c>
    </row>
    <row r="2185" spans="1:10" x14ac:dyDescent="0.35">
      <c r="A2185" t="s">
        <v>2388</v>
      </c>
      <c r="B2185" t="s">
        <v>255</v>
      </c>
      <c r="C2185" t="str">
        <f>VLOOKUP(sales_pipeline[[#This Row],[Sales_Agent]],sales_teams[#All],4,FALSE)</f>
        <v>Neubert Team</v>
      </c>
      <c r="D2185" t="s">
        <v>3</v>
      </c>
      <c r="E2185" t="s">
        <v>140</v>
      </c>
      <c r="F2185" t="s">
        <v>194</v>
      </c>
      <c r="G2185" s="1">
        <v>42846</v>
      </c>
      <c r="H2185" s="1">
        <v>42862</v>
      </c>
      <c r="I2185" s="13">
        <f>sales_pipeline[[#This Row],[close_date]]-sales_pipeline[[#This Row],[engage_date]]</f>
        <v>16</v>
      </c>
      <c r="J2185" s="3">
        <v>0</v>
      </c>
    </row>
    <row r="2186" spans="1:10" x14ac:dyDescent="0.35">
      <c r="A2186" t="s">
        <v>2389</v>
      </c>
      <c r="B2186" t="s">
        <v>255</v>
      </c>
      <c r="C2186" t="str">
        <f>VLOOKUP(sales_pipeline[[#This Row],[Sales_Agent]],sales_teams[#All],4,FALSE)</f>
        <v>Neubert Team</v>
      </c>
      <c r="D2186" t="s">
        <v>177</v>
      </c>
      <c r="E2186" t="s">
        <v>20</v>
      </c>
      <c r="F2186" t="s">
        <v>174</v>
      </c>
      <c r="G2186" s="1">
        <v>42846</v>
      </c>
      <c r="H2186" s="1">
        <v>42852</v>
      </c>
      <c r="I2186" s="13">
        <f>sales_pipeline[[#This Row],[close_date]]-sales_pipeline[[#This Row],[engage_date]]</f>
        <v>6</v>
      </c>
      <c r="J2186" s="3">
        <v>4605</v>
      </c>
    </row>
    <row r="2187" spans="1:10" x14ac:dyDescent="0.35">
      <c r="A2187" t="s">
        <v>2390</v>
      </c>
      <c r="B2187" t="s">
        <v>232</v>
      </c>
      <c r="C2187" t="str">
        <f>VLOOKUP(sales_pipeline[[#This Row],[Sales_Agent]],sales_teams[#All],4,FALSE)</f>
        <v>Losch Team</v>
      </c>
      <c r="D2187" t="s">
        <v>9</v>
      </c>
      <c r="E2187" t="s">
        <v>118</v>
      </c>
      <c r="F2187" t="s">
        <v>174</v>
      </c>
      <c r="G2187" s="1">
        <v>42846</v>
      </c>
      <c r="H2187" s="1">
        <v>42898</v>
      </c>
      <c r="I2187" s="13">
        <f>sales_pipeline[[#This Row],[close_date]]-sales_pipeline[[#This Row],[engage_date]]</f>
        <v>52</v>
      </c>
      <c r="J2187" s="3">
        <v>4908</v>
      </c>
    </row>
    <row r="2188" spans="1:10" x14ac:dyDescent="0.35">
      <c r="A2188" t="s">
        <v>2391</v>
      </c>
      <c r="B2188" t="s">
        <v>199</v>
      </c>
      <c r="C2188" t="str">
        <f>VLOOKUP(sales_pipeline[[#This Row],[Sales_Agent]],sales_teams[#All],4,FALSE)</f>
        <v>Rouche Team</v>
      </c>
      <c r="D2188" t="s">
        <v>8</v>
      </c>
      <c r="E2188" t="s">
        <v>116</v>
      </c>
      <c r="F2188" t="s">
        <v>174</v>
      </c>
      <c r="G2188" s="1">
        <v>42846</v>
      </c>
      <c r="H2188" s="1">
        <v>42855</v>
      </c>
      <c r="I2188" s="13">
        <f>sales_pipeline[[#This Row],[close_date]]-sales_pipeline[[#This Row],[engage_date]]</f>
        <v>9</v>
      </c>
      <c r="J2188" s="3">
        <v>3303</v>
      </c>
    </row>
    <row r="2189" spans="1:10" x14ac:dyDescent="0.35">
      <c r="A2189" t="s">
        <v>2392</v>
      </c>
      <c r="B2189" t="s">
        <v>326</v>
      </c>
      <c r="C2189" t="str">
        <f>VLOOKUP(sales_pipeline[[#This Row],[Sales_Agent]],sales_teams[#All],4,FALSE)</f>
        <v>Marxen Team</v>
      </c>
      <c r="D2189" t="s">
        <v>8</v>
      </c>
      <c r="E2189" t="s">
        <v>57</v>
      </c>
      <c r="F2189" t="s">
        <v>194</v>
      </c>
      <c r="G2189" s="1">
        <v>42846</v>
      </c>
      <c r="H2189" s="1">
        <v>42847</v>
      </c>
      <c r="I2189" s="13">
        <f>sales_pipeline[[#This Row],[close_date]]-sales_pipeline[[#This Row],[engage_date]]</f>
        <v>1</v>
      </c>
      <c r="J2189" s="3">
        <v>0</v>
      </c>
    </row>
    <row r="2190" spans="1:10" x14ac:dyDescent="0.35">
      <c r="A2190" t="s">
        <v>2393</v>
      </c>
      <c r="B2190" t="s">
        <v>326</v>
      </c>
      <c r="C2190" t="str">
        <f>VLOOKUP(sales_pipeline[[#This Row],[Sales_Agent]],sales_teams[#All],4,FALSE)</f>
        <v>Marxen Team</v>
      </c>
      <c r="D2190" t="s">
        <v>8</v>
      </c>
      <c r="E2190" t="s">
        <v>135</v>
      </c>
      <c r="F2190" t="s">
        <v>194</v>
      </c>
      <c r="G2190" s="1">
        <v>42846</v>
      </c>
      <c r="H2190" s="1">
        <v>42857</v>
      </c>
      <c r="I2190" s="13">
        <f>sales_pipeline[[#This Row],[close_date]]-sales_pipeline[[#This Row],[engage_date]]</f>
        <v>11</v>
      </c>
      <c r="J2190" s="3">
        <v>0</v>
      </c>
    </row>
    <row r="2191" spans="1:10" x14ac:dyDescent="0.35">
      <c r="A2191" t="s">
        <v>2394</v>
      </c>
      <c r="B2191" t="s">
        <v>326</v>
      </c>
      <c r="C2191" t="str">
        <f>VLOOKUP(sales_pipeline[[#This Row],[Sales_Agent]],sales_teams[#All],4,FALSE)</f>
        <v>Marxen Team</v>
      </c>
      <c r="D2191" t="s">
        <v>6</v>
      </c>
      <c r="E2191" t="s">
        <v>144</v>
      </c>
      <c r="F2191" t="s">
        <v>174</v>
      </c>
      <c r="G2191" s="1">
        <v>42846</v>
      </c>
      <c r="H2191" s="1">
        <v>42847</v>
      </c>
      <c r="I2191" s="13">
        <f>sales_pipeline[[#This Row],[close_date]]-sales_pipeline[[#This Row],[engage_date]]</f>
        <v>1</v>
      </c>
      <c r="J2191" s="3">
        <v>55</v>
      </c>
    </row>
    <row r="2192" spans="1:10" x14ac:dyDescent="0.35">
      <c r="A2192" t="s">
        <v>2395</v>
      </c>
      <c r="B2192" t="s">
        <v>215</v>
      </c>
      <c r="C2192" t="str">
        <f>VLOOKUP(sales_pipeline[[#This Row],[Sales_Agent]],sales_teams[#All],4,FALSE)</f>
        <v>Sewald Team</v>
      </c>
      <c r="D2192" t="s">
        <v>3</v>
      </c>
      <c r="E2192" t="s">
        <v>117</v>
      </c>
      <c r="F2192" t="s">
        <v>174</v>
      </c>
      <c r="G2192" s="1">
        <v>42846</v>
      </c>
      <c r="H2192" s="1">
        <v>42915</v>
      </c>
      <c r="I2192" s="13">
        <f>sales_pipeline[[#This Row],[close_date]]-sales_pipeline[[#This Row],[engage_date]]</f>
        <v>69</v>
      </c>
      <c r="J2192" s="3">
        <v>531</v>
      </c>
    </row>
    <row r="2193" spans="1:10" x14ac:dyDescent="0.35">
      <c r="A2193" t="s">
        <v>2396</v>
      </c>
      <c r="B2193" t="s">
        <v>215</v>
      </c>
      <c r="C2193" t="str">
        <f>VLOOKUP(sales_pipeline[[#This Row],[Sales_Agent]],sales_teams[#All],4,FALSE)</f>
        <v>Sewald Team</v>
      </c>
      <c r="D2193" t="s">
        <v>3</v>
      </c>
      <c r="E2193" t="s">
        <v>125</v>
      </c>
      <c r="F2193" t="s">
        <v>174</v>
      </c>
      <c r="G2193" s="1">
        <v>42846</v>
      </c>
      <c r="H2193" s="1">
        <v>42859</v>
      </c>
      <c r="I2193" s="13">
        <f>sales_pipeline[[#This Row],[close_date]]-sales_pipeline[[#This Row],[engage_date]]</f>
        <v>13</v>
      </c>
      <c r="J2193" s="3">
        <v>557</v>
      </c>
    </row>
    <row r="2194" spans="1:10" x14ac:dyDescent="0.35">
      <c r="A2194" t="s">
        <v>2397</v>
      </c>
      <c r="B2194" t="s">
        <v>249</v>
      </c>
      <c r="C2194" t="str">
        <f>VLOOKUP(sales_pipeline[[#This Row],[Sales_Agent]],sales_teams[#All],4,FALSE)</f>
        <v>Brinkmann Team</v>
      </c>
      <c r="D2194" t="s">
        <v>3</v>
      </c>
      <c r="E2194" t="s">
        <v>99</v>
      </c>
      <c r="F2194" t="s">
        <v>174</v>
      </c>
      <c r="G2194" s="1">
        <v>42846</v>
      </c>
      <c r="H2194" s="1">
        <v>42898</v>
      </c>
      <c r="I2194" s="13">
        <f>sales_pipeline[[#This Row],[close_date]]-sales_pipeline[[#This Row],[engage_date]]</f>
        <v>52</v>
      </c>
      <c r="J2194" s="3">
        <v>489</v>
      </c>
    </row>
    <row r="2195" spans="1:10" x14ac:dyDescent="0.35">
      <c r="A2195" t="s">
        <v>2398</v>
      </c>
      <c r="B2195" t="s">
        <v>238</v>
      </c>
      <c r="C2195" t="str">
        <f>VLOOKUP(sales_pipeline[[#This Row],[Sales_Agent]],sales_teams[#All],4,FALSE)</f>
        <v>Marxen Team</v>
      </c>
      <c r="D2195" t="s">
        <v>8</v>
      </c>
      <c r="E2195" t="s">
        <v>139</v>
      </c>
      <c r="F2195" t="s">
        <v>194</v>
      </c>
      <c r="G2195" s="1">
        <v>42846</v>
      </c>
      <c r="H2195" s="1">
        <v>42884</v>
      </c>
      <c r="I2195" s="13">
        <f>sales_pipeline[[#This Row],[close_date]]-sales_pipeline[[#This Row],[engage_date]]</f>
        <v>38</v>
      </c>
      <c r="J2195" s="3">
        <v>0</v>
      </c>
    </row>
    <row r="2196" spans="1:10" x14ac:dyDescent="0.35">
      <c r="A2196" t="s">
        <v>2399</v>
      </c>
      <c r="B2196" t="s">
        <v>173</v>
      </c>
      <c r="C2196" t="str">
        <f>VLOOKUP(sales_pipeline[[#This Row],[Sales_Agent]],sales_teams[#All],4,FALSE)</f>
        <v>Brinkmann Team</v>
      </c>
      <c r="D2196" t="s">
        <v>6</v>
      </c>
      <c r="E2196" t="s">
        <v>144</v>
      </c>
      <c r="F2196" t="s">
        <v>174</v>
      </c>
      <c r="G2196" s="1">
        <v>42846</v>
      </c>
      <c r="H2196" s="1">
        <v>42861</v>
      </c>
      <c r="I2196" s="13">
        <f>sales_pipeline[[#This Row],[close_date]]-sales_pipeline[[#This Row],[engage_date]]</f>
        <v>15</v>
      </c>
      <c r="J2196" s="3">
        <v>60</v>
      </c>
    </row>
    <row r="2197" spans="1:10" x14ac:dyDescent="0.35">
      <c r="A2197" t="s">
        <v>2400</v>
      </c>
      <c r="B2197" t="s">
        <v>227</v>
      </c>
      <c r="C2197" t="str">
        <f>VLOOKUP(sales_pipeline[[#This Row],[Sales_Agent]],sales_teams[#All],4,FALSE)</f>
        <v>Neubert Team</v>
      </c>
      <c r="D2197" t="s">
        <v>8</v>
      </c>
      <c r="E2197" t="s">
        <v>25</v>
      </c>
      <c r="F2197" t="s">
        <v>174</v>
      </c>
      <c r="G2197" s="1">
        <v>42846</v>
      </c>
      <c r="H2197" s="1">
        <v>42890</v>
      </c>
      <c r="I2197" s="13">
        <f>sales_pipeline[[#This Row],[close_date]]-sales_pipeline[[#This Row],[engage_date]]</f>
        <v>44</v>
      </c>
      <c r="J2197" s="3">
        <v>2887</v>
      </c>
    </row>
    <row r="2198" spans="1:10" x14ac:dyDescent="0.35">
      <c r="A2198" t="s">
        <v>2401</v>
      </c>
      <c r="B2198" t="s">
        <v>227</v>
      </c>
      <c r="C2198" t="str">
        <f>VLOOKUP(sales_pipeline[[#This Row],[Sales_Agent]],sales_teams[#All],4,FALSE)</f>
        <v>Neubert Team</v>
      </c>
      <c r="D2198" t="s">
        <v>8</v>
      </c>
      <c r="E2198" t="s">
        <v>68</v>
      </c>
      <c r="F2198" t="s">
        <v>174</v>
      </c>
      <c r="G2198" s="1">
        <v>42846</v>
      </c>
      <c r="H2198" s="1">
        <v>42857</v>
      </c>
      <c r="I2198" s="13">
        <f>sales_pipeline[[#This Row],[close_date]]-sales_pipeline[[#This Row],[engage_date]]</f>
        <v>11</v>
      </c>
      <c r="J2198" s="3">
        <v>3214</v>
      </c>
    </row>
    <row r="2199" spans="1:10" x14ac:dyDescent="0.35">
      <c r="A2199" t="s">
        <v>2402</v>
      </c>
      <c r="B2199" t="s">
        <v>221</v>
      </c>
      <c r="C2199" t="str">
        <f>VLOOKUP(sales_pipeline[[#This Row],[Sales_Agent]],sales_teams[#All],4,FALSE)</f>
        <v>Losch Team</v>
      </c>
      <c r="D2199" t="s">
        <v>8</v>
      </c>
      <c r="E2199" t="s">
        <v>20</v>
      </c>
      <c r="F2199" t="s">
        <v>174</v>
      </c>
      <c r="G2199" s="1">
        <v>42846</v>
      </c>
      <c r="H2199" s="1">
        <v>42848</v>
      </c>
      <c r="I2199" s="13">
        <f>sales_pipeline[[#This Row],[close_date]]-sales_pipeline[[#This Row],[engage_date]]</f>
        <v>2</v>
      </c>
      <c r="J2199" s="3">
        <v>3850</v>
      </c>
    </row>
    <row r="2200" spans="1:10" x14ac:dyDescent="0.35">
      <c r="A2200" t="s">
        <v>2403</v>
      </c>
      <c r="B2200" t="s">
        <v>204</v>
      </c>
      <c r="C2200" t="str">
        <f>VLOOKUP(sales_pipeline[[#This Row],[Sales_Agent]],sales_teams[#All],4,FALSE)</f>
        <v>Brinkmann Team</v>
      </c>
      <c r="D2200" t="s">
        <v>6</v>
      </c>
      <c r="E2200" t="s">
        <v>91</v>
      </c>
      <c r="F2200" t="s">
        <v>174</v>
      </c>
      <c r="G2200" s="1">
        <v>42846</v>
      </c>
      <c r="H2200" s="1">
        <v>42895</v>
      </c>
      <c r="I2200" s="13">
        <f>sales_pipeline[[#This Row],[close_date]]-sales_pipeline[[#This Row],[engage_date]]</f>
        <v>49</v>
      </c>
      <c r="J2200" s="3">
        <v>54</v>
      </c>
    </row>
    <row r="2201" spans="1:10" x14ac:dyDescent="0.35">
      <c r="A2201" t="s">
        <v>2404</v>
      </c>
      <c r="B2201" t="s">
        <v>185</v>
      </c>
      <c r="C2201" t="str">
        <f>VLOOKUP(sales_pipeline[[#This Row],[Sales_Agent]],sales_teams[#All],4,FALSE)</f>
        <v>Rouche Team</v>
      </c>
      <c r="D2201" t="s">
        <v>6</v>
      </c>
      <c r="E2201" t="s">
        <v>97</v>
      </c>
      <c r="F2201" t="s">
        <v>194</v>
      </c>
      <c r="G2201" s="1">
        <v>42846</v>
      </c>
      <c r="H2201" s="1">
        <v>42854</v>
      </c>
      <c r="I2201" s="13">
        <f>sales_pipeline[[#This Row],[close_date]]-sales_pipeline[[#This Row],[engage_date]]</f>
        <v>8</v>
      </c>
      <c r="J2201" s="3">
        <v>0</v>
      </c>
    </row>
    <row r="2202" spans="1:10" x14ac:dyDescent="0.35">
      <c r="A2202" t="s">
        <v>2405</v>
      </c>
      <c r="B2202" t="s">
        <v>185</v>
      </c>
      <c r="C2202" t="str">
        <f>VLOOKUP(sales_pipeline[[#This Row],[Sales_Agent]],sales_teams[#All],4,FALSE)</f>
        <v>Rouche Team</v>
      </c>
      <c r="D2202" t="s">
        <v>177</v>
      </c>
      <c r="E2202" t="s">
        <v>129</v>
      </c>
      <c r="F2202" t="s">
        <v>174</v>
      </c>
      <c r="G2202" s="1">
        <v>42846</v>
      </c>
      <c r="H2202" s="1">
        <v>42959</v>
      </c>
      <c r="I2202" s="13">
        <f>sales_pipeline[[#This Row],[close_date]]-sales_pipeline[[#This Row],[engage_date]]</f>
        <v>113</v>
      </c>
      <c r="J2202" s="3">
        <v>5040</v>
      </c>
    </row>
    <row r="2203" spans="1:10" x14ac:dyDescent="0.35">
      <c r="A2203" t="s">
        <v>2406</v>
      </c>
      <c r="B2203" t="s">
        <v>230</v>
      </c>
      <c r="C2203" t="str">
        <f>VLOOKUP(sales_pipeline[[#This Row],[Sales_Agent]],sales_teams[#All],4,FALSE)</f>
        <v>Losch Team</v>
      </c>
      <c r="D2203" t="s">
        <v>9</v>
      </c>
      <c r="E2203" t="s">
        <v>105</v>
      </c>
      <c r="F2203" t="s">
        <v>174</v>
      </c>
      <c r="G2203" s="1">
        <v>42846</v>
      </c>
      <c r="H2203" s="1">
        <v>42847</v>
      </c>
      <c r="I2203" s="13">
        <f>sales_pipeline[[#This Row],[close_date]]-sales_pipeline[[#This Row],[engage_date]]</f>
        <v>1</v>
      </c>
      <c r="J2203" s="3">
        <v>6263</v>
      </c>
    </row>
    <row r="2204" spans="1:10" x14ac:dyDescent="0.35">
      <c r="A2204" t="s">
        <v>2407</v>
      </c>
      <c r="B2204" t="s">
        <v>181</v>
      </c>
      <c r="C2204" t="str">
        <f>VLOOKUP(sales_pipeline[[#This Row],[Sales_Agent]],sales_teams[#All],4,FALSE)</f>
        <v>Sewald Team</v>
      </c>
      <c r="D2204" t="s">
        <v>177</v>
      </c>
      <c r="E2204" t="s">
        <v>138</v>
      </c>
      <c r="F2204" t="s">
        <v>194</v>
      </c>
      <c r="G2204" s="1">
        <v>42846</v>
      </c>
      <c r="H2204" s="1">
        <v>42857</v>
      </c>
      <c r="I2204" s="13">
        <f>sales_pipeline[[#This Row],[close_date]]-sales_pipeline[[#This Row],[engage_date]]</f>
        <v>11</v>
      </c>
      <c r="J2204" s="3">
        <v>0</v>
      </c>
    </row>
    <row r="2205" spans="1:10" x14ac:dyDescent="0.35">
      <c r="A2205" t="s">
        <v>2408</v>
      </c>
      <c r="B2205" t="s">
        <v>181</v>
      </c>
      <c r="C2205" t="str">
        <f>VLOOKUP(sales_pipeline[[#This Row],[Sales_Agent]],sales_teams[#All],4,FALSE)</f>
        <v>Sewald Team</v>
      </c>
      <c r="D2205" t="s">
        <v>3</v>
      </c>
      <c r="E2205" t="s">
        <v>36</v>
      </c>
      <c r="F2205" t="s">
        <v>174</v>
      </c>
      <c r="G2205" s="1">
        <v>42846</v>
      </c>
      <c r="H2205" s="1">
        <v>42848</v>
      </c>
      <c r="I2205" s="13">
        <f>sales_pipeline[[#This Row],[close_date]]-sales_pipeline[[#This Row],[engage_date]]</f>
        <v>2</v>
      </c>
      <c r="J2205" s="3">
        <v>570</v>
      </c>
    </row>
    <row r="2206" spans="1:10" x14ac:dyDescent="0.35">
      <c r="A2206" t="s">
        <v>2409</v>
      </c>
      <c r="B2206" t="s">
        <v>181</v>
      </c>
      <c r="C2206" t="str">
        <f>VLOOKUP(sales_pipeline[[#This Row],[Sales_Agent]],sales_teams[#All],4,FALSE)</f>
        <v>Sewald Team</v>
      </c>
      <c r="D2206" t="s">
        <v>177</v>
      </c>
      <c r="E2206" t="s">
        <v>55</v>
      </c>
      <c r="F2206" t="s">
        <v>174</v>
      </c>
      <c r="G2206" s="1">
        <v>42846</v>
      </c>
      <c r="H2206" s="1">
        <v>42854</v>
      </c>
      <c r="I2206" s="13">
        <f>sales_pipeline[[#This Row],[close_date]]-sales_pipeline[[#This Row],[engage_date]]</f>
        <v>8</v>
      </c>
      <c r="J2206" s="3">
        <v>4633</v>
      </c>
    </row>
    <row r="2207" spans="1:10" x14ac:dyDescent="0.35">
      <c r="A2207" t="s">
        <v>2410</v>
      </c>
      <c r="B2207" t="s">
        <v>253</v>
      </c>
      <c r="C2207" t="str">
        <f>VLOOKUP(sales_pipeline[[#This Row],[Sales_Agent]],sales_teams[#All],4,FALSE)</f>
        <v>Neubert Team</v>
      </c>
      <c r="D2207" t="s">
        <v>9</v>
      </c>
      <c r="E2207" t="s">
        <v>64</v>
      </c>
      <c r="F2207" t="s">
        <v>194</v>
      </c>
      <c r="G2207" s="1">
        <v>42847</v>
      </c>
      <c r="H2207" s="1">
        <v>42854</v>
      </c>
      <c r="I2207" s="13">
        <f>sales_pipeline[[#This Row],[close_date]]-sales_pipeline[[#This Row],[engage_date]]</f>
        <v>7</v>
      </c>
      <c r="J2207" s="3">
        <v>0</v>
      </c>
    </row>
    <row r="2208" spans="1:10" x14ac:dyDescent="0.35">
      <c r="A2208" t="s">
        <v>2411</v>
      </c>
      <c r="B2208" t="s">
        <v>239</v>
      </c>
      <c r="C2208" t="str">
        <f>VLOOKUP(sales_pipeline[[#This Row],[Sales_Agent]],sales_teams[#All],4,FALSE)</f>
        <v>Neubert Team</v>
      </c>
      <c r="D2208" t="s">
        <v>177</v>
      </c>
      <c r="E2208" t="s">
        <v>110</v>
      </c>
      <c r="F2208" t="s">
        <v>194</v>
      </c>
      <c r="G2208" s="1">
        <v>42847</v>
      </c>
      <c r="H2208" s="1">
        <v>42863</v>
      </c>
      <c r="I2208" s="13">
        <f>sales_pipeline[[#This Row],[close_date]]-sales_pipeline[[#This Row],[engage_date]]</f>
        <v>16</v>
      </c>
      <c r="J2208" s="3">
        <v>0</v>
      </c>
    </row>
    <row r="2209" spans="1:10" x14ac:dyDescent="0.35">
      <c r="A2209" t="s">
        <v>2412</v>
      </c>
      <c r="B2209" t="s">
        <v>239</v>
      </c>
      <c r="C2209" t="str">
        <f>VLOOKUP(sales_pipeline[[#This Row],[Sales_Agent]],sales_teams[#All],4,FALSE)</f>
        <v>Neubert Team</v>
      </c>
      <c r="D2209" t="s">
        <v>177</v>
      </c>
      <c r="E2209" t="s">
        <v>150</v>
      </c>
      <c r="F2209" t="s">
        <v>174</v>
      </c>
      <c r="G2209" s="1">
        <v>42847</v>
      </c>
      <c r="H2209" s="1">
        <v>42853</v>
      </c>
      <c r="I2209" s="13">
        <f>sales_pipeline[[#This Row],[close_date]]-sales_pipeline[[#This Row],[engage_date]]</f>
        <v>6</v>
      </c>
      <c r="J2209" s="3">
        <v>4891</v>
      </c>
    </row>
    <row r="2210" spans="1:10" x14ac:dyDescent="0.35">
      <c r="A2210" t="s">
        <v>2413</v>
      </c>
      <c r="B2210" t="s">
        <v>176</v>
      </c>
      <c r="C2210" t="str">
        <f>VLOOKUP(sales_pipeline[[#This Row],[Sales_Agent]],sales_teams[#All],4,FALSE)</f>
        <v>Marxen Team</v>
      </c>
      <c r="D2210" t="s">
        <v>9</v>
      </c>
      <c r="E2210" t="s">
        <v>144</v>
      </c>
      <c r="F2210" t="s">
        <v>174</v>
      </c>
      <c r="G2210" s="1">
        <v>42847</v>
      </c>
      <c r="H2210" s="1">
        <v>42854</v>
      </c>
      <c r="I2210" s="13">
        <f>sales_pipeline[[#This Row],[close_date]]-sales_pipeline[[#This Row],[engage_date]]</f>
        <v>7</v>
      </c>
      <c r="J2210" s="3">
        <v>5858</v>
      </c>
    </row>
    <row r="2211" spans="1:10" x14ac:dyDescent="0.35">
      <c r="A2211" t="s">
        <v>2414</v>
      </c>
      <c r="B2211" t="s">
        <v>176</v>
      </c>
      <c r="C2211" t="str">
        <f>VLOOKUP(sales_pipeline[[#This Row],[Sales_Agent]],sales_teams[#All],4,FALSE)</f>
        <v>Marxen Team</v>
      </c>
      <c r="D2211" t="s">
        <v>177</v>
      </c>
      <c r="E2211" t="s">
        <v>136</v>
      </c>
      <c r="F2211" t="s">
        <v>174</v>
      </c>
      <c r="G2211" s="1">
        <v>42847</v>
      </c>
      <c r="H2211" s="1">
        <v>42879</v>
      </c>
      <c r="I2211" s="13">
        <f>sales_pipeline[[#This Row],[close_date]]-sales_pipeline[[#This Row],[engage_date]]</f>
        <v>32</v>
      </c>
      <c r="J2211" s="3">
        <v>4939</v>
      </c>
    </row>
    <row r="2212" spans="1:10" x14ac:dyDescent="0.35">
      <c r="A2212" t="s">
        <v>2415</v>
      </c>
      <c r="B2212" t="s">
        <v>326</v>
      </c>
      <c r="C2212" t="str">
        <f>VLOOKUP(sales_pipeline[[#This Row],[Sales_Agent]],sales_teams[#All],4,FALSE)</f>
        <v>Marxen Team</v>
      </c>
      <c r="D2212" t="s">
        <v>3</v>
      </c>
      <c r="E2212" t="s">
        <v>60</v>
      </c>
      <c r="F2212" t="s">
        <v>174</v>
      </c>
      <c r="G2212" s="1">
        <v>42847</v>
      </c>
      <c r="H2212" s="1">
        <v>42959</v>
      </c>
      <c r="I2212" s="13">
        <f>sales_pipeline[[#This Row],[close_date]]-sales_pipeline[[#This Row],[engage_date]]</f>
        <v>112</v>
      </c>
      <c r="J2212" s="3">
        <v>570</v>
      </c>
    </row>
    <row r="2213" spans="1:10" x14ac:dyDescent="0.35">
      <c r="A2213" t="s">
        <v>2416</v>
      </c>
      <c r="B2213" t="s">
        <v>225</v>
      </c>
      <c r="C2213" t="str">
        <f>VLOOKUP(sales_pipeline[[#This Row],[Sales_Agent]],sales_teams[#All],4,FALSE)</f>
        <v>Sewald Team</v>
      </c>
      <c r="D2213" t="s">
        <v>8</v>
      </c>
      <c r="E2213" t="s">
        <v>69</v>
      </c>
      <c r="F2213" t="s">
        <v>194</v>
      </c>
      <c r="G2213" s="1">
        <v>42847</v>
      </c>
      <c r="H2213" s="1">
        <v>42854</v>
      </c>
      <c r="I2213" s="13">
        <f>sales_pipeline[[#This Row],[close_date]]-sales_pipeline[[#This Row],[engage_date]]</f>
        <v>7</v>
      </c>
      <c r="J2213" s="3">
        <v>0</v>
      </c>
    </row>
    <row r="2214" spans="1:10" x14ac:dyDescent="0.35">
      <c r="A2214" t="s">
        <v>2417</v>
      </c>
      <c r="B2214" t="s">
        <v>225</v>
      </c>
      <c r="C2214" t="str">
        <f>VLOOKUP(sales_pipeline[[#This Row],[Sales_Agent]],sales_teams[#All],4,FALSE)</f>
        <v>Sewald Team</v>
      </c>
      <c r="D2214" t="s">
        <v>3</v>
      </c>
      <c r="E2214" t="s">
        <v>157</v>
      </c>
      <c r="F2214" t="s">
        <v>174</v>
      </c>
      <c r="G2214" s="1">
        <v>42847</v>
      </c>
      <c r="H2214" s="1">
        <v>42855</v>
      </c>
      <c r="I2214" s="13">
        <f>sales_pipeline[[#This Row],[close_date]]-sales_pipeline[[#This Row],[engage_date]]</f>
        <v>8</v>
      </c>
      <c r="J2214" s="3">
        <v>500</v>
      </c>
    </row>
    <row r="2215" spans="1:10" x14ac:dyDescent="0.35">
      <c r="A2215" t="s">
        <v>2418</v>
      </c>
      <c r="B2215" t="s">
        <v>225</v>
      </c>
      <c r="C2215" t="str">
        <f>VLOOKUP(sales_pipeline[[#This Row],[Sales_Agent]],sales_teams[#All],4,FALSE)</f>
        <v>Sewald Team</v>
      </c>
      <c r="D2215" t="s">
        <v>8</v>
      </c>
      <c r="E2215" t="s">
        <v>109</v>
      </c>
      <c r="F2215" t="s">
        <v>174</v>
      </c>
      <c r="G2215" s="1">
        <v>42847</v>
      </c>
      <c r="H2215" s="1">
        <v>42848</v>
      </c>
      <c r="I2215" s="13">
        <f>sales_pipeline[[#This Row],[close_date]]-sales_pipeline[[#This Row],[engage_date]]</f>
        <v>1</v>
      </c>
      <c r="J2215" s="3">
        <v>3546</v>
      </c>
    </row>
    <row r="2216" spans="1:10" x14ac:dyDescent="0.35">
      <c r="A2216" t="s">
        <v>2419</v>
      </c>
      <c r="B2216" t="s">
        <v>187</v>
      </c>
      <c r="C2216" t="str">
        <f>VLOOKUP(sales_pipeline[[#This Row],[Sales_Agent]],sales_teams[#All],4,FALSE)</f>
        <v>Rouche Team</v>
      </c>
      <c r="D2216" t="s">
        <v>3</v>
      </c>
      <c r="E2216" t="s">
        <v>55</v>
      </c>
      <c r="F2216" t="s">
        <v>174</v>
      </c>
      <c r="G2216" s="1">
        <v>42847</v>
      </c>
      <c r="H2216" s="1">
        <v>42855</v>
      </c>
      <c r="I2216" s="13">
        <f>sales_pipeline[[#This Row],[close_date]]-sales_pipeline[[#This Row],[engage_date]]</f>
        <v>8</v>
      </c>
      <c r="J2216" s="3">
        <v>525</v>
      </c>
    </row>
    <row r="2217" spans="1:10" x14ac:dyDescent="0.35">
      <c r="A2217" t="s">
        <v>2420</v>
      </c>
      <c r="B2217" t="s">
        <v>173</v>
      </c>
      <c r="C2217" t="str">
        <f>VLOOKUP(sales_pipeline[[#This Row],[Sales_Agent]],sales_teams[#All],4,FALSE)</f>
        <v>Brinkmann Team</v>
      </c>
      <c r="D2217" t="s">
        <v>10</v>
      </c>
      <c r="E2217" t="s">
        <v>53</v>
      </c>
      <c r="F2217" t="s">
        <v>174</v>
      </c>
      <c r="G2217" s="1">
        <v>42847</v>
      </c>
      <c r="H2217" s="1">
        <v>42852</v>
      </c>
      <c r="I2217" s="13">
        <f>sales_pipeline[[#This Row],[close_date]]-sales_pipeline[[#This Row],[engage_date]]</f>
        <v>5</v>
      </c>
      <c r="J2217" s="3">
        <v>1024</v>
      </c>
    </row>
    <row r="2218" spans="1:10" x14ac:dyDescent="0.35">
      <c r="A2218" t="s">
        <v>2421</v>
      </c>
      <c r="B2218" t="s">
        <v>189</v>
      </c>
      <c r="C2218" t="str">
        <f>VLOOKUP(sales_pipeline[[#This Row],[Sales_Agent]],sales_teams[#All],4,FALSE)</f>
        <v>Marxen Team</v>
      </c>
      <c r="D2218" t="s">
        <v>9</v>
      </c>
      <c r="E2218" t="s">
        <v>144</v>
      </c>
      <c r="F2218" t="s">
        <v>174</v>
      </c>
      <c r="G2218" s="1">
        <v>42847</v>
      </c>
      <c r="H2218" s="1">
        <v>42855</v>
      </c>
      <c r="I2218" s="13">
        <f>sales_pipeline[[#This Row],[close_date]]-sales_pipeline[[#This Row],[engage_date]]</f>
        <v>8</v>
      </c>
      <c r="J2218" s="3">
        <v>6384</v>
      </c>
    </row>
    <row r="2219" spans="1:10" x14ac:dyDescent="0.35">
      <c r="A2219" t="s">
        <v>2422</v>
      </c>
      <c r="B2219" t="s">
        <v>227</v>
      </c>
      <c r="C2219" t="str">
        <f>VLOOKUP(sales_pipeline[[#This Row],[Sales_Agent]],sales_teams[#All],4,FALSE)</f>
        <v>Neubert Team</v>
      </c>
      <c r="D2219" t="s">
        <v>3</v>
      </c>
      <c r="E2219" t="s">
        <v>20</v>
      </c>
      <c r="F2219" t="s">
        <v>194</v>
      </c>
      <c r="G2219" s="1">
        <v>42847</v>
      </c>
      <c r="H2219" s="1">
        <v>42863</v>
      </c>
      <c r="I2219" s="13">
        <f>sales_pipeline[[#This Row],[close_date]]-sales_pipeline[[#This Row],[engage_date]]</f>
        <v>16</v>
      </c>
      <c r="J2219" s="3">
        <v>0</v>
      </c>
    </row>
    <row r="2220" spans="1:10" x14ac:dyDescent="0.35">
      <c r="A2220" t="s">
        <v>2423</v>
      </c>
      <c r="B2220" t="s">
        <v>227</v>
      </c>
      <c r="C2220" t="str">
        <f>VLOOKUP(sales_pipeline[[#This Row],[Sales_Agent]],sales_teams[#All],4,FALSE)</f>
        <v>Neubert Team</v>
      </c>
      <c r="D2220" t="s">
        <v>3</v>
      </c>
      <c r="E2220" t="s">
        <v>68</v>
      </c>
      <c r="F2220" t="s">
        <v>174</v>
      </c>
      <c r="G2220" s="1">
        <v>42847</v>
      </c>
      <c r="H2220" s="1">
        <v>42910</v>
      </c>
      <c r="I2220" s="13">
        <f>sales_pipeline[[#This Row],[close_date]]-sales_pipeline[[#This Row],[engage_date]]</f>
        <v>63</v>
      </c>
      <c r="J2220" s="3">
        <v>587</v>
      </c>
    </row>
    <row r="2221" spans="1:10" x14ac:dyDescent="0.35">
      <c r="A2221" t="s">
        <v>2424</v>
      </c>
      <c r="B2221" t="s">
        <v>201</v>
      </c>
      <c r="C2221" t="str">
        <f>VLOOKUP(sales_pipeline[[#This Row],[Sales_Agent]],sales_teams[#All],4,FALSE)</f>
        <v>Rouche Team</v>
      </c>
      <c r="D2221" t="s">
        <v>6</v>
      </c>
      <c r="E2221" t="s">
        <v>116</v>
      </c>
      <c r="F2221" t="s">
        <v>174</v>
      </c>
      <c r="G2221" s="1">
        <v>42847</v>
      </c>
      <c r="H2221" s="1">
        <v>42853</v>
      </c>
      <c r="I2221" s="13">
        <f>sales_pipeline[[#This Row],[close_date]]-sales_pipeline[[#This Row],[engage_date]]</f>
        <v>6</v>
      </c>
      <c r="J2221" s="3">
        <v>55</v>
      </c>
    </row>
    <row r="2222" spans="1:10" x14ac:dyDescent="0.35">
      <c r="A2222" t="s">
        <v>2425</v>
      </c>
      <c r="B2222" t="s">
        <v>201</v>
      </c>
      <c r="C2222" t="str">
        <f>VLOOKUP(sales_pipeline[[#This Row],[Sales_Agent]],sales_teams[#All],4,FALSE)</f>
        <v>Rouche Team</v>
      </c>
      <c r="D2222" t="s">
        <v>8</v>
      </c>
      <c r="E2222" t="s">
        <v>157</v>
      </c>
      <c r="F2222" t="s">
        <v>174</v>
      </c>
      <c r="G2222" s="1">
        <v>42847</v>
      </c>
      <c r="H2222" s="1">
        <v>42855</v>
      </c>
      <c r="I2222" s="13">
        <f>sales_pipeline[[#This Row],[close_date]]-sales_pipeline[[#This Row],[engage_date]]</f>
        <v>8</v>
      </c>
      <c r="J2222" s="3">
        <v>3242</v>
      </c>
    </row>
    <row r="2223" spans="1:10" x14ac:dyDescent="0.35">
      <c r="A2223" t="s">
        <v>2426</v>
      </c>
      <c r="B2223" t="s">
        <v>204</v>
      </c>
      <c r="C2223" t="str">
        <f>VLOOKUP(sales_pipeline[[#This Row],[Sales_Agent]],sales_teams[#All],4,FALSE)</f>
        <v>Brinkmann Team</v>
      </c>
      <c r="D2223" t="s">
        <v>9</v>
      </c>
      <c r="E2223" t="s">
        <v>165</v>
      </c>
      <c r="F2223" t="s">
        <v>174</v>
      </c>
      <c r="G2223" s="1">
        <v>42847</v>
      </c>
      <c r="H2223" s="1">
        <v>42881</v>
      </c>
      <c r="I2223" s="13">
        <f>sales_pipeline[[#This Row],[close_date]]-sales_pipeline[[#This Row],[engage_date]]</f>
        <v>34</v>
      </c>
      <c r="J2223" s="3">
        <v>5558</v>
      </c>
    </row>
    <row r="2224" spans="1:10" x14ac:dyDescent="0.35">
      <c r="A2224" t="s">
        <v>2427</v>
      </c>
      <c r="B2224" t="s">
        <v>185</v>
      </c>
      <c r="C2224" t="str">
        <f>VLOOKUP(sales_pipeline[[#This Row],[Sales_Agent]],sales_teams[#All],4,FALSE)</f>
        <v>Rouche Team</v>
      </c>
      <c r="D2224" t="s">
        <v>177</v>
      </c>
      <c r="E2224" t="s">
        <v>141</v>
      </c>
      <c r="F2224" t="s">
        <v>174</v>
      </c>
      <c r="G2224" s="1">
        <v>42847</v>
      </c>
      <c r="H2224" s="1">
        <v>42853</v>
      </c>
      <c r="I2224" s="13">
        <f>sales_pipeline[[#This Row],[close_date]]-sales_pipeline[[#This Row],[engage_date]]</f>
        <v>6</v>
      </c>
      <c r="J2224" s="3">
        <v>4869</v>
      </c>
    </row>
    <row r="2225" spans="1:10" x14ac:dyDescent="0.35">
      <c r="A2225" t="s">
        <v>2428</v>
      </c>
      <c r="B2225" t="s">
        <v>185</v>
      </c>
      <c r="C2225" t="str">
        <f>VLOOKUP(sales_pipeline[[#This Row],[Sales_Agent]],sales_teams[#All],4,FALSE)</f>
        <v>Rouche Team</v>
      </c>
      <c r="D2225" t="s">
        <v>8</v>
      </c>
      <c r="E2225" t="s">
        <v>99</v>
      </c>
      <c r="F2225" t="s">
        <v>174</v>
      </c>
      <c r="G2225" s="1">
        <v>42847</v>
      </c>
      <c r="H2225" s="1">
        <v>42854</v>
      </c>
      <c r="I2225" s="13">
        <f>sales_pipeline[[#This Row],[close_date]]-sales_pipeline[[#This Row],[engage_date]]</f>
        <v>7</v>
      </c>
      <c r="J2225" s="3">
        <v>3661</v>
      </c>
    </row>
    <row r="2226" spans="1:10" x14ac:dyDescent="0.35">
      <c r="A2226" t="s">
        <v>2429</v>
      </c>
      <c r="B2226" t="s">
        <v>181</v>
      </c>
      <c r="C2226" t="str">
        <f>VLOOKUP(sales_pipeline[[#This Row],[Sales_Agent]],sales_teams[#All],4,FALSE)</f>
        <v>Sewald Team</v>
      </c>
      <c r="D2226" t="s">
        <v>177</v>
      </c>
      <c r="E2226" t="s">
        <v>109</v>
      </c>
      <c r="F2226" t="s">
        <v>174</v>
      </c>
      <c r="G2226" s="1">
        <v>42847</v>
      </c>
      <c r="H2226" s="1">
        <v>42854</v>
      </c>
      <c r="I2226" s="13">
        <f>sales_pipeline[[#This Row],[close_date]]-sales_pipeline[[#This Row],[engage_date]]</f>
        <v>7</v>
      </c>
      <c r="J2226" s="3">
        <v>5456</v>
      </c>
    </row>
    <row r="2227" spans="1:10" x14ac:dyDescent="0.35">
      <c r="A2227" t="s">
        <v>2430</v>
      </c>
      <c r="B2227" t="s">
        <v>183</v>
      </c>
      <c r="C2227" t="str">
        <f>VLOOKUP(sales_pipeline[[#This Row],[Sales_Agent]],sales_teams[#All],4,FALSE)</f>
        <v>Brinkmann Team</v>
      </c>
      <c r="D2227" t="s">
        <v>6</v>
      </c>
      <c r="E2227" t="s">
        <v>88</v>
      </c>
      <c r="F2227" t="s">
        <v>194</v>
      </c>
      <c r="G2227" s="1">
        <v>42848</v>
      </c>
      <c r="H2227" s="1">
        <v>42973</v>
      </c>
      <c r="I2227" s="13">
        <f>sales_pipeline[[#This Row],[close_date]]-sales_pipeline[[#This Row],[engage_date]]</f>
        <v>125</v>
      </c>
      <c r="J2227" s="3">
        <v>0</v>
      </c>
    </row>
    <row r="2228" spans="1:10" x14ac:dyDescent="0.35">
      <c r="A2228" t="s">
        <v>2431</v>
      </c>
      <c r="B2228" t="s">
        <v>253</v>
      </c>
      <c r="C2228" t="str">
        <f>VLOOKUP(sales_pipeline[[#This Row],[Sales_Agent]],sales_teams[#All],4,FALSE)</f>
        <v>Neubert Team</v>
      </c>
      <c r="D2228" t="s">
        <v>177</v>
      </c>
      <c r="E2228" t="s">
        <v>131</v>
      </c>
      <c r="F2228" t="s">
        <v>194</v>
      </c>
      <c r="G2228" s="1">
        <v>42848</v>
      </c>
      <c r="H2228" s="1">
        <v>42849</v>
      </c>
      <c r="I2228" s="13">
        <f>sales_pipeline[[#This Row],[close_date]]-sales_pipeline[[#This Row],[engage_date]]</f>
        <v>1</v>
      </c>
      <c r="J2228" s="3">
        <v>0</v>
      </c>
    </row>
    <row r="2229" spans="1:10" x14ac:dyDescent="0.35">
      <c r="A2229" t="s">
        <v>2432</v>
      </c>
      <c r="B2229" t="s">
        <v>239</v>
      </c>
      <c r="C2229" t="str">
        <f>VLOOKUP(sales_pipeline[[#This Row],[Sales_Agent]],sales_teams[#All],4,FALSE)</f>
        <v>Neubert Team</v>
      </c>
      <c r="D2229" t="s">
        <v>3</v>
      </c>
      <c r="E2229" t="s">
        <v>82</v>
      </c>
      <c r="F2229" t="s">
        <v>194</v>
      </c>
      <c r="G2229" s="1">
        <v>42848</v>
      </c>
      <c r="H2229" s="1">
        <v>42855</v>
      </c>
      <c r="I2229" s="13">
        <f>sales_pipeline[[#This Row],[close_date]]-sales_pipeline[[#This Row],[engage_date]]</f>
        <v>7</v>
      </c>
      <c r="J2229" s="3">
        <v>0</v>
      </c>
    </row>
    <row r="2230" spans="1:10" x14ac:dyDescent="0.35">
      <c r="A2230" t="s">
        <v>2433</v>
      </c>
      <c r="B2230" t="s">
        <v>239</v>
      </c>
      <c r="C2230" t="str">
        <f>VLOOKUP(sales_pipeline[[#This Row],[Sales_Agent]],sales_teams[#All],4,FALSE)</f>
        <v>Neubert Team</v>
      </c>
      <c r="D2230" t="s">
        <v>8</v>
      </c>
      <c r="E2230" t="s">
        <v>153</v>
      </c>
      <c r="F2230" t="s">
        <v>194</v>
      </c>
      <c r="G2230" s="1">
        <v>42848</v>
      </c>
      <c r="H2230" s="1">
        <v>42967</v>
      </c>
      <c r="I2230" s="13">
        <f>sales_pipeline[[#This Row],[close_date]]-sales_pipeline[[#This Row],[engage_date]]</f>
        <v>119</v>
      </c>
      <c r="J2230" s="3">
        <v>0</v>
      </c>
    </row>
    <row r="2231" spans="1:10" x14ac:dyDescent="0.35">
      <c r="A2231" t="s">
        <v>2434</v>
      </c>
      <c r="B2231" t="s">
        <v>268</v>
      </c>
      <c r="C2231" t="str">
        <f>VLOOKUP(sales_pipeline[[#This Row],[Sales_Agent]],sales_teams[#All],4,FALSE)</f>
        <v>Losch Team</v>
      </c>
      <c r="D2231" t="s">
        <v>177</v>
      </c>
      <c r="E2231" t="s">
        <v>118</v>
      </c>
      <c r="F2231" t="s">
        <v>194</v>
      </c>
      <c r="G2231" s="1">
        <v>42848</v>
      </c>
      <c r="H2231" s="1">
        <v>42855</v>
      </c>
      <c r="I2231" s="13">
        <f>sales_pipeline[[#This Row],[close_date]]-sales_pipeline[[#This Row],[engage_date]]</f>
        <v>7</v>
      </c>
      <c r="J2231" s="3">
        <v>0</v>
      </c>
    </row>
    <row r="2232" spans="1:10" x14ac:dyDescent="0.35">
      <c r="A2232" t="s">
        <v>2435</v>
      </c>
      <c r="B2232" t="s">
        <v>268</v>
      </c>
      <c r="C2232" t="str">
        <f>VLOOKUP(sales_pipeline[[#This Row],[Sales_Agent]],sales_teams[#All],4,FALSE)</f>
        <v>Losch Team</v>
      </c>
      <c r="D2232" t="s">
        <v>9</v>
      </c>
      <c r="E2232" t="s">
        <v>163</v>
      </c>
      <c r="F2232" t="s">
        <v>174</v>
      </c>
      <c r="G2232" s="1">
        <v>42848</v>
      </c>
      <c r="H2232" s="1">
        <v>42849</v>
      </c>
      <c r="I2232" s="13">
        <f>sales_pipeline[[#This Row],[close_date]]-sales_pipeline[[#This Row],[engage_date]]</f>
        <v>1</v>
      </c>
      <c r="J2232" s="3">
        <v>5780</v>
      </c>
    </row>
    <row r="2233" spans="1:10" x14ac:dyDescent="0.35">
      <c r="A2233" t="s">
        <v>2436</v>
      </c>
      <c r="B2233" t="s">
        <v>268</v>
      </c>
      <c r="C2233" t="str">
        <f>VLOOKUP(sales_pipeline[[#This Row],[Sales_Agent]],sales_teams[#All],4,FALSE)</f>
        <v>Losch Team</v>
      </c>
      <c r="D2233" t="s">
        <v>177</v>
      </c>
      <c r="E2233" t="s">
        <v>160</v>
      </c>
      <c r="F2233" t="s">
        <v>174</v>
      </c>
      <c r="G2233" s="1">
        <v>42848</v>
      </c>
      <c r="H2233" s="1">
        <v>42855</v>
      </c>
      <c r="I2233" s="13">
        <f>sales_pipeline[[#This Row],[close_date]]-sales_pipeline[[#This Row],[engage_date]]</f>
        <v>7</v>
      </c>
      <c r="J2233" s="3">
        <v>5787</v>
      </c>
    </row>
    <row r="2234" spans="1:10" x14ac:dyDescent="0.35">
      <c r="A2234" t="s">
        <v>2437</v>
      </c>
      <c r="B2234" t="s">
        <v>206</v>
      </c>
      <c r="C2234" t="str">
        <f>VLOOKUP(sales_pipeline[[#This Row],[Sales_Agent]],sales_teams[#All],4,FALSE)</f>
        <v>Neubert Team</v>
      </c>
      <c r="D2234" t="s">
        <v>177</v>
      </c>
      <c r="E2234" t="s">
        <v>34</v>
      </c>
      <c r="F2234" t="s">
        <v>174</v>
      </c>
      <c r="G2234" s="1">
        <v>42848</v>
      </c>
      <c r="H2234" s="1">
        <v>42850</v>
      </c>
      <c r="I2234" s="13">
        <f>sales_pipeline[[#This Row],[close_date]]-sales_pipeline[[#This Row],[engage_date]]</f>
        <v>2</v>
      </c>
      <c r="J2234" s="3">
        <v>5149</v>
      </c>
    </row>
    <row r="2235" spans="1:10" x14ac:dyDescent="0.35">
      <c r="A2235" t="s">
        <v>2438</v>
      </c>
      <c r="B2235" t="s">
        <v>255</v>
      </c>
      <c r="C2235" t="str">
        <f>VLOOKUP(sales_pipeline[[#This Row],[Sales_Agent]],sales_teams[#All],4,FALSE)</f>
        <v>Neubert Team</v>
      </c>
      <c r="D2235" t="s">
        <v>10</v>
      </c>
      <c r="E2235" t="s">
        <v>82</v>
      </c>
      <c r="F2235" t="s">
        <v>194</v>
      </c>
      <c r="G2235" s="1">
        <v>42848</v>
      </c>
      <c r="H2235" s="1">
        <v>42973</v>
      </c>
      <c r="I2235" s="13">
        <f>sales_pipeline[[#This Row],[close_date]]-sales_pipeline[[#This Row],[engage_date]]</f>
        <v>125</v>
      </c>
      <c r="J2235" s="3">
        <v>0</v>
      </c>
    </row>
    <row r="2236" spans="1:10" x14ac:dyDescent="0.35">
      <c r="A2236" t="s">
        <v>2439</v>
      </c>
      <c r="B2236" t="s">
        <v>255</v>
      </c>
      <c r="C2236" t="str">
        <f>VLOOKUP(sales_pipeline[[#This Row],[Sales_Agent]],sales_teams[#All],4,FALSE)</f>
        <v>Neubert Team</v>
      </c>
      <c r="D2236" t="s">
        <v>177</v>
      </c>
      <c r="E2236" t="s">
        <v>25</v>
      </c>
      <c r="F2236" t="s">
        <v>174</v>
      </c>
      <c r="G2236" s="1">
        <v>42848</v>
      </c>
      <c r="H2236" s="1">
        <v>42889</v>
      </c>
      <c r="I2236" s="13">
        <f>sales_pipeline[[#This Row],[close_date]]-sales_pipeline[[#This Row],[engage_date]]</f>
        <v>41</v>
      </c>
      <c r="J2236" s="3">
        <v>5100</v>
      </c>
    </row>
    <row r="2237" spans="1:10" x14ac:dyDescent="0.35">
      <c r="A2237" t="s">
        <v>2440</v>
      </c>
      <c r="B2237" t="s">
        <v>255</v>
      </c>
      <c r="C2237" t="str">
        <f>VLOOKUP(sales_pipeline[[#This Row],[Sales_Agent]],sales_teams[#All],4,FALSE)</f>
        <v>Neubert Team</v>
      </c>
      <c r="D2237" t="s">
        <v>177</v>
      </c>
      <c r="E2237" t="s">
        <v>154</v>
      </c>
      <c r="F2237" t="s">
        <v>174</v>
      </c>
      <c r="G2237" s="1">
        <v>42848</v>
      </c>
      <c r="H2237" s="1">
        <v>42855</v>
      </c>
      <c r="I2237" s="13">
        <f>sales_pipeline[[#This Row],[close_date]]-sales_pipeline[[#This Row],[engage_date]]</f>
        <v>7</v>
      </c>
      <c r="J2237" s="3">
        <v>4810</v>
      </c>
    </row>
    <row r="2238" spans="1:10" x14ac:dyDescent="0.35">
      <c r="A2238" t="s">
        <v>2441</v>
      </c>
      <c r="B2238" t="s">
        <v>208</v>
      </c>
      <c r="C2238" t="str">
        <f>VLOOKUP(sales_pipeline[[#This Row],[Sales_Agent]],sales_teams[#All],4,FALSE)</f>
        <v>Rouche Team</v>
      </c>
      <c r="D2238" t="s">
        <v>6</v>
      </c>
      <c r="E2238" t="s">
        <v>93</v>
      </c>
      <c r="F2238" t="s">
        <v>194</v>
      </c>
      <c r="G2238" s="1">
        <v>42848</v>
      </c>
      <c r="H2238" s="1">
        <v>42859</v>
      </c>
      <c r="I2238" s="13">
        <f>sales_pipeline[[#This Row],[close_date]]-sales_pipeline[[#This Row],[engage_date]]</f>
        <v>11</v>
      </c>
      <c r="J2238" s="3">
        <v>0</v>
      </c>
    </row>
    <row r="2239" spans="1:10" x14ac:dyDescent="0.35">
      <c r="A2239" t="s">
        <v>2442</v>
      </c>
      <c r="B2239" t="s">
        <v>208</v>
      </c>
      <c r="C2239" t="str">
        <f>VLOOKUP(sales_pipeline[[#This Row],[Sales_Agent]],sales_teams[#All],4,FALSE)</f>
        <v>Rouche Team</v>
      </c>
      <c r="D2239" t="s">
        <v>8</v>
      </c>
      <c r="E2239" t="s">
        <v>36</v>
      </c>
      <c r="F2239" t="s">
        <v>194</v>
      </c>
      <c r="G2239" s="1">
        <v>42848</v>
      </c>
      <c r="H2239" s="1">
        <v>42948</v>
      </c>
      <c r="I2239" s="13">
        <f>sales_pipeline[[#This Row],[close_date]]-sales_pipeline[[#This Row],[engage_date]]</f>
        <v>100</v>
      </c>
      <c r="J2239" s="3">
        <v>0</v>
      </c>
    </row>
    <row r="2240" spans="1:10" x14ac:dyDescent="0.35">
      <c r="A2240" t="s">
        <v>2443</v>
      </c>
      <c r="B2240" t="s">
        <v>193</v>
      </c>
      <c r="C2240" t="str">
        <f>VLOOKUP(sales_pipeline[[#This Row],[Sales_Agent]],sales_teams[#All],4,FALSE)</f>
        <v>Marxen Team</v>
      </c>
      <c r="D2240" t="s">
        <v>3</v>
      </c>
      <c r="E2240" t="s">
        <v>28</v>
      </c>
      <c r="F2240" t="s">
        <v>174</v>
      </c>
      <c r="G2240" s="1">
        <v>42848</v>
      </c>
      <c r="H2240" s="1">
        <v>42849</v>
      </c>
      <c r="I2240" s="13">
        <f>sales_pipeline[[#This Row],[close_date]]-sales_pipeline[[#This Row],[engage_date]]</f>
        <v>1</v>
      </c>
      <c r="J2240" s="3">
        <v>560</v>
      </c>
    </row>
    <row r="2241" spans="1:10" x14ac:dyDescent="0.35">
      <c r="A2241" t="s">
        <v>2444</v>
      </c>
      <c r="B2241" t="s">
        <v>193</v>
      </c>
      <c r="C2241" t="str">
        <f>VLOOKUP(sales_pipeline[[#This Row],[Sales_Agent]],sales_teams[#All],4,FALSE)</f>
        <v>Marxen Team</v>
      </c>
      <c r="D2241" t="s">
        <v>177</v>
      </c>
      <c r="E2241" t="s">
        <v>60</v>
      </c>
      <c r="F2241" t="s">
        <v>174</v>
      </c>
      <c r="G2241" s="1">
        <v>42848</v>
      </c>
      <c r="H2241" s="1">
        <v>42857</v>
      </c>
      <c r="I2241" s="13">
        <f>sales_pipeline[[#This Row],[close_date]]-sales_pipeline[[#This Row],[engage_date]]</f>
        <v>9</v>
      </c>
      <c r="J2241" s="3">
        <v>4916</v>
      </c>
    </row>
    <row r="2242" spans="1:10" x14ac:dyDescent="0.35">
      <c r="A2242" t="s">
        <v>2445</v>
      </c>
      <c r="B2242" t="s">
        <v>190</v>
      </c>
      <c r="C2242" t="str">
        <f>VLOOKUP(sales_pipeline[[#This Row],[Sales_Agent]],sales_teams[#All],4,FALSE)</f>
        <v>Sewald Team</v>
      </c>
      <c r="D2242" t="s">
        <v>6</v>
      </c>
      <c r="E2242" t="s">
        <v>125</v>
      </c>
      <c r="F2242" t="s">
        <v>174</v>
      </c>
      <c r="G2242" s="1">
        <v>42848</v>
      </c>
      <c r="H2242" s="1">
        <v>42897</v>
      </c>
      <c r="I2242" s="13">
        <f>sales_pipeline[[#This Row],[close_date]]-sales_pipeline[[#This Row],[engage_date]]</f>
        <v>49</v>
      </c>
      <c r="J2242" s="3">
        <v>45</v>
      </c>
    </row>
    <row r="2243" spans="1:10" x14ac:dyDescent="0.35">
      <c r="A2243" t="s">
        <v>2446</v>
      </c>
      <c r="B2243" t="s">
        <v>215</v>
      </c>
      <c r="C2243" t="str">
        <f>VLOOKUP(sales_pipeline[[#This Row],[Sales_Agent]],sales_teams[#All],4,FALSE)</f>
        <v>Sewald Team</v>
      </c>
      <c r="D2243" t="s">
        <v>10</v>
      </c>
      <c r="E2243" t="s">
        <v>112</v>
      </c>
      <c r="F2243" t="s">
        <v>194</v>
      </c>
      <c r="G2243" s="1">
        <v>42848</v>
      </c>
      <c r="H2243" s="1">
        <v>42850</v>
      </c>
      <c r="I2243" s="13">
        <f>sales_pipeline[[#This Row],[close_date]]-sales_pipeline[[#This Row],[engage_date]]</f>
        <v>2</v>
      </c>
      <c r="J2243" s="3">
        <v>0</v>
      </c>
    </row>
    <row r="2244" spans="1:10" x14ac:dyDescent="0.35">
      <c r="A2244" t="s">
        <v>2447</v>
      </c>
      <c r="B2244" t="s">
        <v>215</v>
      </c>
      <c r="C2244" t="str">
        <f>VLOOKUP(sales_pipeline[[#This Row],[Sales_Agent]],sales_teams[#All],4,FALSE)</f>
        <v>Sewald Team</v>
      </c>
      <c r="D2244" t="s">
        <v>3</v>
      </c>
      <c r="E2244" t="s">
        <v>81</v>
      </c>
      <c r="F2244" t="s">
        <v>174</v>
      </c>
      <c r="G2244" s="1">
        <v>42848</v>
      </c>
      <c r="H2244" s="1">
        <v>42849</v>
      </c>
      <c r="I2244" s="13">
        <f>sales_pipeline[[#This Row],[close_date]]-sales_pipeline[[#This Row],[engage_date]]</f>
        <v>1</v>
      </c>
      <c r="J2244" s="3">
        <v>592</v>
      </c>
    </row>
    <row r="2245" spans="1:10" x14ac:dyDescent="0.35">
      <c r="A2245" t="s">
        <v>2448</v>
      </c>
      <c r="B2245" t="s">
        <v>225</v>
      </c>
      <c r="C2245" t="str">
        <f>VLOOKUP(sales_pipeline[[#This Row],[Sales_Agent]],sales_teams[#All],4,FALSE)</f>
        <v>Sewald Team</v>
      </c>
      <c r="D2245" t="s">
        <v>3</v>
      </c>
      <c r="E2245" t="s">
        <v>62</v>
      </c>
      <c r="F2245" t="s">
        <v>174</v>
      </c>
      <c r="G2245" s="1">
        <v>42848</v>
      </c>
      <c r="H2245" s="1">
        <v>42854</v>
      </c>
      <c r="I2245" s="13">
        <f>sales_pipeline[[#This Row],[close_date]]-sales_pipeline[[#This Row],[engage_date]]</f>
        <v>6</v>
      </c>
      <c r="J2245" s="3">
        <v>529</v>
      </c>
    </row>
    <row r="2246" spans="1:10" x14ac:dyDescent="0.35">
      <c r="A2246" t="s">
        <v>2449</v>
      </c>
      <c r="B2246" t="s">
        <v>225</v>
      </c>
      <c r="C2246" t="str">
        <f>VLOOKUP(sales_pipeline[[#This Row],[Sales_Agent]],sales_teams[#All],4,FALSE)</f>
        <v>Sewald Team</v>
      </c>
      <c r="D2246" t="s">
        <v>177</v>
      </c>
      <c r="E2246" t="s">
        <v>107</v>
      </c>
      <c r="F2246" t="s">
        <v>174</v>
      </c>
      <c r="G2246" s="1">
        <v>42848</v>
      </c>
      <c r="H2246" s="1">
        <v>42851</v>
      </c>
      <c r="I2246" s="13">
        <f>sales_pipeline[[#This Row],[close_date]]-sales_pipeline[[#This Row],[engage_date]]</f>
        <v>3</v>
      </c>
      <c r="J2246" s="3">
        <v>5415</v>
      </c>
    </row>
    <row r="2247" spans="1:10" x14ac:dyDescent="0.35">
      <c r="A2247" t="s">
        <v>2450</v>
      </c>
      <c r="B2247" t="s">
        <v>249</v>
      </c>
      <c r="C2247" t="str">
        <f>VLOOKUP(sales_pipeline[[#This Row],[Sales_Agent]],sales_teams[#All],4,FALSE)</f>
        <v>Brinkmann Team</v>
      </c>
      <c r="D2247" t="s">
        <v>9</v>
      </c>
      <c r="E2247" t="s">
        <v>144</v>
      </c>
      <c r="F2247" t="s">
        <v>194</v>
      </c>
      <c r="G2247" s="1">
        <v>42848</v>
      </c>
      <c r="H2247" s="1">
        <v>42857</v>
      </c>
      <c r="I2247" s="13">
        <f>sales_pipeline[[#This Row],[close_date]]-sales_pipeline[[#This Row],[engage_date]]</f>
        <v>9</v>
      </c>
      <c r="J2247" s="3">
        <v>0</v>
      </c>
    </row>
    <row r="2248" spans="1:10" x14ac:dyDescent="0.35">
      <c r="A2248" t="s">
        <v>2451</v>
      </c>
      <c r="B2248" t="s">
        <v>249</v>
      </c>
      <c r="C2248" t="str">
        <f>VLOOKUP(sales_pipeline[[#This Row],[Sales_Agent]],sales_teams[#All],4,FALSE)</f>
        <v>Brinkmann Team</v>
      </c>
      <c r="D2248" t="s">
        <v>3</v>
      </c>
      <c r="E2248" t="s">
        <v>31</v>
      </c>
      <c r="F2248" t="s">
        <v>174</v>
      </c>
      <c r="G2248" s="1">
        <v>42848</v>
      </c>
      <c r="H2248" s="1">
        <v>42901</v>
      </c>
      <c r="I2248" s="13">
        <f>sales_pipeline[[#This Row],[close_date]]-sales_pipeline[[#This Row],[engage_date]]</f>
        <v>53</v>
      </c>
      <c r="J2248" s="3">
        <v>518</v>
      </c>
    </row>
    <row r="2249" spans="1:10" x14ac:dyDescent="0.35">
      <c r="A2249" t="s">
        <v>2452</v>
      </c>
      <c r="B2249" t="s">
        <v>249</v>
      </c>
      <c r="C2249" t="str">
        <f>VLOOKUP(sales_pipeline[[#This Row],[Sales_Agent]],sales_teams[#All],4,FALSE)</f>
        <v>Brinkmann Team</v>
      </c>
      <c r="D2249" t="s">
        <v>6</v>
      </c>
      <c r="E2249" t="s">
        <v>124</v>
      </c>
      <c r="F2249" t="s">
        <v>174</v>
      </c>
      <c r="G2249" s="1">
        <v>42848</v>
      </c>
      <c r="H2249" s="1">
        <v>42958</v>
      </c>
      <c r="I2249" s="13">
        <f>sales_pipeline[[#This Row],[close_date]]-sales_pipeline[[#This Row],[engage_date]]</f>
        <v>110</v>
      </c>
      <c r="J2249" s="3">
        <v>52</v>
      </c>
    </row>
    <row r="2250" spans="1:10" x14ac:dyDescent="0.35">
      <c r="A2250" t="s">
        <v>2453</v>
      </c>
      <c r="B2250" t="s">
        <v>187</v>
      </c>
      <c r="C2250" t="str">
        <f>VLOOKUP(sales_pipeline[[#This Row],[Sales_Agent]],sales_teams[#All],4,FALSE)</f>
        <v>Rouche Team</v>
      </c>
      <c r="D2250" t="s">
        <v>6</v>
      </c>
      <c r="E2250" t="s">
        <v>116</v>
      </c>
      <c r="F2250" t="s">
        <v>194</v>
      </c>
      <c r="G2250" s="1">
        <v>42848</v>
      </c>
      <c r="H2250" s="1">
        <v>42849</v>
      </c>
      <c r="I2250" s="13">
        <f>sales_pipeline[[#This Row],[close_date]]-sales_pipeline[[#This Row],[engage_date]]</f>
        <v>1</v>
      </c>
      <c r="J2250" s="3">
        <v>0</v>
      </c>
    </row>
    <row r="2251" spans="1:10" x14ac:dyDescent="0.35">
      <c r="A2251" t="s">
        <v>2454</v>
      </c>
      <c r="B2251" t="s">
        <v>173</v>
      </c>
      <c r="C2251" t="str">
        <f>VLOOKUP(sales_pipeline[[#This Row],[Sales_Agent]],sales_teams[#All],4,FALSE)</f>
        <v>Brinkmann Team</v>
      </c>
      <c r="D2251" t="s">
        <v>6</v>
      </c>
      <c r="E2251" t="s">
        <v>80</v>
      </c>
      <c r="F2251" t="s">
        <v>174</v>
      </c>
      <c r="G2251" s="1">
        <v>42848</v>
      </c>
      <c r="H2251" s="1">
        <v>42911</v>
      </c>
      <c r="I2251" s="13">
        <f>sales_pipeline[[#This Row],[close_date]]-sales_pipeline[[#This Row],[engage_date]]</f>
        <v>63</v>
      </c>
      <c r="J2251" s="3">
        <v>51</v>
      </c>
    </row>
    <row r="2252" spans="1:10" x14ac:dyDescent="0.35">
      <c r="A2252" t="s">
        <v>2455</v>
      </c>
      <c r="B2252" t="s">
        <v>189</v>
      </c>
      <c r="C2252" t="str">
        <f>VLOOKUP(sales_pipeline[[#This Row],[Sales_Agent]],sales_teams[#All],4,FALSE)</f>
        <v>Marxen Team</v>
      </c>
      <c r="D2252" t="s">
        <v>3</v>
      </c>
      <c r="E2252" t="s">
        <v>85</v>
      </c>
      <c r="F2252" t="s">
        <v>174</v>
      </c>
      <c r="G2252" s="1">
        <v>42848</v>
      </c>
      <c r="H2252" s="1">
        <v>42849</v>
      </c>
      <c r="I2252" s="13">
        <f>sales_pipeline[[#This Row],[close_date]]-sales_pipeline[[#This Row],[engage_date]]</f>
        <v>1</v>
      </c>
      <c r="J2252" s="3">
        <v>554</v>
      </c>
    </row>
    <row r="2253" spans="1:10" x14ac:dyDescent="0.35">
      <c r="A2253" t="s">
        <v>2456</v>
      </c>
      <c r="B2253" t="s">
        <v>189</v>
      </c>
      <c r="C2253" t="str">
        <f>VLOOKUP(sales_pipeline[[#This Row],[Sales_Agent]],sales_teams[#All],4,FALSE)</f>
        <v>Marxen Team</v>
      </c>
      <c r="D2253" t="s">
        <v>177</v>
      </c>
      <c r="E2253" t="s">
        <v>136</v>
      </c>
      <c r="F2253" t="s">
        <v>174</v>
      </c>
      <c r="G2253" s="1">
        <v>42848</v>
      </c>
      <c r="H2253" s="1">
        <v>42979</v>
      </c>
      <c r="I2253" s="13">
        <f>sales_pipeline[[#This Row],[close_date]]-sales_pipeline[[#This Row],[engage_date]]</f>
        <v>131</v>
      </c>
      <c r="J2253" s="3">
        <v>4835</v>
      </c>
    </row>
    <row r="2254" spans="1:10" x14ac:dyDescent="0.35">
      <c r="A2254" t="s">
        <v>2457</v>
      </c>
      <c r="B2254" t="s">
        <v>227</v>
      </c>
      <c r="C2254" t="str">
        <f>VLOOKUP(sales_pipeline[[#This Row],[Sales_Agent]],sales_teams[#All],4,FALSE)</f>
        <v>Neubert Team</v>
      </c>
      <c r="D2254" t="s">
        <v>8</v>
      </c>
      <c r="E2254" t="s">
        <v>127</v>
      </c>
      <c r="F2254" t="s">
        <v>194</v>
      </c>
      <c r="G2254" s="1">
        <v>42848</v>
      </c>
      <c r="H2254" s="1">
        <v>42849</v>
      </c>
      <c r="I2254" s="13">
        <f>sales_pipeline[[#This Row],[close_date]]-sales_pipeline[[#This Row],[engage_date]]</f>
        <v>1</v>
      </c>
      <c r="J2254" s="3">
        <v>0</v>
      </c>
    </row>
    <row r="2255" spans="1:10" x14ac:dyDescent="0.35">
      <c r="A2255" t="s">
        <v>2458</v>
      </c>
      <c r="B2255" t="s">
        <v>201</v>
      </c>
      <c r="C2255" t="str">
        <f>VLOOKUP(sales_pipeline[[#This Row],[Sales_Agent]],sales_teams[#All],4,FALSE)</f>
        <v>Rouche Team</v>
      </c>
      <c r="D2255" t="s">
        <v>6</v>
      </c>
      <c r="E2255" t="s">
        <v>36</v>
      </c>
      <c r="F2255" t="s">
        <v>174</v>
      </c>
      <c r="G2255" s="1">
        <v>42848</v>
      </c>
      <c r="H2255" s="1">
        <v>42855</v>
      </c>
      <c r="I2255" s="13">
        <f>sales_pipeline[[#This Row],[close_date]]-sales_pipeline[[#This Row],[engage_date]]</f>
        <v>7</v>
      </c>
      <c r="J2255" s="3">
        <v>59</v>
      </c>
    </row>
    <row r="2256" spans="1:10" x14ac:dyDescent="0.35">
      <c r="A2256" t="s">
        <v>2459</v>
      </c>
      <c r="B2256" t="s">
        <v>221</v>
      </c>
      <c r="C2256" t="str">
        <f>VLOOKUP(sales_pipeline[[#This Row],[Sales_Agent]],sales_teams[#All],4,FALSE)</f>
        <v>Losch Team</v>
      </c>
      <c r="D2256" t="s">
        <v>8</v>
      </c>
      <c r="E2256" t="s">
        <v>102</v>
      </c>
      <c r="F2256" t="s">
        <v>194</v>
      </c>
      <c r="G2256" s="1">
        <v>42848</v>
      </c>
      <c r="H2256" s="1">
        <v>42861</v>
      </c>
      <c r="I2256" s="13">
        <f>sales_pipeline[[#This Row],[close_date]]-sales_pipeline[[#This Row],[engage_date]]</f>
        <v>13</v>
      </c>
      <c r="J2256" s="3">
        <v>0</v>
      </c>
    </row>
    <row r="2257" spans="1:10" x14ac:dyDescent="0.35">
      <c r="A2257" t="s">
        <v>2460</v>
      </c>
      <c r="B2257" t="s">
        <v>204</v>
      </c>
      <c r="C2257" t="str">
        <f>VLOOKUP(sales_pipeline[[#This Row],[Sales_Agent]],sales_teams[#All],4,FALSE)</f>
        <v>Brinkmann Team</v>
      </c>
      <c r="D2257" t="s">
        <v>6</v>
      </c>
      <c r="E2257" t="s">
        <v>165</v>
      </c>
      <c r="F2257" t="s">
        <v>194</v>
      </c>
      <c r="G2257" s="1">
        <v>42848</v>
      </c>
      <c r="H2257" s="1">
        <v>42860</v>
      </c>
      <c r="I2257" s="13">
        <f>sales_pipeline[[#This Row],[close_date]]-sales_pipeline[[#This Row],[engage_date]]</f>
        <v>12</v>
      </c>
      <c r="J2257" s="3">
        <v>0</v>
      </c>
    </row>
    <row r="2258" spans="1:10" x14ac:dyDescent="0.35">
      <c r="A2258" t="s">
        <v>2461</v>
      </c>
      <c r="B2258" t="s">
        <v>204</v>
      </c>
      <c r="C2258" t="str">
        <f>VLOOKUP(sales_pipeline[[#This Row],[Sales_Agent]],sales_teams[#All],4,FALSE)</f>
        <v>Brinkmann Team</v>
      </c>
      <c r="D2258" t="s">
        <v>8</v>
      </c>
      <c r="E2258" t="s">
        <v>66</v>
      </c>
      <c r="F2258" t="s">
        <v>194</v>
      </c>
      <c r="G2258" s="1">
        <v>42848</v>
      </c>
      <c r="H2258" s="1">
        <v>42953</v>
      </c>
      <c r="I2258" s="13">
        <f>sales_pipeline[[#This Row],[close_date]]-sales_pipeline[[#This Row],[engage_date]]</f>
        <v>105</v>
      </c>
      <c r="J2258" s="3">
        <v>0</v>
      </c>
    </row>
    <row r="2259" spans="1:10" x14ac:dyDescent="0.35">
      <c r="A2259" t="s">
        <v>2462</v>
      </c>
      <c r="B2259" t="s">
        <v>185</v>
      </c>
      <c r="C2259" t="str">
        <f>VLOOKUP(sales_pipeline[[#This Row],[Sales_Agent]],sales_teams[#All],4,FALSE)</f>
        <v>Rouche Team</v>
      </c>
      <c r="D2259" t="s">
        <v>177</v>
      </c>
      <c r="E2259" t="s">
        <v>129</v>
      </c>
      <c r="F2259" t="s">
        <v>194</v>
      </c>
      <c r="G2259" s="1">
        <v>42848</v>
      </c>
      <c r="H2259" s="1">
        <v>42960</v>
      </c>
      <c r="I2259" s="13">
        <f>sales_pipeline[[#This Row],[close_date]]-sales_pipeline[[#This Row],[engage_date]]</f>
        <v>112</v>
      </c>
      <c r="J2259" s="3">
        <v>0</v>
      </c>
    </row>
    <row r="2260" spans="1:10" x14ac:dyDescent="0.35">
      <c r="A2260" t="s">
        <v>2463</v>
      </c>
      <c r="B2260" t="s">
        <v>185</v>
      </c>
      <c r="C2260" t="str">
        <f>VLOOKUP(sales_pipeline[[#This Row],[Sales_Agent]],sales_teams[#All],4,FALSE)</f>
        <v>Rouche Team</v>
      </c>
      <c r="D2260" t="s">
        <v>6</v>
      </c>
      <c r="E2260" t="s">
        <v>125</v>
      </c>
      <c r="F2260" t="s">
        <v>194</v>
      </c>
      <c r="G2260" s="1">
        <v>42848</v>
      </c>
      <c r="H2260" s="1">
        <v>42855</v>
      </c>
      <c r="I2260" s="13">
        <f>sales_pipeline[[#This Row],[close_date]]-sales_pipeline[[#This Row],[engage_date]]</f>
        <v>7</v>
      </c>
      <c r="J2260" s="3">
        <v>0</v>
      </c>
    </row>
    <row r="2261" spans="1:10" x14ac:dyDescent="0.35">
      <c r="A2261" t="s">
        <v>2464</v>
      </c>
      <c r="B2261" t="s">
        <v>212</v>
      </c>
      <c r="C2261" t="str">
        <f>VLOOKUP(sales_pipeline[[#This Row],[Sales_Agent]],sales_teams[#All],4,FALSE)</f>
        <v>Losch Team</v>
      </c>
      <c r="D2261" t="s">
        <v>9</v>
      </c>
      <c r="E2261" t="s">
        <v>156</v>
      </c>
      <c r="F2261" t="s">
        <v>174</v>
      </c>
      <c r="G2261" s="1">
        <v>42848</v>
      </c>
      <c r="H2261" s="1">
        <v>42863</v>
      </c>
      <c r="I2261" s="13">
        <f>sales_pipeline[[#This Row],[close_date]]-sales_pipeline[[#This Row],[engage_date]]</f>
        <v>15</v>
      </c>
      <c r="J2261" s="3">
        <v>5813</v>
      </c>
    </row>
    <row r="2262" spans="1:10" x14ac:dyDescent="0.35">
      <c r="A2262" t="s">
        <v>2465</v>
      </c>
      <c r="B2262" t="s">
        <v>230</v>
      </c>
      <c r="C2262" t="str">
        <f>VLOOKUP(sales_pipeline[[#This Row],[Sales_Agent]],sales_teams[#All],4,FALSE)</f>
        <v>Losch Team</v>
      </c>
      <c r="D2262" t="s">
        <v>177</v>
      </c>
      <c r="E2262" t="s">
        <v>128</v>
      </c>
      <c r="F2262" t="s">
        <v>174</v>
      </c>
      <c r="G2262" s="1">
        <v>42848</v>
      </c>
      <c r="H2262" s="1">
        <v>42856</v>
      </c>
      <c r="I2262" s="13">
        <f>sales_pipeline[[#This Row],[close_date]]-sales_pipeline[[#This Row],[engage_date]]</f>
        <v>8</v>
      </c>
      <c r="J2262" s="3">
        <v>5414</v>
      </c>
    </row>
    <row r="2263" spans="1:10" x14ac:dyDescent="0.35">
      <c r="A2263" t="s">
        <v>2466</v>
      </c>
      <c r="B2263" t="s">
        <v>181</v>
      </c>
      <c r="C2263" t="str">
        <f>VLOOKUP(sales_pipeline[[#This Row],[Sales_Agent]],sales_teams[#All],4,FALSE)</f>
        <v>Sewald Team</v>
      </c>
      <c r="D2263" t="s">
        <v>9</v>
      </c>
      <c r="E2263" t="s">
        <v>155</v>
      </c>
      <c r="F2263" t="s">
        <v>194</v>
      </c>
      <c r="G2263" s="1">
        <v>42848</v>
      </c>
      <c r="H2263" s="1">
        <v>42853</v>
      </c>
      <c r="I2263" s="13">
        <f>sales_pipeline[[#This Row],[close_date]]-sales_pipeline[[#This Row],[engage_date]]</f>
        <v>5</v>
      </c>
      <c r="J2263" s="3">
        <v>0</v>
      </c>
    </row>
    <row r="2264" spans="1:10" x14ac:dyDescent="0.35">
      <c r="A2264" t="s">
        <v>2467</v>
      </c>
      <c r="B2264" t="s">
        <v>183</v>
      </c>
      <c r="C2264" t="str">
        <f>VLOOKUP(sales_pipeline[[#This Row],[Sales_Agent]],sales_teams[#All],4,FALSE)</f>
        <v>Brinkmann Team</v>
      </c>
      <c r="D2264" t="s">
        <v>6</v>
      </c>
      <c r="E2264" t="s">
        <v>135</v>
      </c>
      <c r="F2264" t="s">
        <v>174</v>
      </c>
      <c r="G2264" s="1">
        <v>42849</v>
      </c>
      <c r="H2264" s="1">
        <v>42850</v>
      </c>
      <c r="I2264" s="13">
        <f>sales_pipeline[[#This Row],[close_date]]-sales_pipeline[[#This Row],[engage_date]]</f>
        <v>1</v>
      </c>
      <c r="J2264" s="3">
        <v>62</v>
      </c>
    </row>
    <row r="2265" spans="1:10" x14ac:dyDescent="0.35">
      <c r="A2265" t="s">
        <v>2468</v>
      </c>
      <c r="B2265" t="s">
        <v>268</v>
      </c>
      <c r="C2265" t="str">
        <f>VLOOKUP(sales_pipeline[[#This Row],[Sales_Agent]],sales_teams[#All],4,FALSE)</f>
        <v>Losch Team</v>
      </c>
      <c r="D2265" t="s">
        <v>177</v>
      </c>
      <c r="E2265" t="s">
        <v>131</v>
      </c>
      <c r="F2265" t="s">
        <v>174</v>
      </c>
      <c r="G2265" s="1">
        <v>42849</v>
      </c>
      <c r="H2265" s="1">
        <v>42951</v>
      </c>
      <c r="I2265" s="13">
        <f>sales_pipeline[[#This Row],[close_date]]-sales_pipeline[[#This Row],[engage_date]]</f>
        <v>102</v>
      </c>
      <c r="J2265" s="3">
        <v>4505</v>
      </c>
    </row>
    <row r="2266" spans="1:10" x14ac:dyDescent="0.35">
      <c r="A2266" t="s">
        <v>2469</v>
      </c>
      <c r="B2266" t="s">
        <v>176</v>
      </c>
      <c r="C2266" t="str">
        <f>VLOOKUP(sales_pipeline[[#This Row],[Sales_Agent]],sales_teams[#All],4,FALSE)</f>
        <v>Marxen Team</v>
      </c>
      <c r="D2266" t="s">
        <v>177</v>
      </c>
      <c r="E2266" t="s">
        <v>104</v>
      </c>
      <c r="F2266" t="s">
        <v>194</v>
      </c>
      <c r="G2266" s="1">
        <v>42849</v>
      </c>
      <c r="H2266" s="1">
        <v>42855</v>
      </c>
      <c r="I2266" s="13">
        <f>sales_pipeline[[#This Row],[close_date]]-sales_pipeline[[#This Row],[engage_date]]</f>
        <v>6</v>
      </c>
      <c r="J2266" s="3">
        <v>0</v>
      </c>
    </row>
    <row r="2267" spans="1:10" x14ac:dyDescent="0.35">
      <c r="A2267" t="s">
        <v>2470</v>
      </c>
      <c r="B2267" t="s">
        <v>176</v>
      </c>
      <c r="C2267" t="str">
        <f>VLOOKUP(sales_pipeline[[#This Row],[Sales_Agent]],sales_teams[#All],4,FALSE)</f>
        <v>Marxen Team</v>
      </c>
      <c r="D2267" t="s">
        <v>10</v>
      </c>
      <c r="E2267" t="s">
        <v>114</v>
      </c>
      <c r="F2267" t="s">
        <v>174</v>
      </c>
      <c r="G2267" s="1">
        <v>42849</v>
      </c>
      <c r="H2267" s="1">
        <v>42861</v>
      </c>
      <c r="I2267" s="13">
        <f>sales_pipeline[[#This Row],[close_date]]-sales_pipeline[[#This Row],[engage_date]]</f>
        <v>12</v>
      </c>
      <c r="J2267" s="3">
        <v>1020</v>
      </c>
    </row>
    <row r="2268" spans="1:10" x14ac:dyDescent="0.35">
      <c r="A2268" t="s">
        <v>2471</v>
      </c>
      <c r="B2268" t="s">
        <v>176</v>
      </c>
      <c r="C2268" t="str">
        <f>VLOOKUP(sales_pipeline[[#This Row],[Sales_Agent]],sales_teams[#All],4,FALSE)</f>
        <v>Marxen Team</v>
      </c>
      <c r="D2268" t="s">
        <v>9</v>
      </c>
      <c r="E2268" t="s">
        <v>61</v>
      </c>
      <c r="F2268" t="s">
        <v>174</v>
      </c>
      <c r="G2268" s="1">
        <v>42849</v>
      </c>
      <c r="H2268" s="1">
        <v>42854</v>
      </c>
      <c r="I2268" s="13">
        <f>sales_pipeline[[#This Row],[close_date]]-sales_pipeline[[#This Row],[engage_date]]</f>
        <v>5</v>
      </c>
      <c r="J2268" s="3">
        <v>5029</v>
      </c>
    </row>
    <row r="2269" spans="1:10" x14ac:dyDescent="0.35">
      <c r="A2269" t="s">
        <v>2472</v>
      </c>
      <c r="B2269" t="s">
        <v>176</v>
      </c>
      <c r="C2269" t="str">
        <f>VLOOKUP(sales_pipeline[[#This Row],[Sales_Agent]],sales_teams[#All],4,FALSE)</f>
        <v>Marxen Team</v>
      </c>
      <c r="D2269" t="s">
        <v>177</v>
      </c>
      <c r="E2269" t="s">
        <v>139</v>
      </c>
      <c r="F2269" t="s">
        <v>174</v>
      </c>
      <c r="G2269" s="1">
        <v>42849</v>
      </c>
      <c r="H2269" s="1">
        <v>42962</v>
      </c>
      <c r="I2269" s="13">
        <f>sales_pipeline[[#This Row],[close_date]]-sales_pipeline[[#This Row],[engage_date]]</f>
        <v>113</v>
      </c>
      <c r="J2269" s="3">
        <v>5191</v>
      </c>
    </row>
    <row r="2270" spans="1:10" x14ac:dyDescent="0.35">
      <c r="A2270" t="s">
        <v>2473</v>
      </c>
      <c r="B2270" t="s">
        <v>232</v>
      </c>
      <c r="C2270" t="str">
        <f>VLOOKUP(sales_pipeline[[#This Row],[Sales_Agent]],sales_teams[#All],4,FALSE)</f>
        <v>Losch Team</v>
      </c>
      <c r="D2270" t="s">
        <v>3</v>
      </c>
      <c r="E2270" t="s">
        <v>163</v>
      </c>
      <c r="F2270" t="s">
        <v>194</v>
      </c>
      <c r="G2270" s="1">
        <v>42849</v>
      </c>
      <c r="H2270" s="1">
        <v>42861</v>
      </c>
      <c r="I2270" s="13">
        <f>sales_pipeline[[#This Row],[close_date]]-sales_pipeline[[#This Row],[engage_date]]</f>
        <v>12</v>
      </c>
      <c r="J2270" s="3">
        <v>0</v>
      </c>
    </row>
    <row r="2271" spans="1:10" x14ac:dyDescent="0.35">
      <c r="A2271" t="s">
        <v>2474</v>
      </c>
      <c r="B2271" t="s">
        <v>193</v>
      </c>
      <c r="C2271" t="str">
        <f>VLOOKUP(sales_pipeline[[#This Row],[Sales_Agent]],sales_teams[#All],4,FALSE)</f>
        <v>Marxen Team</v>
      </c>
      <c r="D2271" t="s">
        <v>177</v>
      </c>
      <c r="E2271" t="s">
        <v>66</v>
      </c>
      <c r="F2271" t="s">
        <v>194</v>
      </c>
      <c r="G2271" s="1">
        <v>42849</v>
      </c>
      <c r="H2271" s="1">
        <v>42858</v>
      </c>
      <c r="I2271" s="13">
        <f>sales_pipeline[[#This Row],[close_date]]-sales_pipeline[[#This Row],[engage_date]]</f>
        <v>9</v>
      </c>
      <c r="J2271" s="3">
        <v>0</v>
      </c>
    </row>
    <row r="2272" spans="1:10" x14ac:dyDescent="0.35">
      <c r="A2272" t="s">
        <v>2475</v>
      </c>
      <c r="B2272" t="s">
        <v>190</v>
      </c>
      <c r="C2272" t="str">
        <f>VLOOKUP(sales_pipeline[[#This Row],[Sales_Agent]],sales_teams[#All],4,FALSE)</f>
        <v>Sewald Team</v>
      </c>
      <c r="D2272" t="s">
        <v>8</v>
      </c>
      <c r="E2272" t="s">
        <v>138</v>
      </c>
      <c r="F2272" t="s">
        <v>174</v>
      </c>
      <c r="G2272" s="1">
        <v>42849</v>
      </c>
      <c r="H2272" s="1">
        <v>42860</v>
      </c>
      <c r="I2272" s="13">
        <f>sales_pipeline[[#This Row],[close_date]]-sales_pipeline[[#This Row],[engage_date]]</f>
        <v>11</v>
      </c>
      <c r="J2272" s="3">
        <v>3042</v>
      </c>
    </row>
    <row r="2273" spans="1:10" x14ac:dyDescent="0.35">
      <c r="A2273" t="s">
        <v>2476</v>
      </c>
      <c r="B2273" t="s">
        <v>326</v>
      </c>
      <c r="C2273" t="str">
        <f>VLOOKUP(sales_pipeline[[#This Row],[Sales_Agent]],sales_teams[#All],4,FALSE)</f>
        <v>Marxen Team</v>
      </c>
      <c r="D2273" t="s">
        <v>3</v>
      </c>
      <c r="E2273" t="s">
        <v>88</v>
      </c>
      <c r="F2273" t="s">
        <v>174</v>
      </c>
      <c r="G2273" s="1">
        <v>42849</v>
      </c>
      <c r="H2273" s="1">
        <v>42851</v>
      </c>
      <c r="I2273" s="13">
        <f>sales_pipeline[[#This Row],[close_date]]-sales_pipeline[[#This Row],[engage_date]]</f>
        <v>2</v>
      </c>
      <c r="J2273" s="3">
        <v>580</v>
      </c>
    </row>
    <row r="2274" spans="1:10" x14ac:dyDescent="0.35">
      <c r="A2274" t="s">
        <v>2477</v>
      </c>
      <c r="B2274" t="s">
        <v>225</v>
      </c>
      <c r="C2274" t="str">
        <f>VLOOKUP(sales_pipeline[[#This Row],[Sales_Agent]],sales_teams[#All],4,FALSE)</f>
        <v>Sewald Team</v>
      </c>
      <c r="D2274" t="s">
        <v>3</v>
      </c>
      <c r="E2274" t="s">
        <v>121</v>
      </c>
      <c r="F2274" t="s">
        <v>174</v>
      </c>
      <c r="G2274" s="1">
        <v>42849</v>
      </c>
      <c r="H2274" s="1">
        <v>42981</v>
      </c>
      <c r="I2274" s="13">
        <f>sales_pipeline[[#This Row],[close_date]]-sales_pipeline[[#This Row],[engage_date]]</f>
        <v>132</v>
      </c>
      <c r="J2274" s="3">
        <v>616</v>
      </c>
    </row>
    <row r="2275" spans="1:10" x14ac:dyDescent="0.35">
      <c r="A2275" t="s">
        <v>2478</v>
      </c>
      <c r="B2275" t="s">
        <v>187</v>
      </c>
      <c r="C2275" t="str">
        <f>VLOOKUP(sales_pipeline[[#This Row],[Sales_Agent]],sales_teams[#All],4,FALSE)</f>
        <v>Rouche Team</v>
      </c>
      <c r="D2275" t="s">
        <v>10</v>
      </c>
      <c r="E2275" t="s">
        <v>107</v>
      </c>
      <c r="F2275" t="s">
        <v>174</v>
      </c>
      <c r="G2275" s="1">
        <v>42849</v>
      </c>
      <c r="H2275" s="1">
        <v>42854</v>
      </c>
      <c r="I2275" s="13">
        <f>sales_pipeline[[#This Row],[close_date]]-sales_pipeline[[#This Row],[engage_date]]</f>
        <v>5</v>
      </c>
      <c r="J2275" s="3">
        <v>788</v>
      </c>
    </row>
    <row r="2276" spans="1:10" x14ac:dyDescent="0.35">
      <c r="A2276" t="s">
        <v>2479</v>
      </c>
      <c r="B2276" t="s">
        <v>197</v>
      </c>
      <c r="C2276" t="str">
        <f>VLOOKUP(sales_pipeline[[#This Row],[Sales_Agent]],sales_teams[#All],4,FALSE)</f>
        <v>Sewald Team</v>
      </c>
      <c r="D2276" t="s">
        <v>3</v>
      </c>
      <c r="E2276" t="s">
        <v>109</v>
      </c>
      <c r="F2276" t="s">
        <v>194</v>
      </c>
      <c r="G2276" s="1">
        <v>42849</v>
      </c>
      <c r="H2276" s="1">
        <v>42851</v>
      </c>
      <c r="I2276" s="13">
        <f>sales_pipeline[[#This Row],[close_date]]-sales_pipeline[[#This Row],[engage_date]]</f>
        <v>2</v>
      </c>
      <c r="J2276" s="3">
        <v>0</v>
      </c>
    </row>
    <row r="2277" spans="1:10" x14ac:dyDescent="0.35">
      <c r="A2277" t="s">
        <v>2480</v>
      </c>
      <c r="B2277" t="s">
        <v>227</v>
      </c>
      <c r="C2277" t="str">
        <f>VLOOKUP(sales_pipeline[[#This Row],[Sales_Agent]],sales_teams[#All],4,FALSE)</f>
        <v>Neubert Team</v>
      </c>
      <c r="D2277" t="s">
        <v>177</v>
      </c>
      <c r="E2277" t="s">
        <v>154</v>
      </c>
      <c r="F2277" t="s">
        <v>174</v>
      </c>
      <c r="G2277" s="1">
        <v>42849</v>
      </c>
      <c r="H2277" s="1">
        <v>42850</v>
      </c>
      <c r="I2277" s="13">
        <f>sales_pipeline[[#This Row],[close_date]]-sales_pipeline[[#This Row],[engage_date]]</f>
        <v>1</v>
      </c>
      <c r="J2277" s="3">
        <v>4980</v>
      </c>
    </row>
    <row r="2278" spans="1:10" x14ac:dyDescent="0.35">
      <c r="A2278" t="s">
        <v>2481</v>
      </c>
      <c r="B2278" t="s">
        <v>185</v>
      </c>
      <c r="C2278" t="str">
        <f>VLOOKUP(sales_pipeline[[#This Row],[Sales_Agent]],sales_teams[#All],4,FALSE)</f>
        <v>Rouche Team</v>
      </c>
      <c r="D2278" t="s">
        <v>3</v>
      </c>
      <c r="E2278" t="s">
        <v>94</v>
      </c>
      <c r="F2278" t="s">
        <v>194</v>
      </c>
      <c r="G2278" s="1">
        <v>42849</v>
      </c>
      <c r="H2278" s="1">
        <v>42957</v>
      </c>
      <c r="I2278" s="13">
        <f>sales_pipeline[[#This Row],[close_date]]-sales_pipeline[[#This Row],[engage_date]]</f>
        <v>108</v>
      </c>
      <c r="J2278" s="3">
        <v>0</v>
      </c>
    </row>
    <row r="2279" spans="1:10" x14ac:dyDescent="0.35">
      <c r="A2279" t="s">
        <v>2482</v>
      </c>
      <c r="B2279" t="s">
        <v>212</v>
      </c>
      <c r="C2279" t="str">
        <f>VLOOKUP(sales_pipeline[[#This Row],[Sales_Agent]],sales_teams[#All],4,FALSE)</f>
        <v>Losch Team</v>
      </c>
      <c r="D2279" t="s">
        <v>8</v>
      </c>
      <c r="E2279" t="s">
        <v>34</v>
      </c>
      <c r="F2279" t="s">
        <v>174</v>
      </c>
      <c r="G2279" s="1">
        <v>42849</v>
      </c>
      <c r="H2279" s="1">
        <v>42951</v>
      </c>
      <c r="I2279" s="13">
        <f>sales_pipeline[[#This Row],[close_date]]-sales_pipeline[[#This Row],[engage_date]]</f>
        <v>102</v>
      </c>
      <c r="J2279" s="3">
        <v>2981</v>
      </c>
    </row>
    <row r="2280" spans="1:10" x14ac:dyDescent="0.35">
      <c r="A2280" t="s">
        <v>2483</v>
      </c>
      <c r="B2280" t="s">
        <v>181</v>
      </c>
      <c r="C2280" t="str">
        <f>VLOOKUP(sales_pipeline[[#This Row],[Sales_Agent]],sales_teams[#All],4,FALSE)</f>
        <v>Sewald Team</v>
      </c>
      <c r="D2280" t="s">
        <v>3</v>
      </c>
      <c r="E2280" t="s">
        <v>77</v>
      </c>
      <c r="F2280" t="s">
        <v>194</v>
      </c>
      <c r="G2280" s="1">
        <v>42849</v>
      </c>
      <c r="H2280" s="1">
        <v>42855</v>
      </c>
      <c r="I2280" s="13">
        <f>sales_pipeline[[#This Row],[close_date]]-sales_pipeline[[#This Row],[engage_date]]</f>
        <v>6</v>
      </c>
      <c r="J2280" s="3">
        <v>0</v>
      </c>
    </row>
    <row r="2281" spans="1:10" x14ac:dyDescent="0.35">
      <c r="A2281" t="s">
        <v>2484</v>
      </c>
      <c r="B2281" t="s">
        <v>181</v>
      </c>
      <c r="C2281" t="str">
        <f>VLOOKUP(sales_pipeline[[#This Row],[Sales_Agent]],sales_teams[#All],4,FALSE)</f>
        <v>Sewald Team</v>
      </c>
      <c r="D2281" t="s">
        <v>9</v>
      </c>
      <c r="E2281" t="s">
        <v>94</v>
      </c>
      <c r="F2281" t="s">
        <v>194</v>
      </c>
      <c r="G2281" s="1">
        <v>42849</v>
      </c>
      <c r="H2281" s="1">
        <v>42852</v>
      </c>
      <c r="I2281" s="13">
        <f>sales_pipeline[[#This Row],[close_date]]-sales_pipeline[[#This Row],[engage_date]]</f>
        <v>3</v>
      </c>
      <c r="J2281" s="3">
        <v>0</v>
      </c>
    </row>
    <row r="2282" spans="1:10" x14ac:dyDescent="0.35">
      <c r="A2282" t="s">
        <v>2485</v>
      </c>
      <c r="B2282" t="s">
        <v>253</v>
      </c>
      <c r="C2282" t="str">
        <f>VLOOKUP(sales_pipeline[[#This Row],[Sales_Agent]],sales_teams[#All],4,FALSE)</f>
        <v>Neubert Team</v>
      </c>
      <c r="D2282" t="s">
        <v>3</v>
      </c>
      <c r="E2282" t="s">
        <v>160</v>
      </c>
      <c r="F2282" t="s">
        <v>174</v>
      </c>
      <c r="G2282" s="1">
        <v>42850</v>
      </c>
      <c r="H2282" s="1">
        <v>42852</v>
      </c>
      <c r="I2282" s="13">
        <f>sales_pipeline[[#This Row],[close_date]]-sales_pipeline[[#This Row],[engage_date]]</f>
        <v>2</v>
      </c>
      <c r="J2282" s="3">
        <v>560</v>
      </c>
    </row>
    <row r="2283" spans="1:10" x14ac:dyDescent="0.35">
      <c r="A2283" t="s">
        <v>2486</v>
      </c>
      <c r="B2283" t="s">
        <v>239</v>
      </c>
      <c r="C2283" t="str">
        <f>VLOOKUP(sales_pipeline[[#This Row],[Sales_Agent]],sales_teams[#All],4,FALSE)</f>
        <v>Neubert Team</v>
      </c>
      <c r="D2283" t="s">
        <v>8</v>
      </c>
      <c r="E2283" t="s">
        <v>64</v>
      </c>
      <c r="F2283" t="s">
        <v>174</v>
      </c>
      <c r="G2283" s="1">
        <v>42850</v>
      </c>
      <c r="H2283" s="1">
        <v>42865</v>
      </c>
      <c r="I2283" s="13">
        <f>sales_pipeline[[#This Row],[close_date]]-sales_pipeline[[#This Row],[engage_date]]</f>
        <v>15</v>
      </c>
      <c r="J2283" s="3">
        <v>3844</v>
      </c>
    </row>
    <row r="2284" spans="1:10" x14ac:dyDescent="0.35">
      <c r="A2284" t="s">
        <v>2487</v>
      </c>
      <c r="B2284" t="s">
        <v>268</v>
      </c>
      <c r="C2284" t="str">
        <f>VLOOKUP(sales_pipeline[[#This Row],[Sales_Agent]],sales_teams[#All],4,FALSE)</f>
        <v>Losch Team</v>
      </c>
      <c r="D2284" t="s">
        <v>3</v>
      </c>
      <c r="E2284" t="s">
        <v>39</v>
      </c>
      <c r="F2284" t="s">
        <v>174</v>
      </c>
      <c r="G2284" s="1">
        <v>42850</v>
      </c>
      <c r="H2284" s="1">
        <v>42861</v>
      </c>
      <c r="I2284" s="13">
        <f>sales_pipeline[[#This Row],[close_date]]-sales_pipeline[[#This Row],[engage_date]]</f>
        <v>11</v>
      </c>
      <c r="J2284" s="3">
        <v>562</v>
      </c>
    </row>
    <row r="2285" spans="1:10" x14ac:dyDescent="0.35">
      <c r="A2285" t="s">
        <v>2488</v>
      </c>
      <c r="B2285" t="s">
        <v>206</v>
      </c>
      <c r="C2285" t="str">
        <f>VLOOKUP(sales_pipeline[[#This Row],[Sales_Agent]],sales_teams[#All],4,FALSE)</f>
        <v>Neubert Team</v>
      </c>
      <c r="D2285" t="s">
        <v>6</v>
      </c>
      <c r="E2285" t="s">
        <v>150</v>
      </c>
      <c r="F2285" t="s">
        <v>174</v>
      </c>
      <c r="G2285" s="1">
        <v>42850</v>
      </c>
      <c r="H2285" s="1">
        <v>42856</v>
      </c>
      <c r="I2285" s="13">
        <f>sales_pipeline[[#This Row],[close_date]]-sales_pipeline[[#This Row],[engage_date]]</f>
        <v>6</v>
      </c>
      <c r="J2285" s="3">
        <v>51</v>
      </c>
    </row>
    <row r="2286" spans="1:10" x14ac:dyDescent="0.35">
      <c r="A2286" t="s">
        <v>2489</v>
      </c>
      <c r="B2286" t="s">
        <v>176</v>
      </c>
      <c r="C2286" t="str">
        <f>VLOOKUP(sales_pipeline[[#This Row],[Sales_Agent]],sales_teams[#All],4,FALSE)</f>
        <v>Marxen Team</v>
      </c>
      <c r="D2286" t="s">
        <v>10</v>
      </c>
      <c r="E2286" t="s">
        <v>74</v>
      </c>
      <c r="F2286" t="s">
        <v>174</v>
      </c>
      <c r="G2286" s="1">
        <v>42850</v>
      </c>
      <c r="H2286" s="1">
        <v>42906</v>
      </c>
      <c r="I2286" s="13">
        <f>sales_pipeline[[#This Row],[close_date]]-sales_pipeline[[#This Row],[engage_date]]</f>
        <v>56</v>
      </c>
      <c r="J2286" s="3">
        <v>984</v>
      </c>
    </row>
    <row r="2287" spans="1:10" x14ac:dyDescent="0.35">
      <c r="A2287" t="s">
        <v>2490</v>
      </c>
      <c r="B2287" t="s">
        <v>176</v>
      </c>
      <c r="C2287" t="str">
        <f>VLOOKUP(sales_pipeline[[#This Row],[Sales_Agent]],sales_teams[#All],4,FALSE)</f>
        <v>Marxen Team</v>
      </c>
      <c r="D2287" t="s">
        <v>177</v>
      </c>
      <c r="E2287" t="s">
        <v>91</v>
      </c>
      <c r="F2287" t="s">
        <v>174</v>
      </c>
      <c r="G2287" s="1">
        <v>42850</v>
      </c>
      <c r="H2287" s="1">
        <v>42893</v>
      </c>
      <c r="I2287" s="13">
        <f>sales_pipeline[[#This Row],[close_date]]-sales_pipeline[[#This Row],[engage_date]]</f>
        <v>43</v>
      </c>
      <c r="J2287" s="3">
        <v>4923</v>
      </c>
    </row>
    <row r="2288" spans="1:10" x14ac:dyDescent="0.35">
      <c r="A2288" t="s">
        <v>2491</v>
      </c>
      <c r="B2288" t="s">
        <v>190</v>
      </c>
      <c r="C2288" t="str">
        <f>VLOOKUP(sales_pipeline[[#This Row],[Sales_Agent]],sales_teams[#All],4,FALSE)</f>
        <v>Sewald Team</v>
      </c>
      <c r="D2288" t="s">
        <v>3</v>
      </c>
      <c r="E2288" t="s">
        <v>71</v>
      </c>
      <c r="F2288" t="s">
        <v>194</v>
      </c>
      <c r="G2288" s="1">
        <v>42850</v>
      </c>
      <c r="H2288" s="1">
        <v>42950</v>
      </c>
      <c r="I2288" s="13">
        <f>sales_pipeline[[#This Row],[close_date]]-sales_pipeline[[#This Row],[engage_date]]</f>
        <v>100</v>
      </c>
      <c r="J2288" s="3">
        <v>0</v>
      </c>
    </row>
    <row r="2289" spans="1:10" x14ac:dyDescent="0.35">
      <c r="A2289" t="s">
        <v>2492</v>
      </c>
      <c r="B2289" t="s">
        <v>225</v>
      </c>
      <c r="C2289" t="str">
        <f>VLOOKUP(sales_pipeline[[#This Row],[Sales_Agent]],sales_teams[#All],4,FALSE)</f>
        <v>Sewald Team</v>
      </c>
      <c r="D2289" t="s">
        <v>177</v>
      </c>
      <c r="E2289" t="s">
        <v>148</v>
      </c>
      <c r="F2289" t="s">
        <v>194</v>
      </c>
      <c r="G2289" s="1">
        <v>42850</v>
      </c>
      <c r="H2289" s="1">
        <v>42852</v>
      </c>
      <c r="I2289" s="13">
        <f>sales_pipeline[[#This Row],[close_date]]-sales_pipeline[[#This Row],[engage_date]]</f>
        <v>2</v>
      </c>
      <c r="J2289" s="3">
        <v>0</v>
      </c>
    </row>
    <row r="2290" spans="1:10" x14ac:dyDescent="0.35">
      <c r="A2290" t="s">
        <v>2493</v>
      </c>
      <c r="B2290" t="s">
        <v>249</v>
      </c>
      <c r="C2290" t="str">
        <f>VLOOKUP(sales_pipeline[[#This Row],[Sales_Agent]],sales_teams[#All],4,FALSE)</f>
        <v>Brinkmann Team</v>
      </c>
      <c r="D2290" t="s">
        <v>3</v>
      </c>
      <c r="E2290" t="s">
        <v>99</v>
      </c>
      <c r="F2290" t="s">
        <v>194</v>
      </c>
      <c r="G2290" s="1">
        <v>42850</v>
      </c>
      <c r="H2290" s="1">
        <v>42963</v>
      </c>
      <c r="I2290" s="13">
        <f>sales_pipeline[[#This Row],[close_date]]-sales_pipeline[[#This Row],[engage_date]]</f>
        <v>113</v>
      </c>
      <c r="J2290" s="3">
        <v>0</v>
      </c>
    </row>
    <row r="2291" spans="1:10" x14ac:dyDescent="0.35">
      <c r="A2291" t="s">
        <v>2494</v>
      </c>
      <c r="B2291" t="s">
        <v>238</v>
      </c>
      <c r="C2291" t="str">
        <f>VLOOKUP(sales_pipeline[[#This Row],[Sales_Agent]],sales_teams[#All],4,FALSE)</f>
        <v>Marxen Team</v>
      </c>
      <c r="D2291" t="s">
        <v>8</v>
      </c>
      <c r="E2291" t="s">
        <v>114</v>
      </c>
      <c r="F2291" t="s">
        <v>194</v>
      </c>
      <c r="G2291" s="1">
        <v>42850</v>
      </c>
      <c r="H2291" s="1">
        <v>42857</v>
      </c>
      <c r="I2291" s="13">
        <f>sales_pipeline[[#This Row],[close_date]]-sales_pipeline[[#This Row],[engage_date]]</f>
        <v>7</v>
      </c>
      <c r="J2291" s="3">
        <v>0</v>
      </c>
    </row>
    <row r="2292" spans="1:10" x14ac:dyDescent="0.35">
      <c r="A2292" t="s">
        <v>2495</v>
      </c>
      <c r="B2292" t="s">
        <v>197</v>
      </c>
      <c r="C2292" t="str">
        <f>VLOOKUP(sales_pipeline[[#This Row],[Sales_Agent]],sales_teams[#All],4,FALSE)</f>
        <v>Sewald Team</v>
      </c>
      <c r="D2292" t="s">
        <v>10</v>
      </c>
      <c r="E2292" t="s">
        <v>157</v>
      </c>
      <c r="F2292" t="s">
        <v>174</v>
      </c>
      <c r="G2292" s="1">
        <v>42850</v>
      </c>
      <c r="H2292" s="1">
        <v>42851</v>
      </c>
      <c r="I2292" s="13">
        <f>sales_pipeline[[#This Row],[close_date]]-sales_pipeline[[#This Row],[engage_date]]</f>
        <v>1</v>
      </c>
      <c r="J2292" s="3">
        <v>1113</v>
      </c>
    </row>
    <row r="2293" spans="1:10" x14ac:dyDescent="0.35">
      <c r="A2293" t="s">
        <v>2496</v>
      </c>
      <c r="B2293" t="s">
        <v>189</v>
      </c>
      <c r="C2293" t="str">
        <f>VLOOKUP(sales_pipeline[[#This Row],[Sales_Agent]],sales_teams[#All],4,FALSE)</f>
        <v>Marxen Team</v>
      </c>
      <c r="D2293" t="s">
        <v>9</v>
      </c>
      <c r="E2293" t="s">
        <v>152</v>
      </c>
      <c r="F2293" t="s">
        <v>174</v>
      </c>
      <c r="G2293" s="1">
        <v>42850</v>
      </c>
      <c r="H2293" s="1">
        <v>42866</v>
      </c>
      <c r="I2293" s="13">
        <f>sales_pipeline[[#This Row],[close_date]]-sales_pipeline[[#This Row],[engage_date]]</f>
        <v>16</v>
      </c>
      <c r="J2293" s="3">
        <v>6039</v>
      </c>
    </row>
    <row r="2294" spans="1:10" x14ac:dyDescent="0.35">
      <c r="A2294" t="s">
        <v>2497</v>
      </c>
      <c r="B2294" t="s">
        <v>227</v>
      </c>
      <c r="C2294" t="str">
        <f>VLOOKUP(sales_pipeline[[#This Row],[Sales_Agent]],sales_teams[#All],4,FALSE)</f>
        <v>Neubert Team</v>
      </c>
      <c r="D2294" t="s">
        <v>3</v>
      </c>
      <c r="E2294" t="s">
        <v>48</v>
      </c>
      <c r="F2294" t="s">
        <v>174</v>
      </c>
      <c r="G2294" s="1">
        <v>42850</v>
      </c>
      <c r="H2294" s="1">
        <v>42890</v>
      </c>
      <c r="I2294" s="13">
        <f>sales_pipeline[[#This Row],[close_date]]-sales_pipeline[[#This Row],[engage_date]]</f>
        <v>40</v>
      </c>
      <c r="J2294" s="3">
        <v>538</v>
      </c>
    </row>
    <row r="2295" spans="1:10" x14ac:dyDescent="0.35">
      <c r="A2295" t="s">
        <v>2498</v>
      </c>
      <c r="B2295" t="s">
        <v>204</v>
      </c>
      <c r="C2295" t="str">
        <f>VLOOKUP(sales_pipeline[[#This Row],[Sales_Agent]],sales_teams[#All],4,FALSE)</f>
        <v>Brinkmann Team</v>
      </c>
      <c r="D2295" t="s">
        <v>8</v>
      </c>
      <c r="E2295" t="s">
        <v>88</v>
      </c>
      <c r="F2295" t="s">
        <v>194</v>
      </c>
      <c r="G2295" s="1">
        <v>42850</v>
      </c>
      <c r="H2295" s="1">
        <v>42852</v>
      </c>
      <c r="I2295" s="13">
        <f>sales_pipeline[[#This Row],[close_date]]-sales_pipeline[[#This Row],[engage_date]]</f>
        <v>2</v>
      </c>
      <c r="J2295" s="3">
        <v>0</v>
      </c>
    </row>
    <row r="2296" spans="1:10" x14ac:dyDescent="0.35">
      <c r="A2296" t="s">
        <v>2499</v>
      </c>
      <c r="B2296" t="s">
        <v>185</v>
      </c>
      <c r="C2296" t="str">
        <f>VLOOKUP(sales_pipeline[[#This Row],[Sales_Agent]],sales_teams[#All],4,FALSE)</f>
        <v>Rouche Team</v>
      </c>
      <c r="D2296" t="s">
        <v>177</v>
      </c>
      <c r="E2296" t="s">
        <v>97</v>
      </c>
      <c r="F2296" t="s">
        <v>174</v>
      </c>
      <c r="G2296" s="1">
        <v>42850</v>
      </c>
      <c r="H2296" s="1">
        <v>42877</v>
      </c>
      <c r="I2296" s="13">
        <f>sales_pipeline[[#This Row],[close_date]]-sales_pipeline[[#This Row],[engage_date]]</f>
        <v>27</v>
      </c>
      <c r="J2296" s="3">
        <v>4364</v>
      </c>
    </row>
    <row r="2297" spans="1:10" x14ac:dyDescent="0.35">
      <c r="A2297" t="s">
        <v>2500</v>
      </c>
      <c r="B2297" t="s">
        <v>181</v>
      </c>
      <c r="C2297" t="str">
        <f>VLOOKUP(sales_pipeline[[#This Row],[Sales_Agent]],sales_teams[#All],4,FALSE)</f>
        <v>Sewald Team</v>
      </c>
      <c r="D2297" t="s">
        <v>3</v>
      </c>
      <c r="E2297" t="s">
        <v>116</v>
      </c>
      <c r="F2297" t="s">
        <v>194</v>
      </c>
      <c r="G2297" s="1">
        <v>42850</v>
      </c>
      <c r="H2297" s="1">
        <v>42954</v>
      </c>
      <c r="I2297" s="13">
        <f>sales_pipeline[[#This Row],[close_date]]-sales_pipeline[[#This Row],[engage_date]]</f>
        <v>104</v>
      </c>
      <c r="J2297" s="3">
        <v>0</v>
      </c>
    </row>
    <row r="2298" spans="1:10" x14ac:dyDescent="0.35">
      <c r="A2298" t="s">
        <v>2501</v>
      </c>
      <c r="B2298" t="s">
        <v>181</v>
      </c>
      <c r="C2298" t="str">
        <f>VLOOKUP(sales_pipeline[[#This Row],[Sales_Agent]],sales_teams[#All],4,FALSE)</f>
        <v>Sewald Team</v>
      </c>
      <c r="D2298" t="s">
        <v>3</v>
      </c>
      <c r="E2298" t="s">
        <v>134</v>
      </c>
      <c r="F2298" t="s">
        <v>174</v>
      </c>
      <c r="G2298" s="1">
        <v>42850</v>
      </c>
      <c r="H2298" s="1">
        <v>42852</v>
      </c>
      <c r="I2298" s="13">
        <f>sales_pipeline[[#This Row],[close_date]]-sales_pipeline[[#This Row],[engage_date]]</f>
        <v>2</v>
      </c>
      <c r="J2298" s="3">
        <v>464</v>
      </c>
    </row>
    <row r="2299" spans="1:10" x14ac:dyDescent="0.35">
      <c r="A2299" t="s">
        <v>2502</v>
      </c>
      <c r="B2299" t="s">
        <v>183</v>
      </c>
      <c r="C2299" t="str">
        <f>VLOOKUP(sales_pipeline[[#This Row],[Sales_Agent]],sales_teams[#All],4,FALSE)</f>
        <v>Brinkmann Team</v>
      </c>
      <c r="D2299" t="s">
        <v>10</v>
      </c>
      <c r="E2299" t="s">
        <v>44</v>
      </c>
      <c r="F2299" t="s">
        <v>194</v>
      </c>
      <c r="G2299" s="1">
        <v>42851</v>
      </c>
      <c r="H2299" s="1">
        <v>42948</v>
      </c>
      <c r="I2299" s="13">
        <f>sales_pipeline[[#This Row],[close_date]]-sales_pipeline[[#This Row],[engage_date]]</f>
        <v>97</v>
      </c>
      <c r="J2299" s="3">
        <v>0</v>
      </c>
    </row>
    <row r="2300" spans="1:10" x14ac:dyDescent="0.35">
      <c r="A2300" t="s">
        <v>2503</v>
      </c>
      <c r="B2300" t="s">
        <v>183</v>
      </c>
      <c r="C2300" t="str">
        <f>VLOOKUP(sales_pipeline[[#This Row],[Sales_Agent]],sales_teams[#All],4,FALSE)</f>
        <v>Brinkmann Team</v>
      </c>
      <c r="D2300" t="s">
        <v>9</v>
      </c>
      <c r="E2300" t="s">
        <v>124</v>
      </c>
      <c r="F2300" t="s">
        <v>194</v>
      </c>
      <c r="G2300" s="1">
        <v>42851</v>
      </c>
      <c r="H2300" s="1">
        <v>42948</v>
      </c>
      <c r="I2300" s="13">
        <f>sales_pipeline[[#This Row],[close_date]]-sales_pipeline[[#This Row],[engage_date]]</f>
        <v>97</v>
      </c>
      <c r="J2300" s="3">
        <v>0</v>
      </c>
    </row>
    <row r="2301" spans="1:10" x14ac:dyDescent="0.35">
      <c r="A2301" t="s">
        <v>2504</v>
      </c>
      <c r="B2301" t="s">
        <v>183</v>
      </c>
      <c r="C2301" t="str">
        <f>VLOOKUP(sales_pipeline[[#This Row],[Sales_Agent]],sales_teams[#All],4,FALSE)</f>
        <v>Brinkmann Team</v>
      </c>
      <c r="D2301" t="s">
        <v>10</v>
      </c>
      <c r="E2301" t="s">
        <v>99</v>
      </c>
      <c r="F2301" t="s">
        <v>174</v>
      </c>
      <c r="G2301" s="1">
        <v>42851</v>
      </c>
      <c r="H2301" s="1">
        <v>42916</v>
      </c>
      <c r="I2301" s="13">
        <f>sales_pipeline[[#This Row],[close_date]]-sales_pipeline[[#This Row],[engage_date]]</f>
        <v>65</v>
      </c>
      <c r="J2301" s="3">
        <v>1073</v>
      </c>
    </row>
    <row r="2302" spans="1:10" x14ac:dyDescent="0.35">
      <c r="A2302" t="s">
        <v>2505</v>
      </c>
      <c r="B2302" t="s">
        <v>253</v>
      </c>
      <c r="C2302" t="str">
        <f>VLOOKUP(sales_pipeline[[#This Row],[Sales_Agent]],sales_teams[#All],4,FALSE)</f>
        <v>Neubert Team</v>
      </c>
      <c r="D2302" t="s">
        <v>3</v>
      </c>
      <c r="E2302" t="s">
        <v>153</v>
      </c>
      <c r="F2302" t="s">
        <v>194</v>
      </c>
      <c r="G2302" s="1">
        <v>42851</v>
      </c>
      <c r="H2302" s="1">
        <v>42853</v>
      </c>
      <c r="I2302" s="13">
        <f>sales_pipeline[[#This Row],[close_date]]-sales_pipeline[[#This Row],[engage_date]]</f>
        <v>2</v>
      </c>
      <c r="J2302" s="3">
        <v>0</v>
      </c>
    </row>
    <row r="2303" spans="1:10" x14ac:dyDescent="0.35">
      <c r="A2303" t="s">
        <v>2506</v>
      </c>
      <c r="B2303" t="s">
        <v>253</v>
      </c>
      <c r="C2303" t="str">
        <f>VLOOKUP(sales_pipeline[[#This Row],[Sales_Agent]],sales_teams[#All],4,FALSE)</f>
        <v>Neubert Team</v>
      </c>
      <c r="D2303" t="s">
        <v>10</v>
      </c>
      <c r="E2303" t="s">
        <v>68</v>
      </c>
      <c r="F2303" t="s">
        <v>194</v>
      </c>
      <c r="G2303" s="1">
        <v>42851</v>
      </c>
      <c r="H2303" s="1">
        <v>42856</v>
      </c>
      <c r="I2303" s="13">
        <f>sales_pipeline[[#This Row],[close_date]]-sales_pipeline[[#This Row],[engage_date]]</f>
        <v>5</v>
      </c>
      <c r="J2303" s="3">
        <v>0</v>
      </c>
    </row>
    <row r="2304" spans="1:10" x14ac:dyDescent="0.35">
      <c r="A2304" t="s">
        <v>2507</v>
      </c>
      <c r="B2304" t="s">
        <v>239</v>
      </c>
      <c r="C2304" t="str">
        <f>VLOOKUP(sales_pipeline[[#This Row],[Sales_Agent]],sales_teams[#All],4,FALSE)</f>
        <v>Neubert Team</v>
      </c>
      <c r="D2304" t="s">
        <v>177</v>
      </c>
      <c r="E2304" t="s">
        <v>48</v>
      </c>
      <c r="F2304" t="s">
        <v>194</v>
      </c>
      <c r="G2304" s="1">
        <v>42851</v>
      </c>
      <c r="H2304" s="1">
        <v>42956</v>
      </c>
      <c r="I2304" s="13">
        <f>sales_pipeline[[#This Row],[close_date]]-sales_pipeline[[#This Row],[engage_date]]</f>
        <v>105</v>
      </c>
      <c r="J2304" s="3">
        <v>0</v>
      </c>
    </row>
    <row r="2305" spans="1:10" x14ac:dyDescent="0.35">
      <c r="A2305" t="s">
        <v>2508</v>
      </c>
      <c r="B2305" t="s">
        <v>268</v>
      </c>
      <c r="C2305" t="str">
        <f>VLOOKUP(sales_pipeline[[#This Row],[Sales_Agent]],sales_teams[#All],4,FALSE)</f>
        <v>Losch Team</v>
      </c>
      <c r="D2305" t="s">
        <v>6</v>
      </c>
      <c r="E2305" t="s">
        <v>68</v>
      </c>
      <c r="F2305" t="s">
        <v>194</v>
      </c>
      <c r="G2305" s="1">
        <v>42851</v>
      </c>
      <c r="H2305" s="1">
        <v>42951</v>
      </c>
      <c r="I2305" s="13">
        <f>sales_pipeline[[#This Row],[close_date]]-sales_pipeline[[#This Row],[engage_date]]</f>
        <v>100</v>
      </c>
      <c r="J2305" s="3">
        <v>0</v>
      </c>
    </row>
    <row r="2306" spans="1:10" x14ac:dyDescent="0.35">
      <c r="A2306" t="s">
        <v>2509</v>
      </c>
      <c r="B2306" t="s">
        <v>176</v>
      </c>
      <c r="C2306" t="str">
        <f>VLOOKUP(sales_pipeline[[#This Row],[Sales_Agent]],sales_teams[#All],4,FALSE)</f>
        <v>Marxen Team</v>
      </c>
      <c r="D2306" t="s">
        <v>10</v>
      </c>
      <c r="E2306" t="s">
        <v>88</v>
      </c>
      <c r="F2306" t="s">
        <v>194</v>
      </c>
      <c r="G2306" s="1">
        <v>42851</v>
      </c>
      <c r="H2306" s="1">
        <v>42956</v>
      </c>
      <c r="I2306" s="13">
        <f>sales_pipeline[[#This Row],[close_date]]-sales_pipeline[[#This Row],[engage_date]]</f>
        <v>105</v>
      </c>
      <c r="J2306" s="3">
        <v>0</v>
      </c>
    </row>
    <row r="2307" spans="1:10" x14ac:dyDescent="0.35">
      <c r="A2307" t="s">
        <v>2510</v>
      </c>
      <c r="B2307" t="s">
        <v>176</v>
      </c>
      <c r="C2307" t="str">
        <f>VLOOKUP(sales_pipeline[[#This Row],[Sales_Agent]],sales_teams[#All],4,FALSE)</f>
        <v>Marxen Team</v>
      </c>
      <c r="D2307" t="s">
        <v>10</v>
      </c>
      <c r="E2307" t="s">
        <v>136</v>
      </c>
      <c r="F2307" t="s">
        <v>174</v>
      </c>
      <c r="G2307" s="1">
        <v>42851</v>
      </c>
      <c r="H2307" s="1">
        <v>42866</v>
      </c>
      <c r="I2307" s="13">
        <f>sales_pipeline[[#This Row],[close_date]]-sales_pipeline[[#This Row],[engage_date]]</f>
        <v>15</v>
      </c>
      <c r="J2307" s="3">
        <v>1055</v>
      </c>
    </row>
    <row r="2308" spans="1:10" x14ac:dyDescent="0.35">
      <c r="A2308" t="s">
        <v>2511</v>
      </c>
      <c r="B2308" t="s">
        <v>208</v>
      </c>
      <c r="C2308" t="str">
        <f>VLOOKUP(sales_pipeline[[#This Row],[Sales_Agent]],sales_teams[#All],4,FALSE)</f>
        <v>Rouche Team</v>
      </c>
      <c r="D2308" t="s">
        <v>6</v>
      </c>
      <c r="E2308" t="s">
        <v>71</v>
      </c>
      <c r="F2308" t="s">
        <v>174</v>
      </c>
      <c r="G2308" s="1">
        <v>42851</v>
      </c>
      <c r="H2308" s="1">
        <v>42853</v>
      </c>
      <c r="I2308" s="13">
        <f>sales_pipeline[[#This Row],[close_date]]-sales_pipeline[[#This Row],[engage_date]]</f>
        <v>2</v>
      </c>
      <c r="J2308" s="3">
        <v>43</v>
      </c>
    </row>
    <row r="2309" spans="1:10" x14ac:dyDescent="0.35">
      <c r="A2309" t="s">
        <v>2512</v>
      </c>
      <c r="B2309" t="s">
        <v>190</v>
      </c>
      <c r="C2309" t="str">
        <f>VLOOKUP(sales_pipeline[[#This Row],[Sales_Agent]],sales_teams[#All],4,FALSE)</f>
        <v>Sewald Team</v>
      </c>
      <c r="D2309" t="s">
        <v>3</v>
      </c>
      <c r="E2309" t="s">
        <v>99</v>
      </c>
      <c r="F2309" t="s">
        <v>194</v>
      </c>
      <c r="G2309" s="1">
        <v>42851</v>
      </c>
      <c r="H2309" s="1">
        <v>42859</v>
      </c>
      <c r="I2309" s="13">
        <f>sales_pipeline[[#This Row],[close_date]]-sales_pipeline[[#This Row],[engage_date]]</f>
        <v>8</v>
      </c>
      <c r="J2309" s="3">
        <v>0</v>
      </c>
    </row>
    <row r="2310" spans="1:10" x14ac:dyDescent="0.35">
      <c r="A2310" t="s">
        <v>2513</v>
      </c>
      <c r="B2310" t="s">
        <v>190</v>
      </c>
      <c r="C2310" t="str">
        <f>VLOOKUP(sales_pipeline[[#This Row],[Sales_Agent]],sales_teams[#All],4,FALSE)</f>
        <v>Sewald Team</v>
      </c>
      <c r="D2310" t="s">
        <v>6</v>
      </c>
      <c r="E2310" t="s">
        <v>81</v>
      </c>
      <c r="F2310" t="s">
        <v>174</v>
      </c>
      <c r="G2310" s="1">
        <v>42851</v>
      </c>
      <c r="H2310" s="1">
        <v>42853</v>
      </c>
      <c r="I2310" s="13">
        <f>sales_pipeline[[#This Row],[close_date]]-sales_pipeline[[#This Row],[engage_date]]</f>
        <v>2</v>
      </c>
      <c r="J2310" s="3">
        <v>49</v>
      </c>
    </row>
    <row r="2311" spans="1:10" x14ac:dyDescent="0.35">
      <c r="A2311" t="s">
        <v>2514</v>
      </c>
      <c r="B2311" t="s">
        <v>215</v>
      </c>
      <c r="C2311" t="str">
        <f>VLOOKUP(sales_pipeline[[#This Row],[Sales_Agent]],sales_teams[#All],4,FALSE)</f>
        <v>Sewald Team</v>
      </c>
      <c r="D2311" t="s">
        <v>10</v>
      </c>
      <c r="E2311" t="s">
        <v>121</v>
      </c>
      <c r="F2311" t="s">
        <v>194</v>
      </c>
      <c r="G2311" s="1">
        <v>42851</v>
      </c>
      <c r="H2311" s="1">
        <v>42853</v>
      </c>
      <c r="I2311" s="13">
        <f>sales_pipeline[[#This Row],[close_date]]-sales_pipeline[[#This Row],[engage_date]]</f>
        <v>2</v>
      </c>
      <c r="J2311" s="3">
        <v>0</v>
      </c>
    </row>
    <row r="2312" spans="1:10" x14ac:dyDescent="0.35">
      <c r="A2312" t="s">
        <v>2515</v>
      </c>
      <c r="B2312" t="s">
        <v>215</v>
      </c>
      <c r="C2312" t="str">
        <f>VLOOKUP(sales_pipeline[[#This Row],[Sales_Agent]],sales_teams[#All],4,FALSE)</f>
        <v>Sewald Team</v>
      </c>
      <c r="D2312" t="s">
        <v>177</v>
      </c>
      <c r="E2312" t="s">
        <v>157</v>
      </c>
      <c r="F2312" t="s">
        <v>194</v>
      </c>
      <c r="G2312" s="1">
        <v>42851</v>
      </c>
      <c r="H2312" s="1">
        <v>42853</v>
      </c>
      <c r="I2312" s="13">
        <f>sales_pipeline[[#This Row],[close_date]]-sales_pipeline[[#This Row],[engage_date]]</f>
        <v>2</v>
      </c>
      <c r="J2312" s="3">
        <v>0</v>
      </c>
    </row>
    <row r="2313" spans="1:10" x14ac:dyDescent="0.35">
      <c r="A2313" t="s">
        <v>2516</v>
      </c>
      <c r="B2313" t="s">
        <v>225</v>
      </c>
      <c r="C2313" t="str">
        <f>VLOOKUP(sales_pipeline[[#This Row],[Sales_Agent]],sales_teams[#All],4,FALSE)</f>
        <v>Sewald Team</v>
      </c>
      <c r="D2313" t="s">
        <v>177</v>
      </c>
      <c r="E2313" t="s">
        <v>116</v>
      </c>
      <c r="F2313" t="s">
        <v>174</v>
      </c>
      <c r="G2313" s="1">
        <v>42851</v>
      </c>
      <c r="H2313" s="1">
        <v>42955</v>
      </c>
      <c r="I2313" s="13">
        <f>sales_pipeline[[#This Row],[close_date]]-sales_pipeline[[#This Row],[engage_date]]</f>
        <v>104</v>
      </c>
      <c r="J2313" s="3">
        <v>4901</v>
      </c>
    </row>
    <row r="2314" spans="1:10" x14ac:dyDescent="0.35">
      <c r="A2314" t="s">
        <v>2517</v>
      </c>
      <c r="B2314" t="s">
        <v>249</v>
      </c>
      <c r="C2314" t="str">
        <f>VLOOKUP(sales_pipeline[[#This Row],[Sales_Agent]],sales_teams[#All],4,FALSE)</f>
        <v>Brinkmann Team</v>
      </c>
      <c r="D2314" t="s">
        <v>3</v>
      </c>
      <c r="E2314" t="s">
        <v>142</v>
      </c>
      <c r="F2314" t="s">
        <v>174</v>
      </c>
      <c r="G2314" s="1">
        <v>42851</v>
      </c>
      <c r="H2314" s="1">
        <v>42852</v>
      </c>
      <c r="I2314" s="13">
        <f>sales_pipeline[[#This Row],[close_date]]-sales_pipeline[[#This Row],[engage_date]]</f>
        <v>1</v>
      </c>
      <c r="J2314" s="3">
        <v>517</v>
      </c>
    </row>
    <row r="2315" spans="1:10" x14ac:dyDescent="0.35">
      <c r="A2315" t="s">
        <v>2518</v>
      </c>
      <c r="B2315" t="s">
        <v>238</v>
      </c>
      <c r="C2315" t="str">
        <f>VLOOKUP(sales_pipeline[[#This Row],[Sales_Agent]],sales_teams[#All],4,FALSE)</f>
        <v>Marxen Team</v>
      </c>
      <c r="D2315" t="s">
        <v>10</v>
      </c>
      <c r="E2315" t="s">
        <v>80</v>
      </c>
      <c r="F2315" t="s">
        <v>174</v>
      </c>
      <c r="G2315" s="1">
        <v>42851</v>
      </c>
      <c r="H2315" s="1">
        <v>42899</v>
      </c>
      <c r="I2315" s="13">
        <f>sales_pipeline[[#This Row],[close_date]]-sales_pipeline[[#This Row],[engage_date]]</f>
        <v>48</v>
      </c>
      <c r="J2315" s="3">
        <v>1105</v>
      </c>
    </row>
    <row r="2316" spans="1:10" x14ac:dyDescent="0.35">
      <c r="A2316" t="s">
        <v>2519</v>
      </c>
      <c r="B2316" t="s">
        <v>197</v>
      </c>
      <c r="C2316" t="str">
        <f>VLOOKUP(sales_pipeline[[#This Row],[Sales_Agent]],sales_teams[#All],4,FALSE)</f>
        <v>Sewald Team</v>
      </c>
      <c r="D2316" t="s">
        <v>3</v>
      </c>
      <c r="E2316" t="s">
        <v>121</v>
      </c>
      <c r="F2316" t="s">
        <v>174</v>
      </c>
      <c r="G2316" s="1">
        <v>42851</v>
      </c>
      <c r="H2316" s="1">
        <v>42865</v>
      </c>
      <c r="I2316" s="13">
        <f>sales_pipeline[[#This Row],[close_date]]-sales_pipeline[[#This Row],[engage_date]]</f>
        <v>14</v>
      </c>
      <c r="J2316" s="3">
        <v>556</v>
      </c>
    </row>
    <row r="2317" spans="1:10" x14ac:dyDescent="0.35">
      <c r="A2317" t="s">
        <v>2520</v>
      </c>
      <c r="B2317" t="s">
        <v>173</v>
      </c>
      <c r="C2317" t="str">
        <f>VLOOKUP(sales_pipeline[[#This Row],[Sales_Agent]],sales_teams[#All],4,FALSE)</f>
        <v>Brinkmann Team</v>
      </c>
      <c r="D2317" t="s">
        <v>8</v>
      </c>
      <c r="E2317" t="s">
        <v>152</v>
      </c>
      <c r="F2317" t="s">
        <v>174</v>
      </c>
      <c r="G2317" s="1">
        <v>42851</v>
      </c>
      <c r="H2317" s="1">
        <v>42963</v>
      </c>
      <c r="I2317" s="13">
        <f>sales_pipeline[[#This Row],[close_date]]-sales_pipeline[[#This Row],[engage_date]]</f>
        <v>112</v>
      </c>
      <c r="J2317" s="3">
        <v>3025</v>
      </c>
    </row>
    <row r="2318" spans="1:10" x14ac:dyDescent="0.35">
      <c r="A2318" t="s">
        <v>2521</v>
      </c>
      <c r="B2318" t="s">
        <v>189</v>
      </c>
      <c r="C2318" t="str">
        <f>VLOOKUP(sales_pipeline[[#This Row],[Sales_Agent]],sales_teams[#All],4,FALSE)</f>
        <v>Marxen Team</v>
      </c>
      <c r="D2318" t="s">
        <v>6</v>
      </c>
      <c r="E2318" t="s">
        <v>51</v>
      </c>
      <c r="F2318" t="s">
        <v>174</v>
      </c>
      <c r="G2318" s="1">
        <v>42851</v>
      </c>
      <c r="H2318" s="1">
        <v>42891</v>
      </c>
      <c r="I2318" s="13">
        <f>sales_pipeline[[#This Row],[close_date]]-sales_pipeline[[#This Row],[engage_date]]</f>
        <v>40</v>
      </c>
      <c r="J2318" s="3">
        <v>54</v>
      </c>
    </row>
    <row r="2319" spans="1:10" x14ac:dyDescent="0.35">
      <c r="A2319" t="s">
        <v>2522</v>
      </c>
      <c r="B2319" t="s">
        <v>201</v>
      </c>
      <c r="C2319" t="str">
        <f>VLOOKUP(sales_pipeline[[#This Row],[Sales_Agent]],sales_teams[#All],4,FALSE)</f>
        <v>Rouche Team</v>
      </c>
      <c r="D2319" t="s">
        <v>6</v>
      </c>
      <c r="E2319" t="s">
        <v>51</v>
      </c>
      <c r="F2319" t="s">
        <v>174</v>
      </c>
      <c r="G2319" s="1">
        <v>42851</v>
      </c>
      <c r="H2319" s="1">
        <v>42853</v>
      </c>
      <c r="I2319" s="13">
        <f>sales_pipeline[[#This Row],[close_date]]-sales_pipeline[[#This Row],[engage_date]]</f>
        <v>2</v>
      </c>
      <c r="J2319" s="3">
        <v>53</v>
      </c>
    </row>
    <row r="2320" spans="1:10" x14ac:dyDescent="0.35">
      <c r="A2320" t="s">
        <v>2523</v>
      </c>
      <c r="B2320" t="s">
        <v>185</v>
      </c>
      <c r="C2320" t="str">
        <f>VLOOKUP(sales_pipeline[[#This Row],[Sales_Agent]],sales_teams[#All],4,FALSE)</f>
        <v>Rouche Team</v>
      </c>
      <c r="D2320" t="s">
        <v>177</v>
      </c>
      <c r="E2320" t="s">
        <v>125</v>
      </c>
      <c r="F2320" t="s">
        <v>174</v>
      </c>
      <c r="G2320" s="1">
        <v>42851</v>
      </c>
      <c r="H2320" s="1">
        <v>42852</v>
      </c>
      <c r="I2320" s="13">
        <f>sales_pipeline[[#This Row],[close_date]]-sales_pipeline[[#This Row],[engage_date]]</f>
        <v>1</v>
      </c>
      <c r="J2320" s="3">
        <v>4735</v>
      </c>
    </row>
    <row r="2321" spans="1:10" x14ac:dyDescent="0.35">
      <c r="A2321" t="s">
        <v>2524</v>
      </c>
      <c r="B2321" t="s">
        <v>253</v>
      </c>
      <c r="C2321" t="str">
        <f>VLOOKUP(sales_pipeline[[#This Row],[Sales_Agent]],sales_teams[#All],4,FALSE)</f>
        <v>Neubert Team</v>
      </c>
      <c r="D2321" t="s">
        <v>3</v>
      </c>
      <c r="E2321" t="s">
        <v>112</v>
      </c>
      <c r="F2321" t="s">
        <v>174</v>
      </c>
      <c r="G2321" s="1">
        <v>42852</v>
      </c>
      <c r="H2321" s="1">
        <v>42854</v>
      </c>
      <c r="I2321" s="13">
        <f>sales_pipeline[[#This Row],[close_date]]-sales_pipeline[[#This Row],[engage_date]]</f>
        <v>2</v>
      </c>
      <c r="J2321" s="3">
        <v>584</v>
      </c>
    </row>
    <row r="2322" spans="1:10" x14ac:dyDescent="0.35">
      <c r="A2322" t="s">
        <v>2525</v>
      </c>
      <c r="B2322" t="s">
        <v>239</v>
      </c>
      <c r="C2322" t="str">
        <f>VLOOKUP(sales_pipeline[[#This Row],[Sales_Agent]],sales_teams[#All],4,FALSE)</f>
        <v>Neubert Team</v>
      </c>
      <c r="D2322" t="s">
        <v>177</v>
      </c>
      <c r="E2322" t="s">
        <v>153</v>
      </c>
      <c r="F2322" t="s">
        <v>194</v>
      </c>
      <c r="G2322" s="1">
        <v>42852</v>
      </c>
      <c r="H2322" s="1">
        <v>42867</v>
      </c>
      <c r="I2322" s="13">
        <f>sales_pipeline[[#This Row],[close_date]]-sales_pipeline[[#This Row],[engage_date]]</f>
        <v>15</v>
      </c>
      <c r="J2322" s="3">
        <v>0</v>
      </c>
    </row>
    <row r="2323" spans="1:10" x14ac:dyDescent="0.35">
      <c r="A2323" t="s">
        <v>2526</v>
      </c>
      <c r="B2323" t="s">
        <v>206</v>
      </c>
      <c r="C2323" t="str">
        <f>VLOOKUP(sales_pipeline[[#This Row],[Sales_Agent]],sales_teams[#All],4,FALSE)</f>
        <v>Neubert Team</v>
      </c>
      <c r="D2323" t="s">
        <v>177</v>
      </c>
      <c r="E2323" t="s">
        <v>112</v>
      </c>
      <c r="F2323" t="s">
        <v>174</v>
      </c>
      <c r="G2323" s="1">
        <v>42852</v>
      </c>
      <c r="H2323" s="1">
        <v>42853</v>
      </c>
      <c r="I2323" s="13">
        <f>sales_pipeline[[#This Row],[close_date]]-sales_pipeline[[#This Row],[engage_date]]</f>
        <v>1</v>
      </c>
      <c r="J2323" s="3">
        <v>5676</v>
      </c>
    </row>
    <row r="2324" spans="1:10" x14ac:dyDescent="0.35">
      <c r="A2324" t="s">
        <v>2527</v>
      </c>
      <c r="B2324" t="s">
        <v>176</v>
      </c>
      <c r="C2324" t="str">
        <f>VLOOKUP(sales_pipeline[[#This Row],[Sales_Agent]],sales_teams[#All],4,FALSE)</f>
        <v>Marxen Team</v>
      </c>
      <c r="D2324" t="s">
        <v>3</v>
      </c>
      <c r="E2324" t="s">
        <v>114</v>
      </c>
      <c r="F2324" t="s">
        <v>194</v>
      </c>
      <c r="G2324" s="1">
        <v>42852</v>
      </c>
      <c r="H2324" s="1">
        <v>42854</v>
      </c>
      <c r="I2324" s="13">
        <f>sales_pipeline[[#This Row],[close_date]]-sales_pipeline[[#This Row],[engage_date]]</f>
        <v>2</v>
      </c>
      <c r="J2324" s="3">
        <v>0</v>
      </c>
    </row>
    <row r="2325" spans="1:10" x14ac:dyDescent="0.35">
      <c r="A2325" t="s">
        <v>2528</v>
      </c>
      <c r="B2325" t="s">
        <v>176</v>
      </c>
      <c r="C2325" t="str">
        <f>VLOOKUP(sales_pipeline[[#This Row],[Sales_Agent]],sales_teams[#All],4,FALSE)</f>
        <v>Marxen Team</v>
      </c>
      <c r="D2325" t="s">
        <v>177</v>
      </c>
      <c r="E2325" t="s">
        <v>139</v>
      </c>
      <c r="F2325" t="s">
        <v>194</v>
      </c>
      <c r="G2325" s="1">
        <v>42852</v>
      </c>
      <c r="H2325" s="1">
        <v>42854</v>
      </c>
      <c r="I2325" s="13">
        <f>sales_pipeline[[#This Row],[close_date]]-sales_pipeline[[#This Row],[engage_date]]</f>
        <v>2</v>
      </c>
      <c r="J2325" s="3">
        <v>0</v>
      </c>
    </row>
    <row r="2326" spans="1:10" x14ac:dyDescent="0.35">
      <c r="A2326" t="s">
        <v>2529</v>
      </c>
      <c r="B2326" t="s">
        <v>176</v>
      </c>
      <c r="C2326" t="str">
        <f>VLOOKUP(sales_pipeline[[#This Row],[Sales_Agent]],sales_teams[#All],4,FALSE)</f>
        <v>Marxen Team</v>
      </c>
      <c r="D2326" t="s">
        <v>177</v>
      </c>
      <c r="E2326" t="s">
        <v>74</v>
      </c>
      <c r="F2326" t="s">
        <v>174</v>
      </c>
      <c r="G2326" s="1">
        <v>42852</v>
      </c>
      <c r="H2326" s="1">
        <v>42861</v>
      </c>
      <c r="I2326" s="13">
        <f>sales_pipeline[[#This Row],[close_date]]-sales_pipeline[[#This Row],[engage_date]]</f>
        <v>9</v>
      </c>
      <c r="J2326" s="3">
        <v>4727</v>
      </c>
    </row>
    <row r="2327" spans="1:10" x14ac:dyDescent="0.35">
      <c r="A2327" t="s">
        <v>2530</v>
      </c>
      <c r="B2327" t="s">
        <v>232</v>
      </c>
      <c r="C2327" t="str">
        <f>VLOOKUP(sales_pipeline[[#This Row],[Sales_Agent]],sales_teams[#All],4,FALSE)</f>
        <v>Losch Team</v>
      </c>
      <c r="D2327" t="s">
        <v>9</v>
      </c>
      <c r="E2327" t="s">
        <v>84</v>
      </c>
      <c r="F2327" t="s">
        <v>194</v>
      </c>
      <c r="G2327" s="1">
        <v>42852</v>
      </c>
      <c r="H2327" s="1">
        <v>42958</v>
      </c>
      <c r="I2327" s="13">
        <f>sales_pipeline[[#This Row],[close_date]]-sales_pipeline[[#This Row],[engage_date]]</f>
        <v>106</v>
      </c>
      <c r="J2327" s="3">
        <v>0</v>
      </c>
    </row>
    <row r="2328" spans="1:10" x14ac:dyDescent="0.35">
      <c r="A2328" t="s">
        <v>2531</v>
      </c>
      <c r="B2328" t="s">
        <v>193</v>
      </c>
      <c r="C2328" t="str">
        <f>VLOOKUP(sales_pipeline[[#This Row],[Sales_Agent]],sales_teams[#All],4,FALSE)</f>
        <v>Marxen Team</v>
      </c>
      <c r="D2328" t="s">
        <v>10</v>
      </c>
      <c r="E2328" t="s">
        <v>57</v>
      </c>
      <c r="F2328" t="s">
        <v>174</v>
      </c>
      <c r="G2328" s="1">
        <v>42852</v>
      </c>
      <c r="H2328" s="1">
        <v>42948</v>
      </c>
      <c r="I2328" s="13">
        <f>sales_pipeline[[#This Row],[close_date]]-sales_pipeline[[#This Row],[engage_date]]</f>
        <v>96</v>
      </c>
      <c r="J2328" s="3">
        <v>821</v>
      </c>
    </row>
    <row r="2329" spans="1:10" x14ac:dyDescent="0.35">
      <c r="A2329" t="s">
        <v>2532</v>
      </c>
      <c r="B2329" t="s">
        <v>190</v>
      </c>
      <c r="C2329" t="str">
        <f>VLOOKUP(sales_pipeline[[#This Row],[Sales_Agent]],sales_teams[#All],4,FALSE)</f>
        <v>Sewald Team</v>
      </c>
      <c r="D2329" t="s">
        <v>10</v>
      </c>
      <c r="E2329" t="s">
        <v>81</v>
      </c>
      <c r="F2329" t="s">
        <v>194</v>
      </c>
      <c r="G2329" s="1">
        <v>42852</v>
      </c>
      <c r="H2329" s="1">
        <v>42872</v>
      </c>
      <c r="I2329" s="13">
        <f>sales_pipeline[[#This Row],[close_date]]-sales_pipeline[[#This Row],[engage_date]]</f>
        <v>20</v>
      </c>
      <c r="J2329" s="3">
        <v>0</v>
      </c>
    </row>
    <row r="2330" spans="1:10" x14ac:dyDescent="0.35">
      <c r="A2330" t="s">
        <v>2533</v>
      </c>
      <c r="B2330" t="s">
        <v>249</v>
      </c>
      <c r="C2330" t="str">
        <f>VLOOKUP(sales_pipeline[[#This Row],[Sales_Agent]],sales_teams[#All],4,FALSE)</f>
        <v>Brinkmann Team</v>
      </c>
      <c r="D2330" t="s">
        <v>10</v>
      </c>
      <c r="E2330" t="s">
        <v>66</v>
      </c>
      <c r="F2330" t="s">
        <v>174</v>
      </c>
      <c r="G2330" s="1">
        <v>42852</v>
      </c>
      <c r="H2330" s="1">
        <v>42954</v>
      </c>
      <c r="I2330" s="13">
        <f>sales_pipeline[[#This Row],[close_date]]-sales_pipeline[[#This Row],[engage_date]]</f>
        <v>102</v>
      </c>
      <c r="J2330" s="3">
        <v>999</v>
      </c>
    </row>
    <row r="2331" spans="1:10" x14ac:dyDescent="0.35">
      <c r="A2331" t="s">
        <v>2534</v>
      </c>
      <c r="B2331" t="s">
        <v>249</v>
      </c>
      <c r="C2331" t="str">
        <f>VLOOKUP(sales_pipeline[[#This Row],[Sales_Agent]],sales_teams[#All],4,FALSE)</f>
        <v>Brinkmann Team</v>
      </c>
      <c r="D2331" t="s">
        <v>6</v>
      </c>
      <c r="E2331" t="s">
        <v>57</v>
      </c>
      <c r="F2331" t="s">
        <v>174</v>
      </c>
      <c r="G2331" s="1">
        <v>42852</v>
      </c>
      <c r="H2331" s="1">
        <v>42952</v>
      </c>
      <c r="I2331" s="13">
        <f>sales_pipeline[[#This Row],[close_date]]-sales_pipeline[[#This Row],[engage_date]]</f>
        <v>100</v>
      </c>
      <c r="J2331" s="3">
        <v>54</v>
      </c>
    </row>
    <row r="2332" spans="1:10" x14ac:dyDescent="0.35">
      <c r="A2332" t="s">
        <v>2535</v>
      </c>
      <c r="B2332" t="s">
        <v>238</v>
      </c>
      <c r="C2332" t="str">
        <f>VLOOKUP(sales_pipeline[[#This Row],[Sales_Agent]],sales_teams[#All],4,FALSE)</f>
        <v>Marxen Team</v>
      </c>
      <c r="D2332" t="s">
        <v>3</v>
      </c>
      <c r="E2332" t="s">
        <v>53</v>
      </c>
      <c r="F2332" t="s">
        <v>194</v>
      </c>
      <c r="G2332" s="1">
        <v>42852</v>
      </c>
      <c r="H2332" s="1">
        <v>42953</v>
      </c>
      <c r="I2332" s="13">
        <f>sales_pipeline[[#This Row],[close_date]]-sales_pipeline[[#This Row],[engage_date]]</f>
        <v>101</v>
      </c>
      <c r="J2332" s="3">
        <v>0</v>
      </c>
    </row>
    <row r="2333" spans="1:10" x14ac:dyDescent="0.35">
      <c r="A2333" t="s">
        <v>2536</v>
      </c>
      <c r="B2333" t="s">
        <v>189</v>
      </c>
      <c r="C2333" t="str">
        <f>VLOOKUP(sales_pipeline[[#This Row],[Sales_Agent]],sales_teams[#All],4,FALSE)</f>
        <v>Marxen Team</v>
      </c>
      <c r="D2333" t="s">
        <v>8</v>
      </c>
      <c r="E2333" t="s">
        <v>91</v>
      </c>
      <c r="F2333" t="s">
        <v>174</v>
      </c>
      <c r="G2333" s="1">
        <v>42852</v>
      </c>
      <c r="H2333" s="1">
        <v>42865</v>
      </c>
      <c r="I2333" s="13">
        <f>sales_pipeline[[#This Row],[close_date]]-sales_pipeline[[#This Row],[engage_date]]</f>
        <v>13</v>
      </c>
      <c r="J2333" s="3">
        <v>3397</v>
      </c>
    </row>
    <row r="2334" spans="1:10" x14ac:dyDescent="0.35">
      <c r="A2334" t="s">
        <v>2537</v>
      </c>
      <c r="B2334" t="s">
        <v>221</v>
      </c>
      <c r="C2334" t="str">
        <f>VLOOKUP(sales_pipeline[[#This Row],[Sales_Agent]],sales_teams[#All],4,FALSE)</f>
        <v>Losch Team</v>
      </c>
      <c r="D2334" t="s">
        <v>3</v>
      </c>
      <c r="E2334" t="s">
        <v>140</v>
      </c>
      <c r="F2334" t="s">
        <v>174</v>
      </c>
      <c r="G2334" s="1">
        <v>42852</v>
      </c>
      <c r="H2334" s="1">
        <v>42870</v>
      </c>
      <c r="I2334" s="13">
        <f>sales_pipeline[[#This Row],[close_date]]-sales_pipeline[[#This Row],[engage_date]]</f>
        <v>18</v>
      </c>
      <c r="J2334" s="3">
        <v>574</v>
      </c>
    </row>
    <row r="2335" spans="1:10" x14ac:dyDescent="0.35">
      <c r="A2335" t="s">
        <v>2538</v>
      </c>
      <c r="B2335" t="s">
        <v>204</v>
      </c>
      <c r="C2335" t="str">
        <f>VLOOKUP(sales_pipeline[[#This Row],[Sales_Agent]],sales_teams[#All],4,FALSE)</f>
        <v>Brinkmann Team</v>
      </c>
      <c r="D2335" t="s">
        <v>6</v>
      </c>
      <c r="E2335" t="s">
        <v>60</v>
      </c>
      <c r="F2335" t="s">
        <v>194</v>
      </c>
      <c r="G2335" s="1">
        <v>42852</v>
      </c>
      <c r="H2335" s="1">
        <v>42864</v>
      </c>
      <c r="I2335" s="13">
        <f>sales_pipeline[[#This Row],[close_date]]-sales_pipeline[[#This Row],[engage_date]]</f>
        <v>12</v>
      </c>
      <c r="J2335" s="3">
        <v>0</v>
      </c>
    </row>
    <row r="2336" spans="1:10" x14ac:dyDescent="0.35">
      <c r="A2336" t="s">
        <v>2539</v>
      </c>
      <c r="B2336" t="s">
        <v>204</v>
      </c>
      <c r="C2336" t="str">
        <f>VLOOKUP(sales_pipeline[[#This Row],[Sales_Agent]],sales_teams[#All],4,FALSE)</f>
        <v>Brinkmann Team</v>
      </c>
      <c r="D2336" t="s">
        <v>6</v>
      </c>
      <c r="E2336" t="s">
        <v>91</v>
      </c>
      <c r="F2336" t="s">
        <v>174</v>
      </c>
      <c r="G2336" s="1">
        <v>42852</v>
      </c>
      <c r="H2336" s="1">
        <v>42962</v>
      </c>
      <c r="I2336" s="13">
        <f>sales_pipeline[[#This Row],[close_date]]-sales_pipeline[[#This Row],[engage_date]]</f>
        <v>110</v>
      </c>
      <c r="J2336" s="3">
        <v>59</v>
      </c>
    </row>
    <row r="2337" spans="1:10" x14ac:dyDescent="0.35">
      <c r="A2337" t="s">
        <v>2540</v>
      </c>
      <c r="B2337" t="s">
        <v>204</v>
      </c>
      <c r="C2337" t="str">
        <f>VLOOKUP(sales_pipeline[[#This Row],[Sales_Agent]],sales_teams[#All],4,FALSE)</f>
        <v>Brinkmann Team</v>
      </c>
      <c r="D2337" t="s">
        <v>6</v>
      </c>
      <c r="E2337" t="s">
        <v>152</v>
      </c>
      <c r="F2337" t="s">
        <v>174</v>
      </c>
      <c r="G2337" s="1">
        <v>42852</v>
      </c>
      <c r="H2337" s="1">
        <v>42854</v>
      </c>
      <c r="I2337" s="13">
        <f>sales_pipeline[[#This Row],[close_date]]-sales_pipeline[[#This Row],[engage_date]]</f>
        <v>2</v>
      </c>
      <c r="J2337" s="3">
        <v>60</v>
      </c>
    </row>
    <row r="2338" spans="1:10" x14ac:dyDescent="0.35">
      <c r="A2338" t="s">
        <v>2541</v>
      </c>
      <c r="B2338" t="s">
        <v>185</v>
      </c>
      <c r="C2338" t="str">
        <f>VLOOKUP(sales_pipeline[[#This Row],[Sales_Agent]],sales_teams[#All],4,FALSE)</f>
        <v>Rouche Team</v>
      </c>
      <c r="D2338" t="s">
        <v>3</v>
      </c>
      <c r="E2338" t="s">
        <v>117</v>
      </c>
      <c r="F2338" t="s">
        <v>194</v>
      </c>
      <c r="G2338" s="1">
        <v>42852</v>
      </c>
      <c r="H2338" s="1">
        <v>42854</v>
      </c>
      <c r="I2338" s="13">
        <f>sales_pipeline[[#This Row],[close_date]]-sales_pipeline[[#This Row],[engage_date]]</f>
        <v>2</v>
      </c>
      <c r="J2338" s="3">
        <v>0</v>
      </c>
    </row>
    <row r="2339" spans="1:10" x14ac:dyDescent="0.35">
      <c r="A2339" t="s">
        <v>2542</v>
      </c>
      <c r="B2339" t="s">
        <v>185</v>
      </c>
      <c r="C2339" t="str">
        <f>VLOOKUP(sales_pipeline[[#This Row],[Sales_Agent]],sales_teams[#All],4,FALSE)</f>
        <v>Rouche Team</v>
      </c>
      <c r="D2339" t="s">
        <v>3</v>
      </c>
      <c r="E2339" t="s">
        <v>162</v>
      </c>
      <c r="F2339" t="s">
        <v>174</v>
      </c>
      <c r="G2339" s="1">
        <v>42852</v>
      </c>
      <c r="H2339" s="1">
        <v>42870</v>
      </c>
      <c r="I2339" s="13">
        <f>sales_pipeline[[#This Row],[close_date]]-sales_pipeline[[#This Row],[engage_date]]</f>
        <v>18</v>
      </c>
      <c r="J2339" s="3">
        <v>573</v>
      </c>
    </row>
    <row r="2340" spans="1:10" x14ac:dyDescent="0.35">
      <c r="A2340" t="s">
        <v>2543</v>
      </c>
      <c r="B2340" t="s">
        <v>185</v>
      </c>
      <c r="C2340" t="str">
        <f>VLOOKUP(sales_pipeline[[#This Row],[Sales_Agent]],sales_teams[#All],4,FALSE)</f>
        <v>Rouche Team</v>
      </c>
      <c r="D2340" t="s">
        <v>177</v>
      </c>
      <c r="E2340" t="s">
        <v>77</v>
      </c>
      <c r="F2340" t="s">
        <v>174</v>
      </c>
      <c r="G2340" s="1">
        <v>42852</v>
      </c>
      <c r="H2340" s="1">
        <v>42872</v>
      </c>
      <c r="I2340" s="13">
        <f>sales_pipeline[[#This Row],[close_date]]-sales_pipeline[[#This Row],[engage_date]]</f>
        <v>20</v>
      </c>
      <c r="J2340" s="3">
        <v>4406</v>
      </c>
    </row>
    <row r="2341" spans="1:10" x14ac:dyDescent="0.35">
      <c r="A2341" t="s">
        <v>2544</v>
      </c>
      <c r="B2341" t="s">
        <v>212</v>
      </c>
      <c r="C2341" t="str">
        <f>VLOOKUP(sales_pipeline[[#This Row],[Sales_Agent]],sales_teams[#All],4,FALSE)</f>
        <v>Losch Team</v>
      </c>
      <c r="D2341" t="s">
        <v>10</v>
      </c>
      <c r="E2341" t="s">
        <v>131</v>
      </c>
      <c r="F2341" t="s">
        <v>174</v>
      </c>
      <c r="G2341" s="1">
        <v>42852</v>
      </c>
      <c r="H2341" s="1">
        <v>42853</v>
      </c>
      <c r="I2341" s="13">
        <f>sales_pipeline[[#This Row],[close_date]]-sales_pipeline[[#This Row],[engage_date]]</f>
        <v>1</v>
      </c>
      <c r="J2341" s="3">
        <v>1146</v>
      </c>
    </row>
    <row r="2342" spans="1:10" x14ac:dyDescent="0.35">
      <c r="A2342" t="s">
        <v>2545</v>
      </c>
      <c r="B2342" t="s">
        <v>230</v>
      </c>
      <c r="C2342" t="str">
        <f>VLOOKUP(sales_pipeline[[#This Row],[Sales_Agent]],sales_teams[#All],4,FALSE)</f>
        <v>Losch Team</v>
      </c>
      <c r="D2342" t="s">
        <v>3</v>
      </c>
      <c r="E2342" t="s">
        <v>110</v>
      </c>
      <c r="F2342" t="s">
        <v>174</v>
      </c>
      <c r="G2342" s="1">
        <v>42852</v>
      </c>
      <c r="H2342" s="1">
        <v>42868</v>
      </c>
      <c r="I2342" s="13">
        <f>sales_pipeline[[#This Row],[close_date]]-sales_pipeline[[#This Row],[engage_date]]</f>
        <v>16</v>
      </c>
      <c r="J2342" s="3">
        <v>525</v>
      </c>
    </row>
    <row r="2343" spans="1:10" x14ac:dyDescent="0.35">
      <c r="A2343" t="s">
        <v>2546</v>
      </c>
      <c r="B2343" t="s">
        <v>183</v>
      </c>
      <c r="C2343" t="str">
        <f>VLOOKUP(sales_pipeline[[#This Row],[Sales_Agent]],sales_teams[#All],4,FALSE)</f>
        <v>Brinkmann Team</v>
      </c>
      <c r="D2343" t="s">
        <v>3</v>
      </c>
      <c r="E2343" t="s">
        <v>66</v>
      </c>
      <c r="F2343" t="s">
        <v>194</v>
      </c>
      <c r="G2343" s="1">
        <v>42853</v>
      </c>
      <c r="H2343" s="1">
        <v>42854</v>
      </c>
      <c r="I2343" s="13">
        <f>sales_pipeline[[#This Row],[close_date]]-sales_pipeline[[#This Row],[engage_date]]</f>
        <v>1</v>
      </c>
      <c r="J2343" s="3">
        <v>0</v>
      </c>
    </row>
    <row r="2344" spans="1:10" x14ac:dyDescent="0.35">
      <c r="A2344" t="s">
        <v>2547</v>
      </c>
      <c r="B2344" t="s">
        <v>183</v>
      </c>
      <c r="C2344" t="str">
        <f>VLOOKUP(sales_pipeline[[#This Row],[Sales_Agent]],sales_teams[#All],4,FALSE)</f>
        <v>Brinkmann Team</v>
      </c>
      <c r="D2344" t="s">
        <v>10</v>
      </c>
      <c r="E2344" t="s">
        <v>139</v>
      </c>
      <c r="F2344" t="s">
        <v>194</v>
      </c>
      <c r="G2344" s="1">
        <v>42853</v>
      </c>
      <c r="H2344" s="1">
        <v>42984</v>
      </c>
      <c r="I2344" s="13">
        <f>sales_pipeline[[#This Row],[close_date]]-sales_pipeline[[#This Row],[engage_date]]</f>
        <v>131</v>
      </c>
      <c r="J2344" s="3">
        <v>0</v>
      </c>
    </row>
    <row r="2345" spans="1:10" x14ac:dyDescent="0.35">
      <c r="A2345" t="s">
        <v>2548</v>
      </c>
      <c r="B2345" t="s">
        <v>183</v>
      </c>
      <c r="C2345" t="str">
        <f>VLOOKUP(sales_pipeline[[#This Row],[Sales_Agent]],sales_teams[#All],4,FALSE)</f>
        <v>Brinkmann Team</v>
      </c>
      <c r="D2345" t="s">
        <v>8</v>
      </c>
      <c r="E2345" t="s">
        <v>132</v>
      </c>
      <c r="F2345" t="s">
        <v>174</v>
      </c>
      <c r="G2345" s="1">
        <v>42853</v>
      </c>
      <c r="H2345" s="1">
        <v>42961</v>
      </c>
      <c r="I2345" s="13">
        <f>sales_pipeline[[#This Row],[close_date]]-sales_pipeline[[#This Row],[engage_date]]</f>
        <v>108</v>
      </c>
      <c r="J2345" s="3">
        <v>3334</v>
      </c>
    </row>
    <row r="2346" spans="1:10" x14ac:dyDescent="0.35">
      <c r="A2346" t="s">
        <v>2549</v>
      </c>
      <c r="B2346" t="s">
        <v>239</v>
      </c>
      <c r="C2346" t="str">
        <f>VLOOKUP(sales_pipeline[[#This Row],[Sales_Agent]],sales_teams[#All],4,FALSE)</f>
        <v>Neubert Team</v>
      </c>
      <c r="D2346" t="s">
        <v>3</v>
      </c>
      <c r="E2346" t="s">
        <v>102</v>
      </c>
      <c r="F2346" t="s">
        <v>194</v>
      </c>
      <c r="G2346" s="1">
        <v>42853</v>
      </c>
      <c r="H2346" s="1">
        <v>42867</v>
      </c>
      <c r="I2346" s="13">
        <f>sales_pipeline[[#This Row],[close_date]]-sales_pipeline[[#This Row],[engage_date]]</f>
        <v>14</v>
      </c>
      <c r="J2346" s="3">
        <v>0</v>
      </c>
    </row>
    <row r="2347" spans="1:10" x14ac:dyDescent="0.35">
      <c r="A2347" t="s">
        <v>2550</v>
      </c>
      <c r="B2347" t="s">
        <v>206</v>
      </c>
      <c r="C2347" t="str">
        <f>VLOOKUP(sales_pipeline[[#This Row],[Sales_Agent]],sales_teams[#All],4,FALSE)</f>
        <v>Neubert Team</v>
      </c>
      <c r="D2347" t="s">
        <v>10</v>
      </c>
      <c r="E2347" t="s">
        <v>64</v>
      </c>
      <c r="F2347" t="s">
        <v>194</v>
      </c>
      <c r="G2347" s="1">
        <v>42853</v>
      </c>
      <c r="H2347" s="1">
        <v>42855</v>
      </c>
      <c r="I2347" s="13">
        <f>sales_pipeline[[#This Row],[close_date]]-sales_pipeline[[#This Row],[engage_date]]</f>
        <v>2</v>
      </c>
      <c r="J2347" s="3">
        <v>0</v>
      </c>
    </row>
    <row r="2348" spans="1:10" x14ac:dyDescent="0.35">
      <c r="A2348" t="s">
        <v>2551</v>
      </c>
      <c r="B2348" t="s">
        <v>255</v>
      </c>
      <c r="C2348" t="str">
        <f>VLOOKUP(sales_pipeline[[#This Row],[Sales_Agent]],sales_teams[#All],4,FALSE)</f>
        <v>Neubert Team</v>
      </c>
      <c r="D2348" t="s">
        <v>177</v>
      </c>
      <c r="E2348" t="s">
        <v>82</v>
      </c>
      <c r="F2348" t="s">
        <v>194</v>
      </c>
      <c r="G2348" s="1">
        <v>42853</v>
      </c>
      <c r="H2348" s="1">
        <v>42854</v>
      </c>
      <c r="I2348" s="13">
        <f>sales_pipeline[[#This Row],[close_date]]-sales_pipeline[[#This Row],[engage_date]]</f>
        <v>1</v>
      </c>
      <c r="J2348" s="3">
        <v>0</v>
      </c>
    </row>
    <row r="2349" spans="1:10" x14ac:dyDescent="0.35">
      <c r="A2349" t="s">
        <v>2552</v>
      </c>
      <c r="B2349" t="s">
        <v>208</v>
      </c>
      <c r="C2349" t="str">
        <f>VLOOKUP(sales_pipeline[[#This Row],[Sales_Agent]],sales_teams[#All],4,FALSE)</f>
        <v>Rouche Team</v>
      </c>
      <c r="D2349" t="s">
        <v>11</v>
      </c>
      <c r="E2349" t="s">
        <v>116</v>
      </c>
      <c r="F2349" t="s">
        <v>174</v>
      </c>
      <c r="G2349" s="1">
        <v>42853</v>
      </c>
      <c r="H2349" s="1">
        <v>42904</v>
      </c>
      <c r="I2349" s="13">
        <f>sales_pipeline[[#This Row],[close_date]]-sales_pipeline[[#This Row],[engage_date]]</f>
        <v>51</v>
      </c>
      <c r="J2349" s="3">
        <v>27385</v>
      </c>
    </row>
    <row r="2350" spans="1:10" x14ac:dyDescent="0.35">
      <c r="A2350" t="s">
        <v>2553</v>
      </c>
      <c r="B2350" t="s">
        <v>326</v>
      </c>
      <c r="C2350" t="str">
        <f>VLOOKUP(sales_pipeline[[#This Row],[Sales_Agent]],sales_teams[#All],4,FALSE)</f>
        <v>Marxen Team</v>
      </c>
      <c r="D2350" t="s">
        <v>3</v>
      </c>
      <c r="E2350" t="s">
        <v>114</v>
      </c>
      <c r="F2350" t="s">
        <v>194</v>
      </c>
      <c r="G2350" s="1">
        <v>42853</v>
      </c>
      <c r="H2350" s="1">
        <v>42962</v>
      </c>
      <c r="I2350" s="13">
        <f>sales_pipeline[[#This Row],[close_date]]-sales_pipeline[[#This Row],[engage_date]]</f>
        <v>109</v>
      </c>
      <c r="J2350" s="3">
        <v>0</v>
      </c>
    </row>
    <row r="2351" spans="1:10" x14ac:dyDescent="0.35">
      <c r="A2351" t="s">
        <v>2554</v>
      </c>
      <c r="B2351" t="s">
        <v>187</v>
      </c>
      <c r="C2351" t="str">
        <f>VLOOKUP(sales_pipeline[[#This Row],[Sales_Agent]],sales_teams[#All],4,FALSE)</f>
        <v>Rouche Team</v>
      </c>
      <c r="D2351" t="s">
        <v>10</v>
      </c>
      <c r="E2351" t="s">
        <v>117</v>
      </c>
      <c r="F2351" t="s">
        <v>194</v>
      </c>
      <c r="G2351" s="1">
        <v>42853</v>
      </c>
      <c r="H2351" s="1">
        <v>42854</v>
      </c>
      <c r="I2351" s="13">
        <f>sales_pipeline[[#This Row],[close_date]]-sales_pipeline[[#This Row],[engage_date]]</f>
        <v>1</v>
      </c>
      <c r="J2351" s="3">
        <v>0</v>
      </c>
    </row>
    <row r="2352" spans="1:10" x14ac:dyDescent="0.35">
      <c r="A2352" t="s">
        <v>2555</v>
      </c>
      <c r="B2352" t="s">
        <v>173</v>
      </c>
      <c r="C2352" t="str">
        <f>VLOOKUP(sales_pipeline[[#This Row],[Sales_Agent]],sales_teams[#All],4,FALSE)</f>
        <v>Brinkmann Team</v>
      </c>
      <c r="D2352" t="s">
        <v>3</v>
      </c>
      <c r="E2352" t="s">
        <v>124</v>
      </c>
      <c r="F2352" t="s">
        <v>174</v>
      </c>
      <c r="G2352" s="1">
        <v>42853</v>
      </c>
      <c r="H2352" s="1">
        <v>42961</v>
      </c>
      <c r="I2352" s="13">
        <f>sales_pipeline[[#This Row],[close_date]]-sales_pipeline[[#This Row],[engage_date]]</f>
        <v>108</v>
      </c>
      <c r="J2352" s="3">
        <v>599</v>
      </c>
    </row>
    <row r="2353" spans="1:10" x14ac:dyDescent="0.35">
      <c r="A2353" t="s">
        <v>2556</v>
      </c>
      <c r="B2353" t="s">
        <v>221</v>
      </c>
      <c r="C2353" t="str">
        <f>VLOOKUP(sales_pipeline[[#This Row],[Sales_Agent]],sales_teams[#All],4,FALSE)</f>
        <v>Losch Team</v>
      </c>
      <c r="D2353" t="s">
        <v>6</v>
      </c>
      <c r="E2353" t="s">
        <v>118</v>
      </c>
      <c r="F2353" t="s">
        <v>174</v>
      </c>
      <c r="G2353" s="1">
        <v>42853</v>
      </c>
      <c r="H2353" s="1">
        <v>42858</v>
      </c>
      <c r="I2353" s="13">
        <f>sales_pipeline[[#This Row],[close_date]]-sales_pipeline[[#This Row],[engage_date]]</f>
        <v>5</v>
      </c>
      <c r="J2353" s="3">
        <v>64</v>
      </c>
    </row>
    <row r="2354" spans="1:10" x14ac:dyDescent="0.35">
      <c r="A2354" t="s">
        <v>2557</v>
      </c>
      <c r="B2354" t="s">
        <v>185</v>
      </c>
      <c r="C2354" t="str">
        <f>VLOOKUP(sales_pipeline[[#This Row],[Sales_Agent]],sales_teams[#All],4,FALSE)</f>
        <v>Rouche Team</v>
      </c>
      <c r="D2354" t="s">
        <v>177</v>
      </c>
      <c r="E2354" t="s">
        <v>138</v>
      </c>
      <c r="F2354" t="s">
        <v>194</v>
      </c>
      <c r="G2354" s="1">
        <v>42853</v>
      </c>
      <c r="H2354" s="1">
        <v>42861</v>
      </c>
      <c r="I2354" s="13">
        <f>sales_pipeline[[#This Row],[close_date]]-sales_pipeline[[#This Row],[engage_date]]</f>
        <v>8</v>
      </c>
      <c r="J2354" s="3">
        <v>0</v>
      </c>
    </row>
    <row r="2355" spans="1:10" x14ac:dyDescent="0.35">
      <c r="A2355" t="s">
        <v>2558</v>
      </c>
      <c r="B2355" t="s">
        <v>185</v>
      </c>
      <c r="C2355" t="str">
        <f>VLOOKUP(sales_pipeline[[#This Row],[Sales_Agent]],sales_teams[#All],4,FALSE)</f>
        <v>Rouche Team</v>
      </c>
      <c r="D2355" t="s">
        <v>8</v>
      </c>
      <c r="E2355" t="s">
        <v>117</v>
      </c>
      <c r="F2355" t="s">
        <v>194</v>
      </c>
      <c r="G2355" s="1">
        <v>42853</v>
      </c>
      <c r="H2355" s="1">
        <v>42869</v>
      </c>
      <c r="I2355" s="13">
        <f>sales_pipeline[[#This Row],[close_date]]-sales_pipeline[[#This Row],[engage_date]]</f>
        <v>16</v>
      </c>
      <c r="J2355" s="3">
        <v>0</v>
      </c>
    </row>
    <row r="2356" spans="1:10" x14ac:dyDescent="0.35">
      <c r="A2356" t="s">
        <v>2559</v>
      </c>
      <c r="B2356" t="s">
        <v>212</v>
      </c>
      <c r="C2356" t="str">
        <f>VLOOKUP(sales_pipeline[[#This Row],[Sales_Agent]],sales_teams[#All],4,FALSE)</f>
        <v>Losch Team</v>
      </c>
      <c r="D2356" t="s">
        <v>6</v>
      </c>
      <c r="E2356" t="s">
        <v>110</v>
      </c>
      <c r="F2356" t="s">
        <v>194</v>
      </c>
      <c r="G2356" s="1">
        <v>42853</v>
      </c>
      <c r="H2356" s="1">
        <v>42896</v>
      </c>
      <c r="I2356" s="13">
        <f>sales_pipeline[[#This Row],[close_date]]-sales_pipeline[[#This Row],[engage_date]]</f>
        <v>43</v>
      </c>
      <c r="J2356" s="3">
        <v>0</v>
      </c>
    </row>
    <row r="2357" spans="1:10" x14ac:dyDescent="0.35">
      <c r="A2357" t="s">
        <v>2560</v>
      </c>
      <c r="B2357" t="s">
        <v>183</v>
      </c>
      <c r="C2357" t="str">
        <f>VLOOKUP(sales_pipeline[[#This Row],[Sales_Agent]],sales_teams[#All],4,FALSE)</f>
        <v>Brinkmann Team</v>
      </c>
      <c r="D2357" t="s">
        <v>10</v>
      </c>
      <c r="E2357" t="s">
        <v>139</v>
      </c>
      <c r="F2357" t="s">
        <v>174</v>
      </c>
      <c r="G2357" s="1">
        <v>42854</v>
      </c>
      <c r="H2357" s="1">
        <v>42870</v>
      </c>
      <c r="I2357" s="13">
        <f>sales_pipeline[[#This Row],[close_date]]-sales_pipeline[[#This Row],[engage_date]]</f>
        <v>16</v>
      </c>
      <c r="J2357" s="3">
        <v>918</v>
      </c>
    </row>
    <row r="2358" spans="1:10" x14ac:dyDescent="0.35">
      <c r="A2358" t="s">
        <v>2561</v>
      </c>
      <c r="B2358" t="s">
        <v>206</v>
      </c>
      <c r="C2358" t="str">
        <f>VLOOKUP(sales_pipeline[[#This Row],[Sales_Agent]],sales_teams[#All],4,FALSE)</f>
        <v>Neubert Team</v>
      </c>
      <c r="D2358" t="s">
        <v>6</v>
      </c>
      <c r="E2358" t="s">
        <v>41</v>
      </c>
      <c r="F2358" t="s">
        <v>174</v>
      </c>
      <c r="G2358" s="1">
        <v>42854</v>
      </c>
      <c r="H2358" s="1">
        <v>42859</v>
      </c>
      <c r="I2358" s="13">
        <f>sales_pipeline[[#This Row],[close_date]]-sales_pipeline[[#This Row],[engage_date]]</f>
        <v>5</v>
      </c>
      <c r="J2358" s="3">
        <v>60</v>
      </c>
    </row>
    <row r="2359" spans="1:10" x14ac:dyDescent="0.35">
      <c r="A2359" t="s">
        <v>2562</v>
      </c>
      <c r="B2359" t="s">
        <v>255</v>
      </c>
      <c r="C2359" t="str">
        <f>VLOOKUP(sales_pipeline[[#This Row],[Sales_Agent]],sales_teams[#All],4,FALSE)</f>
        <v>Neubert Team</v>
      </c>
      <c r="D2359" t="s">
        <v>177</v>
      </c>
      <c r="E2359" t="s">
        <v>127</v>
      </c>
      <c r="F2359" t="s">
        <v>194</v>
      </c>
      <c r="G2359" s="1">
        <v>42854</v>
      </c>
      <c r="H2359" s="1">
        <v>42865</v>
      </c>
      <c r="I2359" s="13">
        <f>sales_pipeline[[#This Row],[close_date]]-sales_pipeline[[#This Row],[engage_date]]</f>
        <v>11</v>
      </c>
      <c r="J2359" s="3">
        <v>0</v>
      </c>
    </row>
    <row r="2360" spans="1:10" x14ac:dyDescent="0.35">
      <c r="A2360" t="s">
        <v>2563</v>
      </c>
      <c r="B2360" t="s">
        <v>255</v>
      </c>
      <c r="C2360" t="str">
        <f>VLOOKUP(sales_pipeline[[#This Row],[Sales_Agent]],sales_teams[#All],4,FALSE)</f>
        <v>Neubert Team</v>
      </c>
      <c r="D2360" t="s">
        <v>3</v>
      </c>
      <c r="E2360" t="s">
        <v>84</v>
      </c>
      <c r="F2360" t="s">
        <v>174</v>
      </c>
      <c r="G2360" s="1">
        <v>42854</v>
      </c>
      <c r="H2360" s="1">
        <v>42861</v>
      </c>
      <c r="I2360" s="13">
        <f>sales_pipeline[[#This Row],[close_date]]-sales_pipeline[[#This Row],[engage_date]]</f>
        <v>7</v>
      </c>
      <c r="J2360" s="3">
        <v>519</v>
      </c>
    </row>
    <row r="2361" spans="1:10" x14ac:dyDescent="0.35">
      <c r="A2361" t="s">
        <v>2564</v>
      </c>
      <c r="B2361" t="s">
        <v>190</v>
      </c>
      <c r="C2361" t="str">
        <f>VLOOKUP(sales_pipeline[[#This Row],[Sales_Agent]],sales_teams[#All],4,FALSE)</f>
        <v>Sewald Team</v>
      </c>
      <c r="D2361" t="s">
        <v>9</v>
      </c>
      <c r="E2361" t="s">
        <v>138</v>
      </c>
      <c r="F2361" t="s">
        <v>174</v>
      </c>
      <c r="G2361" s="1">
        <v>42854</v>
      </c>
      <c r="H2361" s="1">
        <v>42859</v>
      </c>
      <c r="I2361" s="13">
        <f>sales_pipeline[[#This Row],[close_date]]-sales_pipeline[[#This Row],[engage_date]]</f>
        <v>5</v>
      </c>
      <c r="J2361" s="3">
        <v>4956</v>
      </c>
    </row>
    <row r="2362" spans="1:10" x14ac:dyDescent="0.35">
      <c r="A2362" t="s">
        <v>2565</v>
      </c>
      <c r="B2362" t="s">
        <v>249</v>
      </c>
      <c r="C2362" t="str">
        <f>VLOOKUP(sales_pipeline[[#This Row],[Sales_Agent]],sales_teams[#All],4,FALSE)</f>
        <v>Brinkmann Team</v>
      </c>
      <c r="D2362" t="s">
        <v>3</v>
      </c>
      <c r="E2362" t="s">
        <v>152</v>
      </c>
      <c r="F2362" t="s">
        <v>194</v>
      </c>
      <c r="G2362" s="1">
        <v>42854</v>
      </c>
      <c r="H2362" s="1">
        <v>42872</v>
      </c>
      <c r="I2362" s="13">
        <f>sales_pipeline[[#This Row],[close_date]]-sales_pipeline[[#This Row],[engage_date]]</f>
        <v>18</v>
      </c>
      <c r="J2362" s="3">
        <v>0</v>
      </c>
    </row>
    <row r="2363" spans="1:10" x14ac:dyDescent="0.35">
      <c r="A2363" t="s">
        <v>2566</v>
      </c>
      <c r="B2363" t="s">
        <v>249</v>
      </c>
      <c r="C2363" t="str">
        <f>VLOOKUP(sales_pipeline[[#This Row],[Sales_Agent]],sales_teams[#All],4,FALSE)</f>
        <v>Brinkmann Team</v>
      </c>
      <c r="D2363" t="s">
        <v>9</v>
      </c>
      <c r="E2363" t="s">
        <v>132</v>
      </c>
      <c r="F2363" t="s">
        <v>174</v>
      </c>
      <c r="G2363" s="1">
        <v>42854</v>
      </c>
      <c r="H2363" s="1">
        <v>42955</v>
      </c>
      <c r="I2363" s="13">
        <f>sales_pipeline[[#This Row],[close_date]]-sales_pipeline[[#This Row],[engage_date]]</f>
        <v>101</v>
      </c>
      <c r="J2363" s="3">
        <v>5913</v>
      </c>
    </row>
    <row r="2364" spans="1:10" x14ac:dyDescent="0.35">
      <c r="A2364" t="s">
        <v>2567</v>
      </c>
      <c r="B2364" t="s">
        <v>173</v>
      </c>
      <c r="C2364" t="str">
        <f>VLOOKUP(sales_pipeline[[#This Row],[Sales_Agent]],sales_teams[#All],4,FALSE)</f>
        <v>Brinkmann Team</v>
      </c>
      <c r="D2364" t="s">
        <v>3</v>
      </c>
      <c r="E2364" t="s">
        <v>31</v>
      </c>
      <c r="F2364" t="s">
        <v>194</v>
      </c>
      <c r="G2364" s="1">
        <v>42854</v>
      </c>
      <c r="H2364" s="1">
        <v>42886</v>
      </c>
      <c r="I2364" s="13">
        <f>sales_pipeline[[#This Row],[close_date]]-sales_pipeline[[#This Row],[engage_date]]</f>
        <v>32</v>
      </c>
      <c r="J2364" s="3">
        <v>0</v>
      </c>
    </row>
    <row r="2365" spans="1:10" x14ac:dyDescent="0.35">
      <c r="A2365" t="s">
        <v>2568</v>
      </c>
      <c r="B2365" t="s">
        <v>201</v>
      </c>
      <c r="C2365" t="str">
        <f>VLOOKUP(sales_pipeline[[#This Row],[Sales_Agent]],sales_teams[#All],4,FALSE)</f>
        <v>Rouche Team</v>
      </c>
      <c r="D2365" t="s">
        <v>10</v>
      </c>
      <c r="E2365" t="s">
        <v>97</v>
      </c>
      <c r="F2365" t="s">
        <v>174</v>
      </c>
      <c r="G2365" s="1">
        <v>42854</v>
      </c>
      <c r="H2365" s="1">
        <v>42968</v>
      </c>
      <c r="I2365" s="13">
        <f>sales_pipeline[[#This Row],[close_date]]-sales_pipeline[[#This Row],[engage_date]]</f>
        <v>114</v>
      </c>
      <c r="J2365" s="3">
        <v>1210</v>
      </c>
    </row>
    <row r="2366" spans="1:10" x14ac:dyDescent="0.35">
      <c r="A2366" t="s">
        <v>2569</v>
      </c>
      <c r="B2366" t="s">
        <v>185</v>
      </c>
      <c r="C2366" t="str">
        <f>VLOOKUP(sales_pipeline[[#This Row],[Sales_Agent]],sales_teams[#All],4,FALSE)</f>
        <v>Rouche Team</v>
      </c>
      <c r="D2366" t="s">
        <v>8</v>
      </c>
      <c r="E2366" t="s">
        <v>116</v>
      </c>
      <c r="F2366" t="s">
        <v>194</v>
      </c>
      <c r="G2366" s="1">
        <v>42854</v>
      </c>
      <c r="H2366" s="1">
        <v>42855</v>
      </c>
      <c r="I2366" s="13">
        <f>sales_pipeline[[#This Row],[close_date]]-sales_pipeline[[#This Row],[engage_date]]</f>
        <v>1</v>
      </c>
      <c r="J2366" s="3">
        <v>0</v>
      </c>
    </row>
    <row r="2367" spans="1:10" x14ac:dyDescent="0.35">
      <c r="A2367" t="s">
        <v>2570</v>
      </c>
      <c r="B2367" t="s">
        <v>288</v>
      </c>
      <c r="C2367" t="str">
        <f>VLOOKUP(sales_pipeline[[#This Row],[Sales_Agent]],sales_teams[#All],4,FALSE)</f>
        <v>Brinkmann Team</v>
      </c>
      <c r="D2367" t="s">
        <v>8</v>
      </c>
      <c r="E2367" t="s">
        <v>85</v>
      </c>
      <c r="F2367" t="s">
        <v>174</v>
      </c>
      <c r="G2367" s="1">
        <v>42855</v>
      </c>
      <c r="H2367" s="1">
        <v>42957</v>
      </c>
      <c r="I2367" s="13">
        <f>sales_pipeline[[#This Row],[close_date]]-sales_pipeline[[#This Row],[engage_date]]</f>
        <v>102</v>
      </c>
      <c r="J2367" s="3">
        <v>3139</v>
      </c>
    </row>
    <row r="2368" spans="1:10" x14ac:dyDescent="0.35">
      <c r="A2368" t="s">
        <v>2571</v>
      </c>
      <c r="B2368" t="s">
        <v>268</v>
      </c>
      <c r="C2368" t="str">
        <f>VLOOKUP(sales_pipeline[[#This Row],[Sales_Agent]],sales_teams[#All],4,FALSE)</f>
        <v>Losch Team</v>
      </c>
      <c r="D2368" t="s">
        <v>3</v>
      </c>
      <c r="E2368" t="s">
        <v>102</v>
      </c>
      <c r="F2368" t="s">
        <v>174</v>
      </c>
      <c r="G2368" s="1">
        <v>42855</v>
      </c>
      <c r="H2368" s="1">
        <v>42958</v>
      </c>
      <c r="I2368" s="13">
        <f>sales_pipeline[[#This Row],[close_date]]-sales_pipeline[[#This Row],[engage_date]]</f>
        <v>103</v>
      </c>
      <c r="J2368" s="3">
        <v>527</v>
      </c>
    </row>
    <row r="2369" spans="1:10" x14ac:dyDescent="0.35">
      <c r="A2369" t="s">
        <v>2572</v>
      </c>
      <c r="B2369" t="s">
        <v>176</v>
      </c>
      <c r="C2369" t="str">
        <f>VLOOKUP(sales_pipeline[[#This Row],[Sales_Agent]],sales_teams[#All],4,FALSE)</f>
        <v>Marxen Team</v>
      </c>
      <c r="D2369" t="s">
        <v>3</v>
      </c>
      <c r="E2369" t="s">
        <v>66</v>
      </c>
      <c r="F2369" t="s">
        <v>194</v>
      </c>
      <c r="G2369" s="1">
        <v>42855</v>
      </c>
      <c r="H2369" s="1">
        <v>42859</v>
      </c>
      <c r="I2369" s="13">
        <f>sales_pipeline[[#This Row],[close_date]]-sales_pipeline[[#This Row],[engage_date]]</f>
        <v>4</v>
      </c>
      <c r="J2369" s="3">
        <v>0</v>
      </c>
    </row>
    <row r="2370" spans="1:10" x14ac:dyDescent="0.35">
      <c r="A2370" t="s">
        <v>2573</v>
      </c>
      <c r="B2370" t="s">
        <v>199</v>
      </c>
      <c r="C2370" t="str">
        <f>VLOOKUP(sales_pipeline[[#This Row],[Sales_Agent]],sales_teams[#All],4,FALSE)</f>
        <v>Rouche Team</v>
      </c>
      <c r="D2370" t="s">
        <v>9</v>
      </c>
      <c r="E2370" t="s">
        <v>116</v>
      </c>
      <c r="F2370" t="s">
        <v>174</v>
      </c>
      <c r="G2370" s="1">
        <v>42855</v>
      </c>
      <c r="H2370" s="1">
        <v>42959</v>
      </c>
      <c r="I2370" s="13">
        <f>sales_pipeline[[#This Row],[close_date]]-sales_pipeline[[#This Row],[engage_date]]</f>
        <v>104</v>
      </c>
      <c r="J2370" s="3">
        <v>5408</v>
      </c>
    </row>
    <row r="2371" spans="1:10" x14ac:dyDescent="0.35">
      <c r="A2371" t="s">
        <v>2574</v>
      </c>
      <c r="B2371" t="s">
        <v>199</v>
      </c>
      <c r="C2371" t="str">
        <f>VLOOKUP(sales_pipeline[[#This Row],[Sales_Agent]],sales_teams[#All],4,FALSE)</f>
        <v>Rouche Team</v>
      </c>
      <c r="D2371" t="s">
        <v>6</v>
      </c>
      <c r="E2371" t="s">
        <v>97</v>
      </c>
      <c r="F2371" t="s">
        <v>174</v>
      </c>
      <c r="G2371" s="1">
        <v>42855</v>
      </c>
      <c r="H2371" s="1">
        <v>42959</v>
      </c>
      <c r="I2371" s="13">
        <f>sales_pipeline[[#This Row],[close_date]]-sales_pipeline[[#This Row],[engage_date]]</f>
        <v>104</v>
      </c>
      <c r="J2371" s="3">
        <v>62</v>
      </c>
    </row>
    <row r="2372" spans="1:10" x14ac:dyDescent="0.35">
      <c r="A2372" t="s">
        <v>2575</v>
      </c>
      <c r="B2372" t="s">
        <v>326</v>
      </c>
      <c r="C2372" t="str">
        <f>VLOOKUP(sales_pipeline[[#This Row],[Sales_Agent]],sales_teams[#All],4,FALSE)</f>
        <v>Marxen Team</v>
      </c>
      <c r="D2372" t="s">
        <v>3</v>
      </c>
      <c r="E2372" t="s">
        <v>61</v>
      </c>
      <c r="F2372" t="s">
        <v>174</v>
      </c>
      <c r="G2372" s="1">
        <v>42855</v>
      </c>
      <c r="H2372" s="1">
        <v>42868</v>
      </c>
      <c r="I2372" s="13">
        <f>sales_pipeline[[#This Row],[close_date]]-sales_pipeline[[#This Row],[engage_date]]</f>
        <v>13</v>
      </c>
      <c r="J2372" s="3">
        <v>586</v>
      </c>
    </row>
    <row r="2373" spans="1:10" x14ac:dyDescent="0.35">
      <c r="A2373" t="s">
        <v>2576</v>
      </c>
      <c r="B2373" t="s">
        <v>215</v>
      </c>
      <c r="C2373" t="str">
        <f>VLOOKUP(sales_pipeline[[#This Row],[Sales_Agent]],sales_teams[#All],4,FALSE)</f>
        <v>Sewald Team</v>
      </c>
      <c r="D2373" t="s">
        <v>177</v>
      </c>
      <c r="E2373" t="s">
        <v>121</v>
      </c>
      <c r="F2373" t="s">
        <v>194</v>
      </c>
      <c r="G2373" s="1">
        <v>42855</v>
      </c>
      <c r="H2373" s="1">
        <v>42856</v>
      </c>
      <c r="I2373" s="13">
        <f>sales_pipeline[[#This Row],[close_date]]-sales_pipeline[[#This Row],[engage_date]]</f>
        <v>1</v>
      </c>
      <c r="J2373" s="3">
        <v>0</v>
      </c>
    </row>
    <row r="2374" spans="1:10" x14ac:dyDescent="0.35">
      <c r="A2374" t="s">
        <v>2577</v>
      </c>
      <c r="B2374" t="s">
        <v>225</v>
      </c>
      <c r="C2374" t="str">
        <f>VLOOKUP(sales_pipeline[[#This Row],[Sales_Agent]],sales_teams[#All],4,FALSE)</f>
        <v>Sewald Team</v>
      </c>
      <c r="D2374" t="s">
        <v>3</v>
      </c>
      <c r="E2374" t="s">
        <v>117</v>
      </c>
      <c r="F2374" t="s">
        <v>174</v>
      </c>
      <c r="G2374" s="1">
        <v>42855</v>
      </c>
      <c r="H2374" s="1">
        <v>42953</v>
      </c>
      <c r="I2374" s="13">
        <f>sales_pipeline[[#This Row],[close_date]]-sales_pipeline[[#This Row],[engage_date]]</f>
        <v>98</v>
      </c>
      <c r="J2374" s="3">
        <v>532</v>
      </c>
    </row>
    <row r="2375" spans="1:10" x14ac:dyDescent="0.35">
      <c r="A2375" t="s">
        <v>2578</v>
      </c>
      <c r="B2375" t="s">
        <v>225</v>
      </c>
      <c r="C2375" t="str">
        <f>VLOOKUP(sales_pipeline[[#This Row],[Sales_Agent]],sales_teams[#All],4,FALSE)</f>
        <v>Sewald Team</v>
      </c>
      <c r="D2375" t="s">
        <v>3</v>
      </c>
      <c r="E2375" t="s">
        <v>125</v>
      </c>
      <c r="F2375" t="s">
        <v>174</v>
      </c>
      <c r="G2375" s="1">
        <v>42855</v>
      </c>
      <c r="H2375" s="1">
        <v>42960</v>
      </c>
      <c r="I2375" s="13">
        <f>sales_pipeline[[#This Row],[close_date]]-sales_pipeline[[#This Row],[engage_date]]</f>
        <v>105</v>
      </c>
      <c r="J2375" s="3">
        <v>585</v>
      </c>
    </row>
    <row r="2376" spans="1:10" x14ac:dyDescent="0.35">
      <c r="A2376" t="s">
        <v>2579</v>
      </c>
      <c r="B2376" t="s">
        <v>249</v>
      </c>
      <c r="C2376" t="str">
        <f>VLOOKUP(sales_pipeline[[#This Row],[Sales_Agent]],sales_teams[#All],4,FALSE)</f>
        <v>Brinkmann Team</v>
      </c>
      <c r="D2376" t="s">
        <v>3</v>
      </c>
      <c r="E2376" t="s">
        <v>135</v>
      </c>
      <c r="F2376" t="s">
        <v>174</v>
      </c>
      <c r="G2376" s="1">
        <v>42855</v>
      </c>
      <c r="H2376" s="1">
        <v>42958</v>
      </c>
      <c r="I2376" s="13">
        <f>sales_pipeline[[#This Row],[close_date]]-sales_pipeline[[#This Row],[engage_date]]</f>
        <v>103</v>
      </c>
      <c r="J2376" s="3">
        <v>583</v>
      </c>
    </row>
    <row r="2377" spans="1:10" x14ac:dyDescent="0.35">
      <c r="A2377" t="s">
        <v>2580</v>
      </c>
      <c r="B2377" t="s">
        <v>238</v>
      </c>
      <c r="C2377" t="str">
        <f>VLOOKUP(sales_pipeline[[#This Row],[Sales_Agent]],sales_teams[#All],4,FALSE)</f>
        <v>Marxen Team</v>
      </c>
      <c r="D2377" t="s">
        <v>3</v>
      </c>
      <c r="E2377" t="s">
        <v>132</v>
      </c>
      <c r="F2377" t="s">
        <v>174</v>
      </c>
      <c r="G2377" s="1">
        <v>42855</v>
      </c>
      <c r="H2377" s="1">
        <v>42980</v>
      </c>
      <c r="I2377" s="13">
        <f>sales_pipeline[[#This Row],[close_date]]-sales_pipeline[[#This Row],[engage_date]]</f>
        <v>125</v>
      </c>
      <c r="J2377" s="3">
        <v>433</v>
      </c>
    </row>
    <row r="2378" spans="1:10" x14ac:dyDescent="0.35">
      <c r="A2378" t="s">
        <v>2581</v>
      </c>
      <c r="B2378" t="s">
        <v>189</v>
      </c>
      <c r="C2378" t="str">
        <f>VLOOKUP(sales_pipeline[[#This Row],[Sales_Agent]],sales_teams[#All],4,FALSE)</f>
        <v>Marxen Team</v>
      </c>
      <c r="D2378" t="s">
        <v>3</v>
      </c>
      <c r="E2378" t="s">
        <v>51</v>
      </c>
      <c r="F2378" t="s">
        <v>174</v>
      </c>
      <c r="G2378" s="1">
        <v>42855</v>
      </c>
      <c r="H2378" s="1">
        <v>42861</v>
      </c>
      <c r="I2378" s="13">
        <f>sales_pipeline[[#This Row],[close_date]]-sales_pipeline[[#This Row],[engage_date]]</f>
        <v>6</v>
      </c>
      <c r="J2378" s="3">
        <v>557</v>
      </c>
    </row>
    <row r="2379" spans="1:10" x14ac:dyDescent="0.35">
      <c r="A2379" t="s">
        <v>2582</v>
      </c>
      <c r="B2379" t="s">
        <v>227</v>
      </c>
      <c r="C2379" t="str">
        <f>VLOOKUP(sales_pipeline[[#This Row],[Sales_Agent]],sales_teams[#All],4,FALSE)</f>
        <v>Neubert Team</v>
      </c>
      <c r="D2379" t="s">
        <v>177</v>
      </c>
      <c r="E2379" t="s">
        <v>128</v>
      </c>
      <c r="F2379" t="s">
        <v>174</v>
      </c>
      <c r="G2379" s="1">
        <v>42855</v>
      </c>
      <c r="H2379" s="1">
        <v>42864</v>
      </c>
      <c r="I2379" s="13">
        <f>sales_pipeline[[#This Row],[close_date]]-sales_pipeline[[#This Row],[engage_date]]</f>
        <v>9</v>
      </c>
      <c r="J2379" s="3">
        <v>4704</v>
      </c>
    </row>
    <row r="2380" spans="1:10" x14ac:dyDescent="0.35">
      <c r="A2380" t="s">
        <v>2583</v>
      </c>
      <c r="B2380" t="s">
        <v>221</v>
      </c>
      <c r="C2380" t="str">
        <f>VLOOKUP(sales_pipeline[[#This Row],[Sales_Agent]],sales_teams[#All],4,FALSE)</f>
        <v>Losch Team</v>
      </c>
      <c r="D2380" t="s">
        <v>177</v>
      </c>
      <c r="E2380" t="s">
        <v>131</v>
      </c>
      <c r="F2380" t="s">
        <v>174</v>
      </c>
      <c r="G2380" s="1">
        <v>42855</v>
      </c>
      <c r="H2380" s="1">
        <v>42959</v>
      </c>
      <c r="I2380" s="13">
        <f>sales_pipeline[[#This Row],[close_date]]-sales_pipeline[[#This Row],[engage_date]]</f>
        <v>104</v>
      </c>
      <c r="J2380" s="3">
        <v>5182</v>
      </c>
    </row>
    <row r="2381" spans="1:10" x14ac:dyDescent="0.35">
      <c r="A2381" t="s">
        <v>2584</v>
      </c>
      <c r="B2381" t="s">
        <v>181</v>
      </c>
      <c r="C2381" t="str">
        <f>VLOOKUP(sales_pipeline[[#This Row],[Sales_Agent]],sales_teams[#All],4,FALSE)</f>
        <v>Sewald Team</v>
      </c>
      <c r="D2381" t="s">
        <v>177</v>
      </c>
      <c r="E2381" t="s">
        <v>117</v>
      </c>
      <c r="F2381" t="s">
        <v>174</v>
      </c>
      <c r="G2381" s="1">
        <v>42855</v>
      </c>
      <c r="H2381" s="1">
        <v>42868</v>
      </c>
      <c r="I2381" s="13">
        <f>sales_pipeline[[#This Row],[close_date]]-sales_pipeline[[#This Row],[engage_date]]</f>
        <v>13</v>
      </c>
      <c r="J2381" s="3">
        <v>5311</v>
      </c>
    </row>
    <row r="2382" spans="1:10" x14ac:dyDescent="0.35">
      <c r="A2382" t="s">
        <v>2585</v>
      </c>
      <c r="B2382" t="s">
        <v>183</v>
      </c>
      <c r="C2382" t="str">
        <f>VLOOKUP(sales_pipeline[[#This Row],[Sales_Agent]],sales_teams[#All],4,FALSE)</f>
        <v>Brinkmann Team</v>
      </c>
      <c r="D2382" t="s">
        <v>9</v>
      </c>
      <c r="E2382" t="s">
        <v>51</v>
      </c>
      <c r="F2382" t="s">
        <v>194</v>
      </c>
      <c r="G2382" s="1">
        <v>42856</v>
      </c>
      <c r="H2382" s="1">
        <v>42873</v>
      </c>
      <c r="I2382" s="13">
        <f>sales_pipeline[[#This Row],[close_date]]-sales_pipeline[[#This Row],[engage_date]]</f>
        <v>17</v>
      </c>
      <c r="J2382" s="3">
        <v>0</v>
      </c>
    </row>
    <row r="2383" spans="1:10" x14ac:dyDescent="0.35">
      <c r="A2383" t="s">
        <v>2586</v>
      </c>
      <c r="B2383" t="s">
        <v>183</v>
      </c>
      <c r="C2383" t="str">
        <f>VLOOKUP(sales_pipeline[[#This Row],[Sales_Agent]],sales_teams[#All],4,FALSE)</f>
        <v>Brinkmann Team</v>
      </c>
      <c r="D2383" t="s">
        <v>6</v>
      </c>
      <c r="E2383" t="s">
        <v>88</v>
      </c>
      <c r="F2383" t="s">
        <v>174</v>
      </c>
      <c r="G2383" s="1">
        <v>42856</v>
      </c>
      <c r="H2383" s="1">
        <v>42975</v>
      </c>
      <c r="I2383" s="13">
        <f>sales_pipeline[[#This Row],[close_date]]-sales_pipeline[[#This Row],[engage_date]]</f>
        <v>119</v>
      </c>
      <c r="J2383" s="3">
        <v>64</v>
      </c>
    </row>
    <row r="2384" spans="1:10" x14ac:dyDescent="0.35">
      <c r="A2384" t="s">
        <v>2587</v>
      </c>
      <c r="B2384" t="s">
        <v>176</v>
      </c>
      <c r="C2384" t="str">
        <f>VLOOKUP(sales_pipeline[[#This Row],[Sales_Agent]],sales_teams[#All],4,FALSE)</f>
        <v>Marxen Team</v>
      </c>
      <c r="D2384" t="s">
        <v>10</v>
      </c>
      <c r="E2384" t="s">
        <v>124</v>
      </c>
      <c r="F2384" t="s">
        <v>174</v>
      </c>
      <c r="G2384" s="1">
        <v>42856</v>
      </c>
      <c r="H2384" s="1">
        <v>42970</v>
      </c>
      <c r="I2384" s="13">
        <f>sales_pipeline[[#This Row],[close_date]]-sales_pipeline[[#This Row],[engage_date]]</f>
        <v>114</v>
      </c>
      <c r="J2384" s="3">
        <v>878</v>
      </c>
    </row>
    <row r="2385" spans="1:10" x14ac:dyDescent="0.35">
      <c r="A2385" t="s">
        <v>2588</v>
      </c>
      <c r="B2385" t="s">
        <v>176</v>
      </c>
      <c r="C2385" t="str">
        <f>VLOOKUP(sales_pipeline[[#This Row],[Sales_Agent]],sales_teams[#All],4,FALSE)</f>
        <v>Marxen Team</v>
      </c>
      <c r="D2385" t="s">
        <v>6</v>
      </c>
      <c r="E2385" t="s">
        <v>85</v>
      </c>
      <c r="F2385" t="s">
        <v>174</v>
      </c>
      <c r="G2385" s="1">
        <v>42856</v>
      </c>
      <c r="H2385" s="1">
        <v>42857</v>
      </c>
      <c r="I2385" s="13">
        <f>sales_pipeline[[#This Row],[close_date]]-sales_pipeline[[#This Row],[engage_date]]</f>
        <v>1</v>
      </c>
      <c r="J2385" s="3">
        <v>59</v>
      </c>
    </row>
    <row r="2386" spans="1:10" x14ac:dyDescent="0.35">
      <c r="A2386" t="s">
        <v>2589</v>
      </c>
      <c r="B2386" t="s">
        <v>255</v>
      </c>
      <c r="C2386" t="str">
        <f>VLOOKUP(sales_pipeline[[#This Row],[Sales_Agent]],sales_teams[#All],4,FALSE)</f>
        <v>Neubert Team</v>
      </c>
      <c r="D2386" t="s">
        <v>3</v>
      </c>
      <c r="E2386" t="s">
        <v>163</v>
      </c>
      <c r="F2386" t="s">
        <v>194</v>
      </c>
      <c r="G2386" s="1">
        <v>42856</v>
      </c>
      <c r="H2386" s="1">
        <v>42875</v>
      </c>
      <c r="I2386" s="13">
        <f>sales_pipeline[[#This Row],[close_date]]-sales_pipeline[[#This Row],[engage_date]]</f>
        <v>19</v>
      </c>
      <c r="J2386" s="3">
        <v>0</v>
      </c>
    </row>
    <row r="2387" spans="1:10" x14ac:dyDescent="0.35">
      <c r="A2387" t="s">
        <v>2590</v>
      </c>
      <c r="B2387" t="s">
        <v>193</v>
      </c>
      <c r="C2387" t="str">
        <f>VLOOKUP(sales_pipeline[[#This Row],[Sales_Agent]],sales_teams[#All],4,FALSE)</f>
        <v>Marxen Team</v>
      </c>
      <c r="D2387" t="s">
        <v>177</v>
      </c>
      <c r="E2387" t="s">
        <v>144</v>
      </c>
      <c r="F2387" t="s">
        <v>194</v>
      </c>
      <c r="G2387" s="1">
        <v>42856</v>
      </c>
      <c r="H2387" s="1">
        <v>42954</v>
      </c>
      <c r="I2387" s="13">
        <f>sales_pipeline[[#This Row],[close_date]]-sales_pipeline[[#This Row],[engage_date]]</f>
        <v>98</v>
      </c>
      <c r="J2387" s="3">
        <v>0</v>
      </c>
    </row>
    <row r="2388" spans="1:10" x14ac:dyDescent="0.35">
      <c r="A2388" t="s">
        <v>2591</v>
      </c>
      <c r="B2388" t="s">
        <v>190</v>
      </c>
      <c r="C2388" t="str">
        <f>VLOOKUP(sales_pipeline[[#This Row],[Sales_Agent]],sales_teams[#All],4,FALSE)</f>
        <v>Sewald Team</v>
      </c>
      <c r="D2388" t="s">
        <v>6</v>
      </c>
      <c r="E2388" t="s">
        <v>141</v>
      </c>
      <c r="F2388" t="s">
        <v>174</v>
      </c>
      <c r="G2388" s="1">
        <v>42856</v>
      </c>
      <c r="H2388" s="1">
        <v>42967</v>
      </c>
      <c r="I2388" s="13">
        <f>sales_pipeline[[#This Row],[close_date]]-sales_pipeline[[#This Row],[engage_date]]</f>
        <v>111</v>
      </c>
      <c r="J2388" s="3">
        <v>65</v>
      </c>
    </row>
    <row r="2389" spans="1:10" x14ac:dyDescent="0.35">
      <c r="A2389" t="s">
        <v>2592</v>
      </c>
      <c r="B2389" t="s">
        <v>326</v>
      </c>
      <c r="C2389" t="str">
        <f>VLOOKUP(sales_pipeline[[#This Row],[Sales_Agent]],sales_teams[#All],4,FALSE)</f>
        <v>Marxen Team</v>
      </c>
      <c r="D2389" t="s">
        <v>3</v>
      </c>
      <c r="E2389" t="s">
        <v>99</v>
      </c>
      <c r="F2389" t="s">
        <v>174</v>
      </c>
      <c r="G2389" s="1">
        <v>42856</v>
      </c>
      <c r="H2389" s="1">
        <v>42958</v>
      </c>
      <c r="I2389" s="13">
        <f>sales_pipeline[[#This Row],[close_date]]-sales_pipeline[[#This Row],[engage_date]]</f>
        <v>102</v>
      </c>
      <c r="J2389" s="3">
        <v>543</v>
      </c>
    </row>
    <row r="2390" spans="1:10" x14ac:dyDescent="0.35">
      <c r="A2390" t="s">
        <v>2593</v>
      </c>
      <c r="B2390" t="s">
        <v>225</v>
      </c>
      <c r="C2390" t="str">
        <f>VLOOKUP(sales_pipeline[[#This Row],[Sales_Agent]],sales_teams[#All],4,FALSE)</f>
        <v>Sewald Team</v>
      </c>
      <c r="D2390" t="s">
        <v>3</v>
      </c>
      <c r="E2390" t="s">
        <v>138</v>
      </c>
      <c r="F2390" t="s">
        <v>194</v>
      </c>
      <c r="G2390" s="1">
        <v>42856</v>
      </c>
      <c r="H2390" s="1">
        <v>42898</v>
      </c>
      <c r="I2390" s="13">
        <f>sales_pipeline[[#This Row],[close_date]]-sales_pipeline[[#This Row],[engage_date]]</f>
        <v>42</v>
      </c>
      <c r="J2390" s="3">
        <v>0</v>
      </c>
    </row>
    <row r="2391" spans="1:10" x14ac:dyDescent="0.35">
      <c r="A2391" t="s">
        <v>2594</v>
      </c>
      <c r="B2391" t="s">
        <v>173</v>
      </c>
      <c r="C2391" t="str">
        <f>VLOOKUP(sales_pipeline[[#This Row],[Sales_Agent]],sales_teams[#All],4,FALSE)</f>
        <v>Brinkmann Team</v>
      </c>
      <c r="D2391" t="s">
        <v>9</v>
      </c>
      <c r="E2391" t="s">
        <v>51</v>
      </c>
      <c r="F2391" t="s">
        <v>194</v>
      </c>
      <c r="G2391" s="1">
        <v>42856</v>
      </c>
      <c r="H2391" s="1">
        <v>42865</v>
      </c>
      <c r="I2391" s="13">
        <f>sales_pipeline[[#This Row],[close_date]]-sales_pipeline[[#This Row],[engage_date]]</f>
        <v>9</v>
      </c>
      <c r="J2391" s="3">
        <v>0</v>
      </c>
    </row>
    <row r="2392" spans="1:10" x14ac:dyDescent="0.35">
      <c r="A2392" t="s">
        <v>2595</v>
      </c>
      <c r="B2392" t="s">
        <v>173</v>
      </c>
      <c r="C2392" t="str">
        <f>VLOOKUP(sales_pipeline[[#This Row],[Sales_Agent]],sales_teams[#All],4,FALSE)</f>
        <v>Brinkmann Team</v>
      </c>
      <c r="D2392" t="s">
        <v>9</v>
      </c>
      <c r="E2392" t="s">
        <v>124</v>
      </c>
      <c r="F2392" t="s">
        <v>194</v>
      </c>
      <c r="G2392" s="1">
        <v>42856</v>
      </c>
      <c r="H2392" s="1">
        <v>42862</v>
      </c>
      <c r="I2392" s="13">
        <f>sales_pipeline[[#This Row],[close_date]]-sales_pipeline[[#This Row],[engage_date]]</f>
        <v>6</v>
      </c>
      <c r="J2392" s="3">
        <v>0</v>
      </c>
    </row>
    <row r="2393" spans="1:10" x14ac:dyDescent="0.35">
      <c r="A2393" t="s">
        <v>2596</v>
      </c>
      <c r="B2393" t="s">
        <v>173</v>
      </c>
      <c r="C2393" t="str">
        <f>VLOOKUP(sales_pipeline[[#This Row],[Sales_Agent]],sales_teams[#All],4,FALSE)</f>
        <v>Brinkmann Team</v>
      </c>
      <c r="D2393" t="s">
        <v>8</v>
      </c>
      <c r="E2393" t="s">
        <v>135</v>
      </c>
      <c r="F2393" t="s">
        <v>174</v>
      </c>
      <c r="G2393" s="1">
        <v>42856</v>
      </c>
      <c r="H2393" s="1">
        <v>42863</v>
      </c>
      <c r="I2393" s="13">
        <f>sales_pipeline[[#This Row],[close_date]]-sales_pipeline[[#This Row],[engage_date]]</f>
        <v>7</v>
      </c>
      <c r="J2393" s="3">
        <v>3971</v>
      </c>
    </row>
    <row r="2394" spans="1:10" x14ac:dyDescent="0.35">
      <c r="A2394" t="s">
        <v>2597</v>
      </c>
      <c r="B2394" t="s">
        <v>189</v>
      </c>
      <c r="C2394" t="str">
        <f>VLOOKUP(sales_pipeline[[#This Row],[Sales_Agent]],sales_teams[#All],4,FALSE)</f>
        <v>Marxen Team</v>
      </c>
      <c r="D2394" t="s">
        <v>3</v>
      </c>
      <c r="E2394" t="s">
        <v>139</v>
      </c>
      <c r="F2394" t="s">
        <v>174</v>
      </c>
      <c r="G2394" s="1">
        <v>42856</v>
      </c>
      <c r="H2394" s="1">
        <v>42871</v>
      </c>
      <c r="I2394" s="13">
        <f>sales_pipeline[[#This Row],[close_date]]-sales_pipeline[[#This Row],[engage_date]]</f>
        <v>15</v>
      </c>
      <c r="J2394" s="3">
        <v>554</v>
      </c>
    </row>
    <row r="2395" spans="1:10" x14ac:dyDescent="0.35">
      <c r="A2395" t="s">
        <v>2598</v>
      </c>
      <c r="B2395" t="s">
        <v>185</v>
      </c>
      <c r="C2395" t="str">
        <f>VLOOKUP(sales_pipeline[[#This Row],[Sales_Agent]],sales_teams[#All],4,FALSE)</f>
        <v>Rouche Team</v>
      </c>
      <c r="D2395" t="s">
        <v>8</v>
      </c>
      <c r="E2395" t="s">
        <v>46</v>
      </c>
      <c r="F2395" t="s">
        <v>194</v>
      </c>
      <c r="G2395" s="1">
        <v>42856</v>
      </c>
      <c r="H2395" s="1">
        <v>42912</v>
      </c>
      <c r="I2395" s="13">
        <f>sales_pipeline[[#This Row],[close_date]]-sales_pipeline[[#This Row],[engage_date]]</f>
        <v>56</v>
      </c>
      <c r="J2395" s="3">
        <v>0</v>
      </c>
    </row>
    <row r="2396" spans="1:10" x14ac:dyDescent="0.35">
      <c r="A2396" t="s">
        <v>2599</v>
      </c>
      <c r="B2396" t="s">
        <v>185</v>
      </c>
      <c r="C2396" t="str">
        <f>VLOOKUP(sales_pipeline[[#This Row],[Sales_Agent]],sales_teams[#All],4,FALSE)</f>
        <v>Rouche Team</v>
      </c>
      <c r="D2396" t="s">
        <v>10</v>
      </c>
      <c r="E2396" t="s">
        <v>69</v>
      </c>
      <c r="F2396" t="s">
        <v>174</v>
      </c>
      <c r="G2396" s="1">
        <v>42856</v>
      </c>
      <c r="H2396" s="1">
        <v>42902</v>
      </c>
      <c r="I2396" s="13">
        <f>sales_pipeline[[#This Row],[close_date]]-sales_pipeline[[#This Row],[engage_date]]</f>
        <v>46</v>
      </c>
      <c r="J2396" s="3">
        <v>1273</v>
      </c>
    </row>
    <row r="2397" spans="1:10" x14ac:dyDescent="0.35">
      <c r="A2397" t="s">
        <v>2600</v>
      </c>
      <c r="B2397" t="s">
        <v>183</v>
      </c>
      <c r="C2397" t="str">
        <f>VLOOKUP(sales_pipeline[[#This Row],[Sales_Agent]],sales_teams[#All],4,FALSE)</f>
        <v>Brinkmann Team</v>
      </c>
      <c r="D2397" t="s">
        <v>10</v>
      </c>
      <c r="E2397" t="s">
        <v>53</v>
      </c>
      <c r="F2397" t="s">
        <v>174</v>
      </c>
      <c r="G2397" s="1">
        <v>42857</v>
      </c>
      <c r="H2397" s="1">
        <v>42866</v>
      </c>
      <c r="I2397" s="13">
        <f>sales_pipeline[[#This Row],[close_date]]-sales_pipeline[[#This Row],[engage_date]]</f>
        <v>9</v>
      </c>
      <c r="J2397" s="3">
        <v>1300</v>
      </c>
    </row>
    <row r="2398" spans="1:10" x14ac:dyDescent="0.35">
      <c r="A2398" t="s">
        <v>2601</v>
      </c>
      <c r="B2398" t="s">
        <v>253</v>
      </c>
      <c r="C2398" t="str">
        <f>VLOOKUP(sales_pipeline[[#This Row],[Sales_Agent]],sales_teams[#All],4,FALSE)</f>
        <v>Neubert Team</v>
      </c>
      <c r="D2398" t="s">
        <v>9</v>
      </c>
      <c r="E2398" t="s">
        <v>118</v>
      </c>
      <c r="F2398" t="s">
        <v>194</v>
      </c>
      <c r="G2398" s="1">
        <v>42857</v>
      </c>
      <c r="H2398" s="1">
        <v>42876</v>
      </c>
      <c r="I2398" s="13">
        <f>sales_pipeline[[#This Row],[close_date]]-sales_pipeline[[#This Row],[engage_date]]</f>
        <v>19</v>
      </c>
      <c r="J2398" s="3">
        <v>0</v>
      </c>
    </row>
    <row r="2399" spans="1:10" x14ac:dyDescent="0.35">
      <c r="A2399" t="s">
        <v>2602</v>
      </c>
      <c r="B2399" t="s">
        <v>208</v>
      </c>
      <c r="C2399" t="str">
        <f>VLOOKUP(sales_pipeline[[#This Row],[Sales_Agent]],sales_teams[#All],4,FALSE)</f>
        <v>Rouche Team</v>
      </c>
      <c r="D2399" t="s">
        <v>6</v>
      </c>
      <c r="E2399" t="s">
        <v>51</v>
      </c>
      <c r="F2399" t="s">
        <v>194</v>
      </c>
      <c r="G2399" s="1">
        <v>42857</v>
      </c>
      <c r="H2399" s="1">
        <v>42961</v>
      </c>
      <c r="I2399" s="13">
        <f>sales_pipeline[[#This Row],[close_date]]-sales_pipeline[[#This Row],[engage_date]]</f>
        <v>104</v>
      </c>
      <c r="J2399" s="3">
        <v>0</v>
      </c>
    </row>
    <row r="2400" spans="1:10" x14ac:dyDescent="0.35">
      <c r="A2400" t="s">
        <v>2603</v>
      </c>
      <c r="B2400" t="s">
        <v>199</v>
      </c>
      <c r="C2400" t="str">
        <f>VLOOKUP(sales_pipeline[[#This Row],[Sales_Agent]],sales_teams[#All],4,FALSE)</f>
        <v>Rouche Team</v>
      </c>
      <c r="D2400" t="s">
        <v>8</v>
      </c>
      <c r="E2400" t="s">
        <v>73</v>
      </c>
      <c r="F2400" t="s">
        <v>174</v>
      </c>
      <c r="G2400" s="1">
        <v>42857</v>
      </c>
      <c r="H2400" s="1">
        <v>42865</v>
      </c>
      <c r="I2400" s="13">
        <f>sales_pipeline[[#This Row],[close_date]]-sales_pipeline[[#This Row],[engage_date]]</f>
        <v>8</v>
      </c>
      <c r="J2400" s="3">
        <v>3527</v>
      </c>
    </row>
    <row r="2401" spans="1:10" x14ac:dyDescent="0.35">
      <c r="A2401" t="s">
        <v>2604</v>
      </c>
      <c r="B2401" t="s">
        <v>326</v>
      </c>
      <c r="C2401" t="str">
        <f>VLOOKUP(sales_pipeline[[#This Row],[Sales_Agent]],sales_teams[#All],4,FALSE)</f>
        <v>Marxen Team</v>
      </c>
      <c r="D2401" t="s">
        <v>3</v>
      </c>
      <c r="E2401" t="s">
        <v>136</v>
      </c>
      <c r="F2401" t="s">
        <v>174</v>
      </c>
      <c r="G2401" s="1">
        <v>42857</v>
      </c>
      <c r="H2401" s="1">
        <v>42861</v>
      </c>
      <c r="I2401" s="13">
        <f>sales_pipeline[[#This Row],[close_date]]-sales_pipeline[[#This Row],[engage_date]]</f>
        <v>4</v>
      </c>
      <c r="J2401" s="3">
        <v>526</v>
      </c>
    </row>
    <row r="2402" spans="1:10" x14ac:dyDescent="0.35">
      <c r="A2402" t="s">
        <v>2605</v>
      </c>
      <c r="B2402" t="s">
        <v>215</v>
      </c>
      <c r="C2402" t="str">
        <f>VLOOKUP(sales_pipeline[[#This Row],[Sales_Agent]],sales_teams[#All],4,FALSE)</f>
        <v>Sewald Team</v>
      </c>
      <c r="D2402" t="s">
        <v>6</v>
      </c>
      <c r="E2402" t="s">
        <v>51</v>
      </c>
      <c r="F2402" t="s">
        <v>194</v>
      </c>
      <c r="G2402" s="1">
        <v>42857</v>
      </c>
      <c r="H2402" s="1">
        <v>42896</v>
      </c>
      <c r="I2402" s="13">
        <f>sales_pipeline[[#This Row],[close_date]]-sales_pipeline[[#This Row],[engage_date]]</f>
        <v>39</v>
      </c>
      <c r="J2402" s="3">
        <v>0</v>
      </c>
    </row>
    <row r="2403" spans="1:10" x14ac:dyDescent="0.35">
      <c r="A2403" t="s">
        <v>2606</v>
      </c>
      <c r="B2403" t="s">
        <v>249</v>
      </c>
      <c r="C2403" t="str">
        <f>VLOOKUP(sales_pipeline[[#This Row],[Sales_Agent]],sales_teams[#All],4,FALSE)</f>
        <v>Brinkmann Team</v>
      </c>
      <c r="D2403" t="s">
        <v>3</v>
      </c>
      <c r="E2403" t="s">
        <v>104</v>
      </c>
      <c r="F2403" t="s">
        <v>194</v>
      </c>
      <c r="G2403" s="1">
        <v>42857</v>
      </c>
      <c r="H2403" s="1">
        <v>42954</v>
      </c>
      <c r="I2403" s="13">
        <f>sales_pipeline[[#This Row],[close_date]]-sales_pipeline[[#This Row],[engage_date]]</f>
        <v>97</v>
      </c>
      <c r="J2403" s="3">
        <v>0</v>
      </c>
    </row>
    <row r="2404" spans="1:10" x14ac:dyDescent="0.35">
      <c r="A2404" t="s">
        <v>2607</v>
      </c>
      <c r="B2404" t="s">
        <v>187</v>
      </c>
      <c r="C2404" t="str">
        <f>VLOOKUP(sales_pipeline[[#This Row],[Sales_Agent]],sales_teams[#All],4,FALSE)</f>
        <v>Rouche Team</v>
      </c>
      <c r="D2404" t="s">
        <v>3</v>
      </c>
      <c r="E2404" t="s">
        <v>99</v>
      </c>
      <c r="F2404" t="s">
        <v>174</v>
      </c>
      <c r="G2404" s="1">
        <v>42857</v>
      </c>
      <c r="H2404" s="1">
        <v>42908</v>
      </c>
      <c r="I2404" s="13">
        <f>sales_pipeline[[#This Row],[close_date]]-sales_pipeline[[#This Row],[engage_date]]</f>
        <v>51</v>
      </c>
      <c r="J2404" s="3">
        <v>569</v>
      </c>
    </row>
    <row r="2405" spans="1:10" x14ac:dyDescent="0.35">
      <c r="A2405" t="s">
        <v>2608</v>
      </c>
      <c r="B2405" t="s">
        <v>197</v>
      </c>
      <c r="C2405" t="str">
        <f>VLOOKUP(sales_pipeline[[#This Row],[Sales_Agent]],sales_teams[#All],4,FALSE)</f>
        <v>Sewald Team</v>
      </c>
      <c r="D2405" t="s">
        <v>9</v>
      </c>
      <c r="E2405" t="s">
        <v>138</v>
      </c>
      <c r="F2405" t="s">
        <v>174</v>
      </c>
      <c r="G2405" s="1">
        <v>42857</v>
      </c>
      <c r="H2405" s="1">
        <v>42869</v>
      </c>
      <c r="I2405" s="13">
        <f>sales_pipeline[[#This Row],[close_date]]-sales_pipeline[[#This Row],[engage_date]]</f>
        <v>12</v>
      </c>
      <c r="J2405" s="3">
        <v>6310</v>
      </c>
    </row>
    <row r="2406" spans="1:10" x14ac:dyDescent="0.35">
      <c r="A2406" t="s">
        <v>2609</v>
      </c>
      <c r="B2406" t="s">
        <v>173</v>
      </c>
      <c r="C2406" t="str">
        <f>VLOOKUP(sales_pipeline[[#This Row],[Sales_Agent]],sales_teams[#All],4,FALSE)</f>
        <v>Brinkmann Team</v>
      </c>
      <c r="D2406" t="s">
        <v>8</v>
      </c>
      <c r="E2406" t="s">
        <v>88</v>
      </c>
      <c r="F2406" t="s">
        <v>194</v>
      </c>
      <c r="G2406" s="1">
        <v>42857</v>
      </c>
      <c r="H2406" s="1">
        <v>42865</v>
      </c>
      <c r="I2406" s="13">
        <f>sales_pipeline[[#This Row],[close_date]]-sales_pipeline[[#This Row],[engage_date]]</f>
        <v>8</v>
      </c>
      <c r="J2406" s="3">
        <v>0</v>
      </c>
    </row>
    <row r="2407" spans="1:10" x14ac:dyDescent="0.35">
      <c r="A2407" t="s">
        <v>2610</v>
      </c>
      <c r="B2407" t="s">
        <v>227</v>
      </c>
      <c r="C2407" t="str">
        <f>VLOOKUP(sales_pipeline[[#This Row],[Sales_Agent]],sales_teams[#All],4,FALSE)</f>
        <v>Neubert Team</v>
      </c>
      <c r="D2407" t="s">
        <v>10</v>
      </c>
      <c r="E2407" t="s">
        <v>112</v>
      </c>
      <c r="F2407" t="s">
        <v>174</v>
      </c>
      <c r="G2407" s="1">
        <v>42857</v>
      </c>
      <c r="H2407" s="1">
        <v>42872</v>
      </c>
      <c r="I2407" s="13">
        <f>sales_pipeline[[#This Row],[close_date]]-sales_pipeline[[#This Row],[engage_date]]</f>
        <v>15</v>
      </c>
      <c r="J2407" s="3">
        <v>1135</v>
      </c>
    </row>
    <row r="2408" spans="1:10" x14ac:dyDescent="0.35">
      <c r="A2408" t="s">
        <v>2611</v>
      </c>
      <c r="B2408" t="s">
        <v>204</v>
      </c>
      <c r="C2408" t="str">
        <f>VLOOKUP(sales_pipeline[[#This Row],[Sales_Agent]],sales_teams[#All],4,FALSE)</f>
        <v>Brinkmann Team</v>
      </c>
      <c r="D2408" t="s">
        <v>9</v>
      </c>
      <c r="E2408" t="s">
        <v>57</v>
      </c>
      <c r="F2408" t="s">
        <v>174</v>
      </c>
      <c r="G2408" s="1">
        <v>42857</v>
      </c>
      <c r="H2408" s="1">
        <v>42966</v>
      </c>
      <c r="I2408" s="13">
        <f>sales_pipeline[[#This Row],[close_date]]-sales_pipeline[[#This Row],[engage_date]]</f>
        <v>109</v>
      </c>
      <c r="J2408" s="3">
        <v>5145</v>
      </c>
    </row>
    <row r="2409" spans="1:10" x14ac:dyDescent="0.35">
      <c r="A2409" t="s">
        <v>2612</v>
      </c>
      <c r="B2409" t="s">
        <v>204</v>
      </c>
      <c r="C2409" t="str">
        <f>VLOOKUP(sales_pipeline[[#This Row],[Sales_Agent]],sales_teams[#All],4,FALSE)</f>
        <v>Brinkmann Team</v>
      </c>
      <c r="D2409" t="s">
        <v>6</v>
      </c>
      <c r="E2409" t="s">
        <v>44</v>
      </c>
      <c r="F2409" t="s">
        <v>174</v>
      </c>
      <c r="G2409" s="1">
        <v>42857</v>
      </c>
      <c r="H2409" s="1">
        <v>42956</v>
      </c>
      <c r="I2409" s="13">
        <f>sales_pipeline[[#This Row],[close_date]]-sales_pipeline[[#This Row],[engage_date]]</f>
        <v>99</v>
      </c>
      <c r="J2409" s="3">
        <v>54</v>
      </c>
    </row>
    <row r="2410" spans="1:10" x14ac:dyDescent="0.35">
      <c r="A2410" t="s">
        <v>2613</v>
      </c>
      <c r="B2410" t="s">
        <v>185</v>
      </c>
      <c r="C2410" t="str">
        <f>VLOOKUP(sales_pipeline[[#This Row],[Sales_Agent]],sales_teams[#All],4,FALSE)</f>
        <v>Rouche Team</v>
      </c>
      <c r="D2410" t="s">
        <v>177</v>
      </c>
      <c r="E2410" t="s">
        <v>138</v>
      </c>
      <c r="F2410" t="s">
        <v>194</v>
      </c>
      <c r="G2410" s="1">
        <v>42857</v>
      </c>
      <c r="H2410" s="1">
        <v>42872</v>
      </c>
      <c r="I2410" s="13">
        <f>sales_pipeline[[#This Row],[close_date]]-sales_pipeline[[#This Row],[engage_date]]</f>
        <v>15</v>
      </c>
      <c r="J2410" s="3">
        <v>0</v>
      </c>
    </row>
    <row r="2411" spans="1:10" x14ac:dyDescent="0.35">
      <c r="A2411" t="s">
        <v>2614</v>
      </c>
      <c r="B2411" t="s">
        <v>183</v>
      </c>
      <c r="C2411" t="str">
        <f>VLOOKUP(sales_pipeline[[#This Row],[Sales_Agent]],sales_teams[#All],4,FALSE)</f>
        <v>Brinkmann Team</v>
      </c>
      <c r="D2411" t="s">
        <v>6</v>
      </c>
      <c r="E2411" t="s">
        <v>49</v>
      </c>
      <c r="F2411" t="s">
        <v>174</v>
      </c>
      <c r="G2411" s="1">
        <v>42858</v>
      </c>
      <c r="H2411" s="1">
        <v>42948</v>
      </c>
      <c r="I2411" s="13">
        <f>sales_pipeline[[#This Row],[close_date]]-sales_pipeline[[#This Row],[engage_date]]</f>
        <v>90</v>
      </c>
      <c r="J2411" s="3">
        <v>53</v>
      </c>
    </row>
    <row r="2412" spans="1:10" x14ac:dyDescent="0.35">
      <c r="A2412" t="s">
        <v>2615</v>
      </c>
      <c r="B2412" t="s">
        <v>253</v>
      </c>
      <c r="C2412" t="str">
        <f>VLOOKUP(sales_pipeline[[#This Row],[Sales_Agent]],sales_teams[#All],4,FALSE)</f>
        <v>Neubert Team</v>
      </c>
      <c r="D2412" t="s">
        <v>3</v>
      </c>
      <c r="E2412" t="s">
        <v>153</v>
      </c>
      <c r="F2412" t="s">
        <v>174</v>
      </c>
      <c r="G2412" s="1">
        <v>42858</v>
      </c>
      <c r="H2412" s="1">
        <v>42868</v>
      </c>
      <c r="I2412" s="13">
        <f>sales_pipeline[[#This Row],[close_date]]-sales_pipeline[[#This Row],[engage_date]]</f>
        <v>10</v>
      </c>
      <c r="J2412" s="3">
        <v>511</v>
      </c>
    </row>
    <row r="2413" spans="1:10" x14ac:dyDescent="0.35">
      <c r="A2413" t="s">
        <v>2616</v>
      </c>
      <c r="B2413" t="s">
        <v>253</v>
      </c>
      <c r="C2413" t="str">
        <f>VLOOKUP(sales_pipeline[[#This Row],[Sales_Agent]],sales_teams[#All],4,FALSE)</f>
        <v>Neubert Team</v>
      </c>
      <c r="D2413" t="s">
        <v>9</v>
      </c>
      <c r="E2413" t="s">
        <v>112</v>
      </c>
      <c r="F2413" t="s">
        <v>174</v>
      </c>
      <c r="G2413" s="1">
        <v>42858</v>
      </c>
      <c r="H2413" s="1">
        <v>42972</v>
      </c>
      <c r="I2413" s="13">
        <f>sales_pipeline[[#This Row],[close_date]]-sales_pipeline[[#This Row],[engage_date]]</f>
        <v>114</v>
      </c>
      <c r="J2413" s="3">
        <v>5747</v>
      </c>
    </row>
    <row r="2414" spans="1:10" x14ac:dyDescent="0.35">
      <c r="A2414" t="s">
        <v>2617</v>
      </c>
      <c r="B2414" t="s">
        <v>239</v>
      </c>
      <c r="C2414" t="str">
        <f>VLOOKUP(sales_pipeline[[#This Row],[Sales_Agent]],sales_teams[#All],4,FALSE)</f>
        <v>Neubert Team</v>
      </c>
      <c r="D2414" t="s">
        <v>3</v>
      </c>
      <c r="E2414" t="s">
        <v>20</v>
      </c>
      <c r="F2414" t="s">
        <v>194</v>
      </c>
      <c r="G2414" s="1">
        <v>42858</v>
      </c>
      <c r="H2414" s="1">
        <v>42948</v>
      </c>
      <c r="I2414" s="13">
        <f>sales_pipeline[[#This Row],[close_date]]-sales_pipeline[[#This Row],[engage_date]]</f>
        <v>90</v>
      </c>
      <c r="J2414" s="3">
        <v>0</v>
      </c>
    </row>
    <row r="2415" spans="1:10" x14ac:dyDescent="0.35">
      <c r="A2415" t="s">
        <v>2618</v>
      </c>
      <c r="B2415" t="s">
        <v>176</v>
      </c>
      <c r="C2415" t="str">
        <f>VLOOKUP(sales_pipeline[[#This Row],[Sales_Agent]],sales_teams[#All],4,FALSE)</f>
        <v>Marxen Team</v>
      </c>
      <c r="D2415" t="s">
        <v>177</v>
      </c>
      <c r="E2415" t="s">
        <v>49</v>
      </c>
      <c r="F2415" t="s">
        <v>194</v>
      </c>
      <c r="G2415" s="1">
        <v>42858</v>
      </c>
      <c r="H2415" s="1">
        <v>42955</v>
      </c>
      <c r="I2415" s="13">
        <f>sales_pipeline[[#This Row],[close_date]]-sales_pipeline[[#This Row],[engage_date]]</f>
        <v>97</v>
      </c>
      <c r="J2415" s="3">
        <v>0</v>
      </c>
    </row>
    <row r="2416" spans="1:10" x14ac:dyDescent="0.35">
      <c r="A2416" t="s">
        <v>2619</v>
      </c>
      <c r="B2416" t="s">
        <v>176</v>
      </c>
      <c r="C2416" t="str">
        <f>VLOOKUP(sales_pipeline[[#This Row],[Sales_Agent]],sales_teams[#All],4,FALSE)</f>
        <v>Marxen Team</v>
      </c>
      <c r="D2416" t="s">
        <v>3</v>
      </c>
      <c r="E2416" t="s">
        <v>60</v>
      </c>
      <c r="F2416" t="s">
        <v>174</v>
      </c>
      <c r="G2416" s="1">
        <v>42858</v>
      </c>
      <c r="H2416" s="1">
        <v>42958</v>
      </c>
      <c r="I2416" s="13">
        <f>sales_pipeline[[#This Row],[close_date]]-sales_pipeline[[#This Row],[engage_date]]</f>
        <v>100</v>
      </c>
      <c r="J2416" s="3">
        <v>596</v>
      </c>
    </row>
    <row r="2417" spans="1:10" x14ac:dyDescent="0.35">
      <c r="A2417" t="s">
        <v>2620</v>
      </c>
      <c r="B2417" t="s">
        <v>326</v>
      </c>
      <c r="C2417" t="str">
        <f>VLOOKUP(sales_pipeline[[#This Row],[Sales_Agent]],sales_teams[#All],4,FALSE)</f>
        <v>Marxen Team</v>
      </c>
      <c r="D2417" t="s">
        <v>6</v>
      </c>
      <c r="E2417" t="s">
        <v>53</v>
      </c>
      <c r="F2417" t="s">
        <v>174</v>
      </c>
      <c r="G2417" s="1">
        <v>42858</v>
      </c>
      <c r="H2417" s="1">
        <v>42869</v>
      </c>
      <c r="I2417" s="13">
        <f>sales_pipeline[[#This Row],[close_date]]-sales_pipeline[[#This Row],[engage_date]]</f>
        <v>11</v>
      </c>
      <c r="J2417" s="3">
        <v>60</v>
      </c>
    </row>
    <row r="2418" spans="1:10" x14ac:dyDescent="0.35">
      <c r="A2418" t="s">
        <v>2621</v>
      </c>
      <c r="B2418" t="s">
        <v>215</v>
      </c>
      <c r="C2418" t="str">
        <f>VLOOKUP(sales_pipeline[[#This Row],[Sales_Agent]],sales_teams[#All],4,FALSE)</f>
        <v>Sewald Team</v>
      </c>
      <c r="D2418" t="s">
        <v>177</v>
      </c>
      <c r="E2418" t="s">
        <v>77</v>
      </c>
      <c r="F2418" t="s">
        <v>174</v>
      </c>
      <c r="G2418" s="1">
        <v>42858</v>
      </c>
      <c r="H2418" s="1">
        <v>42859</v>
      </c>
      <c r="I2418" s="13">
        <f>sales_pipeline[[#This Row],[close_date]]-sales_pipeline[[#This Row],[engage_date]]</f>
        <v>1</v>
      </c>
      <c r="J2418" s="3">
        <v>4372</v>
      </c>
    </row>
    <row r="2419" spans="1:10" x14ac:dyDescent="0.35">
      <c r="A2419" t="s">
        <v>2622</v>
      </c>
      <c r="B2419" t="s">
        <v>225</v>
      </c>
      <c r="C2419" t="str">
        <f>VLOOKUP(sales_pipeline[[#This Row],[Sales_Agent]],sales_teams[#All],4,FALSE)</f>
        <v>Sewald Team</v>
      </c>
      <c r="D2419" t="s">
        <v>177</v>
      </c>
      <c r="E2419" t="s">
        <v>155</v>
      </c>
      <c r="F2419" t="s">
        <v>174</v>
      </c>
      <c r="G2419" s="1">
        <v>42858</v>
      </c>
      <c r="H2419" s="1">
        <v>42863</v>
      </c>
      <c r="I2419" s="13">
        <f>sales_pipeline[[#This Row],[close_date]]-sales_pipeline[[#This Row],[engage_date]]</f>
        <v>5</v>
      </c>
      <c r="J2419" s="3">
        <v>4604</v>
      </c>
    </row>
    <row r="2420" spans="1:10" x14ac:dyDescent="0.35">
      <c r="A2420" t="s">
        <v>2623</v>
      </c>
      <c r="B2420" t="s">
        <v>187</v>
      </c>
      <c r="C2420" t="str">
        <f>VLOOKUP(sales_pipeline[[#This Row],[Sales_Agent]],sales_teams[#All],4,FALSE)</f>
        <v>Rouche Team</v>
      </c>
      <c r="D2420" t="s">
        <v>8</v>
      </c>
      <c r="E2420" t="s">
        <v>93</v>
      </c>
      <c r="F2420" t="s">
        <v>194</v>
      </c>
      <c r="G2420" s="1">
        <v>42858</v>
      </c>
      <c r="H2420" s="1">
        <v>42868</v>
      </c>
      <c r="I2420" s="13">
        <f>sales_pipeline[[#This Row],[close_date]]-sales_pipeline[[#This Row],[engage_date]]</f>
        <v>10</v>
      </c>
      <c r="J2420" s="3">
        <v>0</v>
      </c>
    </row>
    <row r="2421" spans="1:10" x14ac:dyDescent="0.35">
      <c r="A2421" t="s">
        <v>2624</v>
      </c>
      <c r="B2421" t="s">
        <v>227</v>
      </c>
      <c r="C2421" t="str">
        <f>VLOOKUP(sales_pipeline[[#This Row],[Sales_Agent]],sales_teams[#All],4,FALSE)</f>
        <v>Neubert Team</v>
      </c>
      <c r="D2421" t="s">
        <v>177</v>
      </c>
      <c r="E2421" t="s">
        <v>25</v>
      </c>
      <c r="F2421" t="s">
        <v>174</v>
      </c>
      <c r="G2421" s="1">
        <v>42858</v>
      </c>
      <c r="H2421" s="1">
        <v>42863</v>
      </c>
      <c r="I2421" s="13">
        <f>sales_pipeline[[#This Row],[close_date]]-sales_pipeline[[#This Row],[engage_date]]</f>
        <v>5</v>
      </c>
      <c r="J2421" s="3">
        <v>4859</v>
      </c>
    </row>
    <row r="2422" spans="1:10" x14ac:dyDescent="0.35">
      <c r="A2422" t="s">
        <v>2625</v>
      </c>
      <c r="B2422" t="s">
        <v>185</v>
      </c>
      <c r="C2422" t="str">
        <f>VLOOKUP(sales_pipeline[[#This Row],[Sales_Agent]],sales_teams[#All],4,FALSE)</f>
        <v>Rouche Team</v>
      </c>
      <c r="D2422" t="s">
        <v>8</v>
      </c>
      <c r="E2422" t="s">
        <v>162</v>
      </c>
      <c r="F2422" t="s">
        <v>174</v>
      </c>
      <c r="G2422" s="1">
        <v>42858</v>
      </c>
      <c r="H2422" s="1">
        <v>42950</v>
      </c>
      <c r="I2422" s="13">
        <f>sales_pipeline[[#This Row],[close_date]]-sales_pipeline[[#This Row],[engage_date]]</f>
        <v>92</v>
      </c>
      <c r="J2422" s="3">
        <v>3718</v>
      </c>
    </row>
    <row r="2423" spans="1:10" x14ac:dyDescent="0.35">
      <c r="A2423" t="s">
        <v>2626</v>
      </c>
      <c r="B2423" t="s">
        <v>212</v>
      </c>
      <c r="C2423" t="str">
        <f>VLOOKUP(sales_pipeline[[#This Row],[Sales_Agent]],sales_teams[#All],4,FALSE)</f>
        <v>Losch Team</v>
      </c>
      <c r="D2423" t="s">
        <v>8</v>
      </c>
      <c r="E2423" t="s">
        <v>146</v>
      </c>
      <c r="F2423" t="s">
        <v>194</v>
      </c>
      <c r="G2423" s="1">
        <v>42858</v>
      </c>
      <c r="H2423" s="1">
        <v>42874</v>
      </c>
      <c r="I2423" s="13">
        <f>sales_pipeline[[#This Row],[close_date]]-sales_pipeline[[#This Row],[engage_date]]</f>
        <v>16</v>
      </c>
      <c r="J2423" s="3">
        <v>0</v>
      </c>
    </row>
    <row r="2424" spans="1:10" x14ac:dyDescent="0.35">
      <c r="A2424" t="s">
        <v>2627</v>
      </c>
      <c r="B2424" t="s">
        <v>181</v>
      </c>
      <c r="C2424" t="str">
        <f>VLOOKUP(sales_pipeline[[#This Row],[Sales_Agent]],sales_teams[#All],4,FALSE)</f>
        <v>Sewald Team</v>
      </c>
      <c r="D2424" t="s">
        <v>3</v>
      </c>
      <c r="E2424" t="s">
        <v>99</v>
      </c>
      <c r="F2424" t="s">
        <v>174</v>
      </c>
      <c r="G2424" s="1">
        <v>42858</v>
      </c>
      <c r="H2424" s="1">
        <v>42885</v>
      </c>
      <c r="I2424" s="13">
        <f>sales_pipeline[[#This Row],[close_date]]-sales_pipeline[[#This Row],[engage_date]]</f>
        <v>27</v>
      </c>
      <c r="J2424" s="3">
        <v>493</v>
      </c>
    </row>
    <row r="2425" spans="1:10" x14ac:dyDescent="0.35">
      <c r="A2425" t="s">
        <v>2628</v>
      </c>
      <c r="B2425" t="s">
        <v>183</v>
      </c>
      <c r="C2425" t="str">
        <f>VLOOKUP(sales_pipeline[[#This Row],[Sales_Agent]],sales_teams[#All],4,FALSE)</f>
        <v>Brinkmann Team</v>
      </c>
      <c r="D2425" t="s">
        <v>6</v>
      </c>
      <c r="E2425" t="s">
        <v>61</v>
      </c>
      <c r="F2425" t="s">
        <v>174</v>
      </c>
      <c r="G2425" s="1">
        <v>42859</v>
      </c>
      <c r="H2425" s="1">
        <v>42890</v>
      </c>
      <c r="I2425" s="13">
        <f>sales_pipeline[[#This Row],[close_date]]-sales_pipeline[[#This Row],[engage_date]]</f>
        <v>31</v>
      </c>
      <c r="J2425" s="3">
        <v>54</v>
      </c>
    </row>
    <row r="2426" spans="1:10" x14ac:dyDescent="0.35">
      <c r="A2426" t="s">
        <v>2629</v>
      </c>
      <c r="B2426" t="s">
        <v>183</v>
      </c>
      <c r="C2426" t="str">
        <f>VLOOKUP(sales_pipeline[[#This Row],[Sales_Agent]],sales_teams[#All],4,FALSE)</f>
        <v>Brinkmann Team</v>
      </c>
      <c r="D2426" t="s">
        <v>6</v>
      </c>
      <c r="E2426" t="s">
        <v>114</v>
      </c>
      <c r="F2426" t="s">
        <v>174</v>
      </c>
      <c r="G2426" s="1">
        <v>42859</v>
      </c>
      <c r="H2426" s="1">
        <v>42895</v>
      </c>
      <c r="I2426" s="13">
        <f>sales_pipeline[[#This Row],[close_date]]-sales_pipeline[[#This Row],[engage_date]]</f>
        <v>36</v>
      </c>
      <c r="J2426" s="3">
        <v>52</v>
      </c>
    </row>
    <row r="2427" spans="1:10" x14ac:dyDescent="0.35">
      <c r="A2427" t="s">
        <v>2630</v>
      </c>
      <c r="B2427" t="s">
        <v>183</v>
      </c>
      <c r="C2427" t="str">
        <f>VLOOKUP(sales_pipeline[[#This Row],[Sales_Agent]],sales_teams[#All],4,FALSE)</f>
        <v>Brinkmann Team</v>
      </c>
      <c r="D2427" t="s">
        <v>8</v>
      </c>
      <c r="E2427" t="s">
        <v>132</v>
      </c>
      <c r="F2427" t="s">
        <v>174</v>
      </c>
      <c r="G2427" s="1">
        <v>42859</v>
      </c>
      <c r="H2427" s="1">
        <v>42909</v>
      </c>
      <c r="I2427" s="13">
        <f>sales_pipeline[[#This Row],[close_date]]-sales_pipeline[[#This Row],[engage_date]]</f>
        <v>50</v>
      </c>
      <c r="J2427" s="3">
        <v>3813</v>
      </c>
    </row>
    <row r="2428" spans="1:10" x14ac:dyDescent="0.35">
      <c r="A2428" t="s">
        <v>2631</v>
      </c>
      <c r="B2428" t="s">
        <v>206</v>
      </c>
      <c r="C2428" t="str">
        <f>VLOOKUP(sales_pipeline[[#This Row],[Sales_Agent]],sales_teams[#All],4,FALSE)</f>
        <v>Neubert Team</v>
      </c>
      <c r="D2428" t="s">
        <v>177</v>
      </c>
      <c r="E2428" t="s">
        <v>154</v>
      </c>
      <c r="F2428" t="s">
        <v>194</v>
      </c>
      <c r="G2428" s="1">
        <v>42859</v>
      </c>
      <c r="H2428" s="1">
        <v>42951</v>
      </c>
      <c r="I2428" s="13">
        <f>sales_pipeline[[#This Row],[close_date]]-sales_pipeline[[#This Row],[engage_date]]</f>
        <v>92</v>
      </c>
      <c r="J2428" s="3">
        <v>0</v>
      </c>
    </row>
    <row r="2429" spans="1:10" x14ac:dyDescent="0.35">
      <c r="A2429" t="s">
        <v>2632</v>
      </c>
      <c r="B2429" t="s">
        <v>176</v>
      </c>
      <c r="C2429" t="str">
        <f>VLOOKUP(sales_pipeline[[#This Row],[Sales_Agent]],sales_teams[#All],4,FALSE)</f>
        <v>Marxen Team</v>
      </c>
      <c r="D2429" t="s">
        <v>177</v>
      </c>
      <c r="E2429" t="s">
        <v>66</v>
      </c>
      <c r="F2429" t="s">
        <v>174</v>
      </c>
      <c r="G2429" s="1">
        <v>42859</v>
      </c>
      <c r="H2429" s="1">
        <v>42959</v>
      </c>
      <c r="I2429" s="13">
        <f>sales_pipeline[[#This Row],[close_date]]-sales_pipeline[[#This Row],[engage_date]]</f>
        <v>100</v>
      </c>
      <c r="J2429" s="3">
        <v>4935</v>
      </c>
    </row>
    <row r="2430" spans="1:10" x14ac:dyDescent="0.35">
      <c r="A2430" t="s">
        <v>2633</v>
      </c>
      <c r="B2430" t="s">
        <v>176</v>
      </c>
      <c r="C2430" t="str">
        <f>VLOOKUP(sales_pipeline[[#This Row],[Sales_Agent]],sales_teams[#All],4,FALSE)</f>
        <v>Marxen Team</v>
      </c>
      <c r="D2430" t="s">
        <v>8</v>
      </c>
      <c r="E2430" t="s">
        <v>49</v>
      </c>
      <c r="F2430" t="s">
        <v>174</v>
      </c>
      <c r="G2430" s="1">
        <v>42859</v>
      </c>
      <c r="H2430" s="1">
        <v>42964</v>
      </c>
      <c r="I2430" s="13">
        <f>sales_pipeline[[#This Row],[close_date]]-sales_pipeline[[#This Row],[engage_date]]</f>
        <v>105</v>
      </c>
      <c r="J2430" s="3">
        <v>3560</v>
      </c>
    </row>
    <row r="2431" spans="1:10" x14ac:dyDescent="0.35">
      <c r="A2431" t="s">
        <v>2634</v>
      </c>
      <c r="B2431" t="s">
        <v>326</v>
      </c>
      <c r="C2431" t="str">
        <f>VLOOKUP(sales_pipeline[[#This Row],[Sales_Agent]],sales_teams[#All],4,FALSE)</f>
        <v>Marxen Team</v>
      </c>
      <c r="D2431" t="s">
        <v>177</v>
      </c>
      <c r="E2431" t="s">
        <v>28</v>
      </c>
      <c r="F2431" t="s">
        <v>194</v>
      </c>
      <c r="G2431" s="1">
        <v>42859</v>
      </c>
      <c r="H2431" s="1">
        <v>42875</v>
      </c>
      <c r="I2431" s="13">
        <f>sales_pipeline[[#This Row],[close_date]]-sales_pipeline[[#This Row],[engage_date]]</f>
        <v>16</v>
      </c>
      <c r="J2431" s="3">
        <v>0</v>
      </c>
    </row>
    <row r="2432" spans="1:10" x14ac:dyDescent="0.35">
      <c r="A2432" t="s">
        <v>2635</v>
      </c>
      <c r="B2432" t="s">
        <v>326</v>
      </c>
      <c r="C2432" t="str">
        <f>VLOOKUP(sales_pipeline[[#This Row],[Sales_Agent]],sales_teams[#All],4,FALSE)</f>
        <v>Marxen Team</v>
      </c>
      <c r="D2432" t="s">
        <v>177</v>
      </c>
      <c r="E2432" t="s">
        <v>143</v>
      </c>
      <c r="F2432" t="s">
        <v>194</v>
      </c>
      <c r="G2432" s="1">
        <v>42859</v>
      </c>
      <c r="H2432" s="1">
        <v>42972</v>
      </c>
      <c r="I2432" s="13">
        <f>sales_pipeline[[#This Row],[close_date]]-sales_pipeline[[#This Row],[engage_date]]</f>
        <v>113</v>
      </c>
      <c r="J2432" s="3">
        <v>0</v>
      </c>
    </row>
    <row r="2433" spans="1:10" x14ac:dyDescent="0.35">
      <c r="A2433" t="s">
        <v>2636</v>
      </c>
      <c r="B2433" t="s">
        <v>249</v>
      </c>
      <c r="C2433" t="str">
        <f>VLOOKUP(sales_pipeline[[#This Row],[Sales_Agent]],sales_teams[#All],4,FALSE)</f>
        <v>Brinkmann Team</v>
      </c>
      <c r="D2433" t="s">
        <v>3</v>
      </c>
      <c r="E2433" t="s">
        <v>135</v>
      </c>
      <c r="F2433" t="s">
        <v>194</v>
      </c>
      <c r="G2433" s="1">
        <v>42859</v>
      </c>
      <c r="H2433" s="1">
        <v>42865</v>
      </c>
      <c r="I2433" s="13">
        <f>sales_pipeline[[#This Row],[close_date]]-sales_pipeline[[#This Row],[engage_date]]</f>
        <v>6</v>
      </c>
      <c r="J2433" s="3">
        <v>0</v>
      </c>
    </row>
    <row r="2434" spans="1:10" x14ac:dyDescent="0.35">
      <c r="A2434" t="s">
        <v>2637</v>
      </c>
      <c r="B2434" t="s">
        <v>249</v>
      </c>
      <c r="C2434" t="str">
        <f>VLOOKUP(sales_pipeline[[#This Row],[Sales_Agent]],sales_teams[#All],4,FALSE)</f>
        <v>Brinkmann Team</v>
      </c>
      <c r="D2434" t="s">
        <v>10</v>
      </c>
      <c r="E2434" t="s">
        <v>28</v>
      </c>
      <c r="F2434" t="s">
        <v>194</v>
      </c>
      <c r="G2434" s="1">
        <v>42859</v>
      </c>
      <c r="H2434" s="1">
        <v>42967</v>
      </c>
      <c r="I2434" s="13">
        <f>sales_pipeline[[#This Row],[close_date]]-sales_pipeline[[#This Row],[engage_date]]</f>
        <v>108</v>
      </c>
      <c r="J2434" s="3">
        <v>0</v>
      </c>
    </row>
    <row r="2435" spans="1:10" x14ac:dyDescent="0.35">
      <c r="A2435" t="s">
        <v>2638</v>
      </c>
      <c r="B2435" t="s">
        <v>249</v>
      </c>
      <c r="C2435" t="str">
        <f>VLOOKUP(sales_pipeline[[#This Row],[Sales_Agent]],sales_teams[#All],4,FALSE)</f>
        <v>Brinkmann Team</v>
      </c>
      <c r="D2435" t="s">
        <v>8</v>
      </c>
      <c r="E2435" t="s">
        <v>165</v>
      </c>
      <c r="F2435" t="s">
        <v>194</v>
      </c>
      <c r="G2435" s="1">
        <v>42859</v>
      </c>
      <c r="H2435" s="1">
        <v>42974</v>
      </c>
      <c r="I2435" s="13">
        <f>sales_pipeline[[#This Row],[close_date]]-sales_pipeline[[#This Row],[engage_date]]</f>
        <v>115</v>
      </c>
      <c r="J2435" s="3">
        <v>0</v>
      </c>
    </row>
    <row r="2436" spans="1:10" x14ac:dyDescent="0.35">
      <c r="A2436" t="s">
        <v>2639</v>
      </c>
      <c r="B2436" t="s">
        <v>189</v>
      </c>
      <c r="C2436" t="str">
        <f>VLOOKUP(sales_pipeline[[#This Row],[Sales_Agent]],sales_teams[#All],4,FALSE)</f>
        <v>Marxen Team</v>
      </c>
      <c r="D2436" t="s">
        <v>10</v>
      </c>
      <c r="E2436" t="s">
        <v>142</v>
      </c>
      <c r="F2436" t="s">
        <v>194</v>
      </c>
      <c r="G2436" s="1">
        <v>42859</v>
      </c>
      <c r="H2436" s="1">
        <v>42972</v>
      </c>
      <c r="I2436" s="13">
        <f>sales_pipeline[[#This Row],[close_date]]-sales_pipeline[[#This Row],[engage_date]]</f>
        <v>113</v>
      </c>
      <c r="J2436" s="3">
        <v>0</v>
      </c>
    </row>
    <row r="2437" spans="1:10" x14ac:dyDescent="0.35">
      <c r="A2437" t="s">
        <v>2640</v>
      </c>
      <c r="B2437" t="s">
        <v>189</v>
      </c>
      <c r="C2437" t="str">
        <f>VLOOKUP(sales_pipeline[[#This Row],[Sales_Agent]],sales_teams[#All],4,FALSE)</f>
        <v>Marxen Team</v>
      </c>
      <c r="D2437" t="s">
        <v>3</v>
      </c>
      <c r="E2437" t="s">
        <v>85</v>
      </c>
      <c r="F2437" t="s">
        <v>174</v>
      </c>
      <c r="G2437" s="1">
        <v>42859</v>
      </c>
      <c r="H2437" s="1">
        <v>42952</v>
      </c>
      <c r="I2437" s="13">
        <f>sales_pipeline[[#This Row],[close_date]]-sales_pipeline[[#This Row],[engage_date]]</f>
        <v>93</v>
      </c>
      <c r="J2437" s="3">
        <v>528</v>
      </c>
    </row>
    <row r="2438" spans="1:10" x14ac:dyDescent="0.35">
      <c r="A2438" t="s">
        <v>2641</v>
      </c>
      <c r="B2438" t="s">
        <v>189</v>
      </c>
      <c r="C2438" t="str">
        <f>VLOOKUP(sales_pipeline[[#This Row],[Sales_Agent]],sales_teams[#All],4,FALSE)</f>
        <v>Marxen Team</v>
      </c>
      <c r="D2438" t="s">
        <v>10</v>
      </c>
      <c r="E2438" t="s">
        <v>142</v>
      </c>
      <c r="F2438" t="s">
        <v>174</v>
      </c>
      <c r="G2438" s="1">
        <v>42859</v>
      </c>
      <c r="H2438" s="1">
        <v>42906</v>
      </c>
      <c r="I2438" s="13">
        <f>sales_pipeline[[#This Row],[close_date]]-sales_pipeline[[#This Row],[engage_date]]</f>
        <v>47</v>
      </c>
      <c r="J2438" s="3">
        <v>1188</v>
      </c>
    </row>
    <row r="2439" spans="1:10" x14ac:dyDescent="0.35">
      <c r="A2439" t="s">
        <v>2642</v>
      </c>
      <c r="B2439" t="s">
        <v>227</v>
      </c>
      <c r="C2439" t="str">
        <f>VLOOKUP(sales_pipeline[[#This Row],[Sales_Agent]],sales_teams[#All],4,FALSE)</f>
        <v>Neubert Team</v>
      </c>
      <c r="D2439" t="s">
        <v>9</v>
      </c>
      <c r="E2439" t="s">
        <v>156</v>
      </c>
      <c r="F2439" t="s">
        <v>194</v>
      </c>
      <c r="G2439" s="1">
        <v>42859</v>
      </c>
      <c r="H2439" s="1">
        <v>42993</v>
      </c>
      <c r="I2439" s="13">
        <f>sales_pipeline[[#This Row],[close_date]]-sales_pipeline[[#This Row],[engage_date]]</f>
        <v>134</v>
      </c>
      <c r="J2439" s="3">
        <v>0</v>
      </c>
    </row>
    <row r="2440" spans="1:10" x14ac:dyDescent="0.35">
      <c r="A2440" t="s">
        <v>2643</v>
      </c>
      <c r="B2440" t="s">
        <v>204</v>
      </c>
      <c r="C2440" t="str">
        <f>VLOOKUP(sales_pipeline[[#This Row],[Sales_Agent]],sales_teams[#All],4,FALSE)</f>
        <v>Brinkmann Team</v>
      </c>
      <c r="D2440" t="s">
        <v>8</v>
      </c>
      <c r="E2440" t="s">
        <v>66</v>
      </c>
      <c r="F2440" t="s">
        <v>194</v>
      </c>
      <c r="G2440" s="1">
        <v>42859</v>
      </c>
      <c r="H2440" s="1">
        <v>42865</v>
      </c>
      <c r="I2440" s="13">
        <f>sales_pipeline[[#This Row],[close_date]]-sales_pipeline[[#This Row],[engage_date]]</f>
        <v>6</v>
      </c>
      <c r="J2440" s="3">
        <v>0</v>
      </c>
    </row>
    <row r="2441" spans="1:10" x14ac:dyDescent="0.35">
      <c r="A2441" t="s">
        <v>2644</v>
      </c>
      <c r="B2441" t="s">
        <v>204</v>
      </c>
      <c r="C2441" t="str">
        <f>VLOOKUP(sales_pipeline[[#This Row],[Sales_Agent]],sales_teams[#All],4,FALSE)</f>
        <v>Brinkmann Team</v>
      </c>
      <c r="D2441" t="s">
        <v>3</v>
      </c>
      <c r="E2441" t="s">
        <v>28</v>
      </c>
      <c r="F2441" t="s">
        <v>174</v>
      </c>
      <c r="G2441" s="1">
        <v>42859</v>
      </c>
      <c r="H2441" s="1">
        <v>42956</v>
      </c>
      <c r="I2441" s="13">
        <f>sales_pipeline[[#This Row],[close_date]]-sales_pipeline[[#This Row],[engage_date]]</f>
        <v>97</v>
      </c>
      <c r="J2441" s="3">
        <v>590</v>
      </c>
    </row>
    <row r="2442" spans="1:10" x14ac:dyDescent="0.35">
      <c r="A2442" t="s">
        <v>2645</v>
      </c>
      <c r="B2442" t="s">
        <v>185</v>
      </c>
      <c r="C2442" t="str">
        <f>VLOOKUP(sales_pipeline[[#This Row],[Sales_Agent]],sales_teams[#All],4,FALSE)</f>
        <v>Rouche Team</v>
      </c>
      <c r="D2442" t="s">
        <v>3</v>
      </c>
      <c r="E2442" t="s">
        <v>157</v>
      </c>
      <c r="F2442" t="s">
        <v>174</v>
      </c>
      <c r="G2442" s="1">
        <v>42859</v>
      </c>
      <c r="H2442" s="1">
        <v>42961</v>
      </c>
      <c r="I2442" s="13">
        <f>sales_pipeline[[#This Row],[close_date]]-sales_pipeline[[#This Row],[engage_date]]</f>
        <v>102</v>
      </c>
      <c r="J2442" s="3">
        <v>578</v>
      </c>
    </row>
    <row r="2443" spans="1:10" x14ac:dyDescent="0.35">
      <c r="A2443" t="s">
        <v>2646</v>
      </c>
      <c r="B2443" t="s">
        <v>212</v>
      </c>
      <c r="C2443" t="str">
        <f>VLOOKUP(sales_pipeline[[#This Row],[Sales_Agent]],sales_teams[#All],4,FALSE)</f>
        <v>Losch Team</v>
      </c>
      <c r="D2443" t="s">
        <v>177</v>
      </c>
      <c r="E2443" t="s">
        <v>84</v>
      </c>
      <c r="F2443" t="s">
        <v>194</v>
      </c>
      <c r="G2443" s="1">
        <v>42859</v>
      </c>
      <c r="H2443" s="1">
        <v>42953</v>
      </c>
      <c r="I2443" s="13">
        <f>sales_pipeline[[#This Row],[close_date]]-sales_pipeline[[#This Row],[engage_date]]</f>
        <v>94</v>
      </c>
      <c r="J2443" s="3">
        <v>0</v>
      </c>
    </row>
    <row r="2444" spans="1:10" x14ac:dyDescent="0.35">
      <c r="A2444" t="s">
        <v>2647</v>
      </c>
      <c r="B2444" t="s">
        <v>181</v>
      </c>
      <c r="C2444" t="str">
        <f>VLOOKUP(sales_pipeline[[#This Row],[Sales_Agent]],sales_teams[#All],4,FALSE)</f>
        <v>Sewald Team</v>
      </c>
      <c r="D2444" t="s">
        <v>3</v>
      </c>
      <c r="E2444" t="s">
        <v>117</v>
      </c>
      <c r="F2444" t="s">
        <v>194</v>
      </c>
      <c r="G2444" s="1">
        <v>42859</v>
      </c>
      <c r="H2444" s="1">
        <v>42864</v>
      </c>
      <c r="I2444" s="13">
        <f>sales_pipeline[[#This Row],[close_date]]-sales_pipeline[[#This Row],[engage_date]]</f>
        <v>5</v>
      </c>
      <c r="J2444" s="3">
        <v>0</v>
      </c>
    </row>
    <row r="2445" spans="1:10" x14ac:dyDescent="0.35">
      <c r="A2445" t="s">
        <v>2648</v>
      </c>
      <c r="B2445" t="s">
        <v>183</v>
      </c>
      <c r="C2445" t="str">
        <f>VLOOKUP(sales_pipeline[[#This Row],[Sales_Agent]],sales_teams[#All],4,FALSE)</f>
        <v>Brinkmann Team</v>
      </c>
      <c r="D2445" t="s">
        <v>8</v>
      </c>
      <c r="E2445" t="s">
        <v>31</v>
      </c>
      <c r="F2445" t="s">
        <v>194</v>
      </c>
      <c r="G2445" s="1">
        <v>42860</v>
      </c>
      <c r="H2445" s="1">
        <v>42962</v>
      </c>
      <c r="I2445" s="13">
        <f>sales_pipeline[[#This Row],[close_date]]-sales_pipeline[[#This Row],[engage_date]]</f>
        <v>102</v>
      </c>
      <c r="J2445" s="3">
        <v>0</v>
      </c>
    </row>
    <row r="2446" spans="1:10" x14ac:dyDescent="0.35">
      <c r="A2446" t="s">
        <v>2649</v>
      </c>
      <c r="B2446" t="s">
        <v>239</v>
      </c>
      <c r="C2446" t="str">
        <f>VLOOKUP(sales_pipeline[[#This Row],[Sales_Agent]],sales_teams[#All],4,FALSE)</f>
        <v>Neubert Team</v>
      </c>
      <c r="D2446" t="s">
        <v>177</v>
      </c>
      <c r="E2446" t="s">
        <v>64</v>
      </c>
      <c r="F2446" t="s">
        <v>174</v>
      </c>
      <c r="G2446" s="1">
        <v>42860</v>
      </c>
      <c r="H2446" s="1">
        <v>42952</v>
      </c>
      <c r="I2446" s="13">
        <f>sales_pipeline[[#This Row],[close_date]]-sales_pipeline[[#This Row],[engage_date]]</f>
        <v>92</v>
      </c>
      <c r="J2446" s="3">
        <v>4697</v>
      </c>
    </row>
    <row r="2447" spans="1:10" x14ac:dyDescent="0.35">
      <c r="A2447" t="s">
        <v>2650</v>
      </c>
      <c r="B2447" t="s">
        <v>255</v>
      </c>
      <c r="C2447" t="str">
        <f>VLOOKUP(sales_pipeline[[#This Row],[Sales_Agent]],sales_teams[#All],4,FALSE)</f>
        <v>Neubert Team</v>
      </c>
      <c r="D2447" t="s">
        <v>177</v>
      </c>
      <c r="E2447" t="s">
        <v>127</v>
      </c>
      <c r="F2447" t="s">
        <v>194</v>
      </c>
      <c r="G2447" s="1">
        <v>42860</v>
      </c>
      <c r="H2447" s="1">
        <v>42960</v>
      </c>
      <c r="I2447" s="13">
        <f>sales_pipeline[[#This Row],[close_date]]-sales_pipeline[[#This Row],[engage_date]]</f>
        <v>100</v>
      </c>
      <c r="J2447" s="3">
        <v>0</v>
      </c>
    </row>
    <row r="2448" spans="1:10" x14ac:dyDescent="0.35">
      <c r="A2448" t="s">
        <v>2651</v>
      </c>
      <c r="B2448" t="s">
        <v>255</v>
      </c>
      <c r="C2448" t="str">
        <f>VLOOKUP(sales_pipeline[[#This Row],[Sales_Agent]],sales_teams[#All],4,FALSE)</f>
        <v>Neubert Team</v>
      </c>
      <c r="D2448" t="s">
        <v>177</v>
      </c>
      <c r="E2448" t="s">
        <v>127</v>
      </c>
      <c r="F2448" t="s">
        <v>194</v>
      </c>
      <c r="G2448" s="1">
        <v>42860</v>
      </c>
      <c r="H2448" s="1">
        <v>42885</v>
      </c>
      <c r="I2448" s="13">
        <f>sales_pipeline[[#This Row],[close_date]]-sales_pipeline[[#This Row],[engage_date]]</f>
        <v>25</v>
      </c>
      <c r="J2448" s="3">
        <v>0</v>
      </c>
    </row>
    <row r="2449" spans="1:10" x14ac:dyDescent="0.35">
      <c r="A2449" t="s">
        <v>2652</v>
      </c>
      <c r="B2449" t="s">
        <v>255</v>
      </c>
      <c r="C2449" t="str">
        <f>VLOOKUP(sales_pipeline[[#This Row],[Sales_Agent]],sales_teams[#All],4,FALSE)</f>
        <v>Neubert Team</v>
      </c>
      <c r="D2449" t="s">
        <v>10</v>
      </c>
      <c r="E2449" t="s">
        <v>110</v>
      </c>
      <c r="F2449" t="s">
        <v>174</v>
      </c>
      <c r="G2449" s="1">
        <v>42860</v>
      </c>
      <c r="H2449" s="1">
        <v>42973</v>
      </c>
      <c r="I2449" s="13">
        <f>sales_pipeline[[#This Row],[close_date]]-sales_pipeline[[#This Row],[engage_date]]</f>
        <v>113</v>
      </c>
      <c r="J2449" s="3">
        <v>1161</v>
      </c>
    </row>
    <row r="2450" spans="1:10" x14ac:dyDescent="0.35">
      <c r="A2450" t="s">
        <v>2653</v>
      </c>
      <c r="B2450" t="s">
        <v>255</v>
      </c>
      <c r="C2450" t="str">
        <f>VLOOKUP(sales_pipeline[[#This Row],[Sales_Agent]],sales_teams[#All],4,FALSE)</f>
        <v>Neubert Team</v>
      </c>
      <c r="D2450" t="s">
        <v>10</v>
      </c>
      <c r="E2450" t="s">
        <v>154</v>
      </c>
      <c r="F2450" t="s">
        <v>174</v>
      </c>
      <c r="G2450" s="1">
        <v>42860</v>
      </c>
      <c r="H2450" s="1">
        <v>42861</v>
      </c>
      <c r="I2450" s="13">
        <f>sales_pipeline[[#This Row],[close_date]]-sales_pipeline[[#This Row],[engage_date]]</f>
        <v>1</v>
      </c>
      <c r="J2450" s="3">
        <v>1101</v>
      </c>
    </row>
    <row r="2451" spans="1:10" x14ac:dyDescent="0.35">
      <c r="A2451" t="s">
        <v>2654</v>
      </c>
      <c r="B2451" t="s">
        <v>326</v>
      </c>
      <c r="C2451" t="str">
        <f>VLOOKUP(sales_pipeline[[#This Row],[Sales_Agent]],sales_teams[#All],4,FALSE)</f>
        <v>Marxen Team</v>
      </c>
      <c r="D2451" t="s">
        <v>3</v>
      </c>
      <c r="E2451" t="s">
        <v>60</v>
      </c>
      <c r="F2451" t="s">
        <v>174</v>
      </c>
      <c r="G2451" s="1">
        <v>42860</v>
      </c>
      <c r="H2451" s="1">
        <v>42959</v>
      </c>
      <c r="I2451" s="13">
        <f>sales_pipeline[[#This Row],[close_date]]-sales_pipeline[[#This Row],[engage_date]]</f>
        <v>99</v>
      </c>
      <c r="J2451" s="3">
        <v>511</v>
      </c>
    </row>
    <row r="2452" spans="1:10" x14ac:dyDescent="0.35">
      <c r="A2452" t="s">
        <v>2655</v>
      </c>
      <c r="B2452" t="s">
        <v>326</v>
      </c>
      <c r="C2452" t="str">
        <f>VLOOKUP(sales_pipeline[[#This Row],[Sales_Agent]],sales_teams[#All],4,FALSE)</f>
        <v>Marxen Team</v>
      </c>
      <c r="D2452" t="s">
        <v>6</v>
      </c>
      <c r="E2452" t="s">
        <v>51</v>
      </c>
      <c r="F2452" t="s">
        <v>174</v>
      </c>
      <c r="G2452" s="1">
        <v>42860</v>
      </c>
      <c r="H2452" s="1">
        <v>42948</v>
      </c>
      <c r="I2452" s="13">
        <f>sales_pipeline[[#This Row],[close_date]]-sales_pipeline[[#This Row],[engage_date]]</f>
        <v>88</v>
      </c>
      <c r="J2452" s="3">
        <v>57</v>
      </c>
    </row>
    <row r="2453" spans="1:10" x14ac:dyDescent="0.35">
      <c r="A2453" t="s">
        <v>2656</v>
      </c>
      <c r="B2453" t="s">
        <v>215</v>
      </c>
      <c r="C2453" t="str">
        <f>VLOOKUP(sales_pipeline[[#This Row],[Sales_Agent]],sales_teams[#All],4,FALSE)</f>
        <v>Sewald Team</v>
      </c>
      <c r="D2453" t="s">
        <v>6</v>
      </c>
      <c r="E2453" t="s">
        <v>155</v>
      </c>
      <c r="F2453" t="s">
        <v>194</v>
      </c>
      <c r="G2453" s="1">
        <v>42860</v>
      </c>
      <c r="H2453" s="1">
        <v>42867</v>
      </c>
      <c r="I2453" s="13">
        <f>sales_pipeline[[#This Row],[close_date]]-sales_pipeline[[#This Row],[engage_date]]</f>
        <v>7</v>
      </c>
      <c r="J2453" s="3">
        <v>0</v>
      </c>
    </row>
    <row r="2454" spans="1:10" x14ac:dyDescent="0.35">
      <c r="A2454" t="s">
        <v>2657</v>
      </c>
      <c r="B2454" t="s">
        <v>215</v>
      </c>
      <c r="C2454" t="str">
        <f>VLOOKUP(sales_pipeline[[#This Row],[Sales_Agent]],sales_teams[#All],4,FALSE)</f>
        <v>Sewald Team</v>
      </c>
      <c r="D2454" t="s">
        <v>3</v>
      </c>
      <c r="E2454" t="s">
        <v>141</v>
      </c>
      <c r="F2454" t="s">
        <v>174</v>
      </c>
      <c r="G2454" s="1">
        <v>42860</v>
      </c>
      <c r="H2454" s="1">
        <v>42876</v>
      </c>
      <c r="I2454" s="13">
        <f>sales_pipeline[[#This Row],[close_date]]-sales_pipeline[[#This Row],[engage_date]]</f>
        <v>16</v>
      </c>
      <c r="J2454" s="3">
        <v>635</v>
      </c>
    </row>
    <row r="2455" spans="1:10" x14ac:dyDescent="0.35">
      <c r="A2455" t="s">
        <v>2658</v>
      </c>
      <c r="B2455" t="s">
        <v>215</v>
      </c>
      <c r="C2455" t="str">
        <f>VLOOKUP(sales_pipeline[[#This Row],[Sales_Agent]],sales_teams[#All],4,FALSE)</f>
        <v>Sewald Team</v>
      </c>
      <c r="D2455" t="s">
        <v>177</v>
      </c>
      <c r="E2455" t="s">
        <v>121</v>
      </c>
      <c r="F2455" t="s">
        <v>174</v>
      </c>
      <c r="G2455" s="1">
        <v>42860</v>
      </c>
      <c r="H2455" s="1">
        <v>42963</v>
      </c>
      <c r="I2455" s="13">
        <f>sales_pipeline[[#This Row],[close_date]]-sales_pipeline[[#This Row],[engage_date]]</f>
        <v>103</v>
      </c>
      <c r="J2455" s="3">
        <v>4352</v>
      </c>
    </row>
    <row r="2456" spans="1:10" x14ac:dyDescent="0.35">
      <c r="A2456" t="s">
        <v>2659</v>
      </c>
      <c r="B2456" t="s">
        <v>225</v>
      </c>
      <c r="C2456" t="str">
        <f>VLOOKUP(sales_pipeline[[#This Row],[Sales_Agent]],sales_teams[#All],4,FALSE)</f>
        <v>Sewald Team</v>
      </c>
      <c r="D2456" t="s">
        <v>6</v>
      </c>
      <c r="E2456" t="s">
        <v>157</v>
      </c>
      <c r="F2456" t="s">
        <v>194</v>
      </c>
      <c r="G2456" s="1">
        <v>42860</v>
      </c>
      <c r="H2456" s="1">
        <v>42871</v>
      </c>
      <c r="I2456" s="13">
        <f>sales_pipeline[[#This Row],[close_date]]-sales_pipeline[[#This Row],[engage_date]]</f>
        <v>11</v>
      </c>
      <c r="J2456" s="3">
        <v>0</v>
      </c>
    </row>
    <row r="2457" spans="1:10" x14ac:dyDescent="0.35">
      <c r="A2457" t="s">
        <v>2660</v>
      </c>
      <c r="B2457" t="s">
        <v>249</v>
      </c>
      <c r="C2457" t="str">
        <f>VLOOKUP(sales_pipeline[[#This Row],[Sales_Agent]],sales_teams[#All],4,FALSE)</f>
        <v>Brinkmann Team</v>
      </c>
      <c r="D2457" t="s">
        <v>9</v>
      </c>
      <c r="E2457" t="s">
        <v>132</v>
      </c>
      <c r="F2457" t="s">
        <v>194</v>
      </c>
      <c r="G2457" s="1">
        <v>42860</v>
      </c>
      <c r="H2457" s="1">
        <v>42865</v>
      </c>
      <c r="I2457" s="13">
        <f>sales_pipeline[[#This Row],[close_date]]-sales_pipeline[[#This Row],[engage_date]]</f>
        <v>5</v>
      </c>
      <c r="J2457" s="3">
        <v>0</v>
      </c>
    </row>
    <row r="2458" spans="1:10" x14ac:dyDescent="0.35">
      <c r="A2458" t="s">
        <v>2661</v>
      </c>
      <c r="B2458" t="s">
        <v>249</v>
      </c>
      <c r="C2458" t="str">
        <f>VLOOKUP(sales_pipeline[[#This Row],[Sales_Agent]],sales_teams[#All],4,FALSE)</f>
        <v>Brinkmann Team</v>
      </c>
      <c r="D2458" t="s">
        <v>8</v>
      </c>
      <c r="E2458" t="s">
        <v>61</v>
      </c>
      <c r="F2458" t="s">
        <v>174</v>
      </c>
      <c r="G2458" s="1">
        <v>42860</v>
      </c>
      <c r="H2458" s="1">
        <v>42863</v>
      </c>
      <c r="I2458" s="13">
        <f>sales_pipeline[[#This Row],[close_date]]-sales_pipeline[[#This Row],[engage_date]]</f>
        <v>3</v>
      </c>
      <c r="J2458" s="3">
        <v>3952</v>
      </c>
    </row>
    <row r="2459" spans="1:10" x14ac:dyDescent="0.35">
      <c r="A2459" t="s">
        <v>2662</v>
      </c>
      <c r="B2459" t="s">
        <v>187</v>
      </c>
      <c r="C2459" t="str">
        <f>VLOOKUP(sales_pipeline[[#This Row],[Sales_Agent]],sales_teams[#All],4,FALSE)</f>
        <v>Rouche Team</v>
      </c>
      <c r="D2459" t="s">
        <v>3</v>
      </c>
      <c r="E2459" t="s">
        <v>109</v>
      </c>
      <c r="F2459" t="s">
        <v>174</v>
      </c>
      <c r="G2459" s="1">
        <v>42860</v>
      </c>
      <c r="H2459" s="1">
        <v>42861</v>
      </c>
      <c r="I2459" s="13">
        <f>sales_pipeline[[#This Row],[close_date]]-sales_pipeline[[#This Row],[engage_date]]</f>
        <v>1</v>
      </c>
      <c r="J2459" s="3">
        <v>560</v>
      </c>
    </row>
    <row r="2460" spans="1:10" x14ac:dyDescent="0.35">
      <c r="A2460" t="s">
        <v>2663</v>
      </c>
      <c r="B2460" t="s">
        <v>238</v>
      </c>
      <c r="C2460" t="str">
        <f>VLOOKUP(sales_pipeline[[#This Row],[Sales_Agent]],sales_teams[#All],4,FALSE)</f>
        <v>Marxen Team</v>
      </c>
      <c r="D2460" t="s">
        <v>10</v>
      </c>
      <c r="E2460" t="s">
        <v>31</v>
      </c>
      <c r="F2460" t="s">
        <v>194</v>
      </c>
      <c r="G2460" s="1">
        <v>42860</v>
      </c>
      <c r="H2460" s="1">
        <v>42863</v>
      </c>
      <c r="I2460" s="13">
        <f>sales_pipeline[[#This Row],[close_date]]-sales_pipeline[[#This Row],[engage_date]]</f>
        <v>3</v>
      </c>
      <c r="J2460" s="3">
        <v>0</v>
      </c>
    </row>
    <row r="2461" spans="1:10" x14ac:dyDescent="0.35">
      <c r="A2461" t="s">
        <v>2664</v>
      </c>
      <c r="B2461" t="s">
        <v>189</v>
      </c>
      <c r="C2461" t="str">
        <f>VLOOKUP(sales_pipeline[[#This Row],[Sales_Agent]],sales_teams[#All],4,FALSE)</f>
        <v>Marxen Team</v>
      </c>
      <c r="D2461" t="s">
        <v>10</v>
      </c>
      <c r="E2461" t="s">
        <v>80</v>
      </c>
      <c r="F2461" t="s">
        <v>174</v>
      </c>
      <c r="G2461" s="1">
        <v>42860</v>
      </c>
      <c r="H2461" s="1">
        <v>42996</v>
      </c>
      <c r="I2461" s="13">
        <f>sales_pipeline[[#This Row],[close_date]]-sales_pipeline[[#This Row],[engage_date]]</f>
        <v>136</v>
      </c>
      <c r="J2461" s="3">
        <v>984</v>
      </c>
    </row>
    <row r="2462" spans="1:10" x14ac:dyDescent="0.35">
      <c r="A2462" t="s">
        <v>2665</v>
      </c>
      <c r="B2462" t="s">
        <v>227</v>
      </c>
      <c r="C2462" t="str">
        <f>VLOOKUP(sales_pipeline[[#This Row],[Sales_Agent]],sales_teams[#All],4,FALSE)</f>
        <v>Neubert Team</v>
      </c>
      <c r="D2462" t="s">
        <v>8</v>
      </c>
      <c r="E2462" t="s">
        <v>154</v>
      </c>
      <c r="F2462" t="s">
        <v>194</v>
      </c>
      <c r="G2462" s="1">
        <v>42860</v>
      </c>
      <c r="H2462" s="1">
        <v>42866</v>
      </c>
      <c r="I2462" s="13">
        <f>sales_pipeline[[#This Row],[close_date]]-sales_pipeline[[#This Row],[engage_date]]</f>
        <v>6</v>
      </c>
      <c r="J2462" s="3">
        <v>0</v>
      </c>
    </row>
    <row r="2463" spans="1:10" x14ac:dyDescent="0.35">
      <c r="A2463" t="s">
        <v>2666</v>
      </c>
      <c r="B2463" t="s">
        <v>185</v>
      </c>
      <c r="C2463" t="str">
        <f>VLOOKUP(sales_pipeline[[#This Row],[Sales_Agent]],sales_teams[#All],4,FALSE)</f>
        <v>Rouche Team</v>
      </c>
      <c r="D2463" t="s">
        <v>3</v>
      </c>
      <c r="E2463" t="s">
        <v>73</v>
      </c>
      <c r="F2463" t="s">
        <v>174</v>
      </c>
      <c r="G2463" s="1">
        <v>42860</v>
      </c>
      <c r="H2463" s="1">
        <v>42869</v>
      </c>
      <c r="I2463" s="13">
        <f>sales_pipeline[[#This Row],[close_date]]-sales_pipeline[[#This Row],[engage_date]]</f>
        <v>9</v>
      </c>
      <c r="J2463" s="3">
        <v>579</v>
      </c>
    </row>
    <row r="2464" spans="1:10" x14ac:dyDescent="0.35">
      <c r="A2464" t="s">
        <v>2667</v>
      </c>
      <c r="B2464" t="s">
        <v>185</v>
      </c>
      <c r="C2464" t="str">
        <f>VLOOKUP(sales_pipeline[[#This Row],[Sales_Agent]],sales_teams[#All],4,FALSE)</f>
        <v>Rouche Team</v>
      </c>
      <c r="D2464" t="s">
        <v>10</v>
      </c>
      <c r="E2464" t="s">
        <v>97</v>
      </c>
      <c r="F2464" t="s">
        <v>174</v>
      </c>
      <c r="G2464" s="1">
        <v>42860</v>
      </c>
      <c r="H2464" s="1">
        <v>42957</v>
      </c>
      <c r="I2464" s="13">
        <f>sales_pipeline[[#This Row],[close_date]]-sales_pipeline[[#This Row],[engage_date]]</f>
        <v>97</v>
      </c>
      <c r="J2464" s="3">
        <v>1151</v>
      </c>
    </row>
    <row r="2465" spans="1:10" x14ac:dyDescent="0.35">
      <c r="A2465" t="s">
        <v>2668</v>
      </c>
      <c r="B2465" t="s">
        <v>212</v>
      </c>
      <c r="C2465" t="str">
        <f>VLOOKUP(sales_pipeline[[#This Row],[Sales_Agent]],sales_teams[#All],4,FALSE)</f>
        <v>Losch Team</v>
      </c>
      <c r="D2465" t="s">
        <v>10</v>
      </c>
      <c r="E2465" t="s">
        <v>68</v>
      </c>
      <c r="F2465" t="s">
        <v>174</v>
      </c>
      <c r="G2465" s="1">
        <v>42860</v>
      </c>
      <c r="H2465" s="1">
        <v>42972</v>
      </c>
      <c r="I2465" s="13">
        <f>sales_pipeline[[#This Row],[close_date]]-sales_pipeline[[#This Row],[engage_date]]</f>
        <v>112</v>
      </c>
      <c r="J2465" s="3">
        <v>881</v>
      </c>
    </row>
    <row r="2466" spans="1:10" x14ac:dyDescent="0.35">
      <c r="A2466" t="s">
        <v>2669</v>
      </c>
      <c r="B2466" t="s">
        <v>212</v>
      </c>
      <c r="C2466" t="str">
        <f>VLOOKUP(sales_pipeline[[#This Row],[Sales_Agent]],sales_teams[#All],4,FALSE)</f>
        <v>Losch Team</v>
      </c>
      <c r="D2466" t="s">
        <v>6</v>
      </c>
      <c r="E2466" t="s">
        <v>153</v>
      </c>
      <c r="F2466" t="s">
        <v>174</v>
      </c>
      <c r="G2466" s="1">
        <v>42860</v>
      </c>
      <c r="H2466" s="1">
        <v>42964</v>
      </c>
      <c r="I2466" s="13">
        <f>sales_pipeline[[#This Row],[close_date]]-sales_pipeline[[#This Row],[engage_date]]</f>
        <v>104</v>
      </c>
      <c r="J2466" s="3">
        <v>59</v>
      </c>
    </row>
    <row r="2467" spans="1:10" x14ac:dyDescent="0.35">
      <c r="A2467" t="s">
        <v>2670</v>
      </c>
      <c r="B2467" t="s">
        <v>181</v>
      </c>
      <c r="C2467" t="str">
        <f>VLOOKUP(sales_pipeline[[#This Row],[Sales_Agent]],sales_teams[#All],4,FALSE)</f>
        <v>Sewald Team</v>
      </c>
      <c r="D2467" t="s">
        <v>3</v>
      </c>
      <c r="E2467" t="s">
        <v>129</v>
      </c>
      <c r="F2467" t="s">
        <v>174</v>
      </c>
      <c r="G2467" s="1">
        <v>42860</v>
      </c>
      <c r="H2467" s="1">
        <v>42867</v>
      </c>
      <c r="I2467" s="13">
        <f>sales_pipeline[[#This Row],[close_date]]-sales_pipeline[[#This Row],[engage_date]]</f>
        <v>7</v>
      </c>
      <c r="J2467" s="3">
        <v>608</v>
      </c>
    </row>
    <row r="2468" spans="1:10" x14ac:dyDescent="0.35">
      <c r="A2468" t="s">
        <v>2671</v>
      </c>
      <c r="B2468" t="s">
        <v>183</v>
      </c>
      <c r="C2468" t="str">
        <f>VLOOKUP(sales_pipeline[[#This Row],[Sales_Agent]],sales_teams[#All],4,FALSE)</f>
        <v>Brinkmann Team</v>
      </c>
      <c r="D2468" t="s">
        <v>9</v>
      </c>
      <c r="E2468" t="s">
        <v>66</v>
      </c>
      <c r="F2468" t="s">
        <v>174</v>
      </c>
      <c r="G2468" s="1">
        <v>42861</v>
      </c>
      <c r="H2468" s="1">
        <v>42864</v>
      </c>
      <c r="I2468" s="13">
        <f>sales_pipeline[[#This Row],[close_date]]-sales_pipeline[[#This Row],[engage_date]]</f>
        <v>3</v>
      </c>
      <c r="J2468" s="3">
        <v>4784</v>
      </c>
    </row>
    <row r="2469" spans="1:10" x14ac:dyDescent="0.35">
      <c r="A2469" t="s">
        <v>2672</v>
      </c>
      <c r="B2469" t="s">
        <v>253</v>
      </c>
      <c r="C2469" t="str">
        <f>VLOOKUP(sales_pipeline[[#This Row],[Sales_Agent]],sales_teams[#All],4,FALSE)</f>
        <v>Neubert Team</v>
      </c>
      <c r="D2469" t="s">
        <v>8</v>
      </c>
      <c r="E2469" t="s">
        <v>20</v>
      </c>
      <c r="F2469" t="s">
        <v>174</v>
      </c>
      <c r="G2469" s="1">
        <v>42861</v>
      </c>
      <c r="H2469" s="1">
        <v>42877</v>
      </c>
      <c r="I2469" s="13">
        <f>sales_pipeline[[#This Row],[close_date]]-sales_pipeline[[#This Row],[engage_date]]</f>
        <v>16</v>
      </c>
      <c r="J2469" s="3">
        <v>3370</v>
      </c>
    </row>
    <row r="2470" spans="1:10" x14ac:dyDescent="0.35">
      <c r="A2470" t="s">
        <v>2673</v>
      </c>
      <c r="B2470" t="s">
        <v>239</v>
      </c>
      <c r="C2470" t="str">
        <f>VLOOKUP(sales_pipeline[[#This Row],[Sales_Agent]],sales_teams[#All],4,FALSE)</f>
        <v>Neubert Team</v>
      </c>
      <c r="D2470" t="s">
        <v>6</v>
      </c>
      <c r="E2470" t="s">
        <v>25</v>
      </c>
      <c r="F2470" t="s">
        <v>194</v>
      </c>
      <c r="G2470" s="1">
        <v>42861</v>
      </c>
      <c r="H2470" s="1">
        <v>42879</v>
      </c>
      <c r="I2470" s="13">
        <f>sales_pipeline[[#This Row],[close_date]]-sales_pipeline[[#This Row],[engage_date]]</f>
        <v>18</v>
      </c>
      <c r="J2470" s="3">
        <v>0</v>
      </c>
    </row>
    <row r="2471" spans="1:10" x14ac:dyDescent="0.35">
      <c r="A2471" t="s">
        <v>2674</v>
      </c>
      <c r="B2471" t="s">
        <v>176</v>
      </c>
      <c r="C2471" t="str">
        <f>VLOOKUP(sales_pipeline[[#This Row],[Sales_Agent]],sales_teams[#All],4,FALSE)</f>
        <v>Marxen Team</v>
      </c>
      <c r="D2471" t="s">
        <v>10</v>
      </c>
      <c r="E2471" t="s">
        <v>80</v>
      </c>
      <c r="F2471" t="s">
        <v>194</v>
      </c>
      <c r="G2471" s="1">
        <v>42861</v>
      </c>
      <c r="H2471" s="1">
        <v>42988</v>
      </c>
      <c r="I2471" s="13">
        <f>sales_pipeline[[#This Row],[close_date]]-sales_pipeline[[#This Row],[engage_date]]</f>
        <v>127</v>
      </c>
      <c r="J2471" s="3">
        <v>0</v>
      </c>
    </row>
    <row r="2472" spans="1:10" x14ac:dyDescent="0.35">
      <c r="A2472" t="s">
        <v>2675</v>
      </c>
      <c r="B2472" t="s">
        <v>176</v>
      </c>
      <c r="C2472" t="str">
        <f>VLOOKUP(sales_pipeline[[#This Row],[Sales_Agent]],sales_teams[#All],4,FALSE)</f>
        <v>Marxen Team</v>
      </c>
      <c r="D2472" t="s">
        <v>3</v>
      </c>
      <c r="E2472" t="s">
        <v>80</v>
      </c>
      <c r="F2472" t="s">
        <v>174</v>
      </c>
      <c r="G2472" s="1">
        <v>42861</v>
      </c>
      <c r="H2472" s="1">
        <v>42964</v>
      </c>
      <c r="I2472" s="13">
        <f>sales_pipeline[[#This Row],[close_date]]-sales_pipeline[[#This Row],[engage_date]]</f>
        <v>103</v>
      </c>
      <c r="J2472" s="3">
        <v>526</v>
      </c>
    </row>
    <row r="2473" spans="1:10" x14ac:dyDescent="0.35">
      <c r="A2473" t="s">
        <v>2676</v>
      </c>
      <c r="B2473" t="s">
        <v>255</v>
      </c>
      <c r="C2473" t="str">
        <f>VLOOKUP(sales_pipeline[[#This Row],[Sales_Agent]],sales_teams[#All],4,FALSE)</f>
        <v>Neubert Team</v>
      </c>
      <c r="D2473" t="s">
        <v>10</v>
      </c>
      <c r="E2473" t="s">
        <v>118</v>
      </c>
      <c r="F2473" t="s">
        <v>194</v>
      </c>
      <c r="G2473" s="1">
        <v>42861</v>
      </c>
      <c r="H2473" s="1">
        <v>42867</v>
      </c>
      <c r="I2473" s="13">
        <f>sales_pipeline[[#This Row],[close_date]]-sales_pipeline[[#This Row],[engage_date]]</f>
        <v>6</v>
      </c>
      <c r="J2473" s="3">
        <v>0</v>
      </c>
    </row>
    <row r="2474" spans="1:10" x14ac:dyDescent="0.35">
      <c r="A2474" t="s">
        <v>2677</v>
      </c>
      <c r="B2474" t="s">
        <v>193</v>
      </c>
      <c r="C2474" t="str">
        <f>VLOOKUP(sales_pipeline[[#This Row],[Sales_Agent]],sales_teams[#All],4,FALSE)</f>
        <v>Marxen Team</v>
      </c>
      <c r="D2474" t="s">
        <v>177</v>
      </c>
      <c r="E2474" t="s">
        <v>99</v>
      </c>
      <c r="F2474" t="s">
        <v>174</v>
      </c>
      <c r="G2474" s="1">
        <v>42861</v>
      </c>
      <c r="H2474" s="1">
        <v>42915</v>
      </c>
      <c r="I2474" s="13">
        <f>sales_pipeline[[#This Row],[close_date]]-sales_pipeline[[#This Row],[engage_date]]</f>
        <v>54</v>
      </c>
      <c r="J2474" s="3">
        <v>5028</v>
      </c>
    </row>
    <row r="2475" spans="1:10" x14ac:dyDescent="0.35">
      <c r="A2475" t="s">
        <v>2678</v>
      </c>
      <c r="B2475" t="s">
        <v>326</v>
      </c>
      <c r="C2475" t="str">
        <f>VLOOKUP(sales_pipeline[[#This Row],[Sales_Agent]],sales_teams[#All],4,FALSE)</f>
        <v>Marxen Team</v>
      </c>
      <c r="D2475" t="s">
        <v>3</v>
      </c>
      <c r="E2475" t="s">
        <v>51</v>
      </c>
      <c r="F2475" t="s">
        <v>194</v>
      </c>
      <c r="G2475" s="1">
        <v>42861</v>
      </c>
      <c r="H2475" s="1">
        <v>42878</v>
      </c>
      <c r="I2475" s="13">
        <f>sales_pipeline[[#This Row],[close_date]]-sales_pipeline[[#This Row],[engage_date]]</f>
        <v>17</v>
      </c>
      <c r="J2475" s="3">
        <v>0</v>
      </c>
    </row>
    <row r="2476" spans="1:10" x14ac:dyDescent="0.35">
      <c r="A2476" t="s">
        <v>2679</v>
      </c>
      <c r="B2476" t="s">
        <v>326</v>
      </c>
      <c r="C2476" t="str">
        <f>VLOOKUP(sales_pipeline[[#This Row],[Sales_Agent]],sales_teams[#All],4,FALSE)</f>
        <v>Marxen Team</v>
      </c>
      <c r="D2476" t="s">
        <v>177</v>
      </c>
      <c r="E2476" t="s">
        <v>104</v>
      </c>
      <c r="F2476" t="s">
        <v>194</v>
      </c>
      <c r="G2476" s="1">
        <v>42861</v>
      </c>
      <c r="H2476" s="1">
        <v>42873</v>
      </c>
      <c r="I2476" s="13">
        <f>sales_pipeline[[#This Row],[close_date]]-sales_pipeline[[#This Row],[engage_date]]</f>
        <v>12</v>
      </c>
      <c r="J2476" s="3">
        <v>0</v>
      </c>
    </row>
    <row r="2477" spans="1:10" x14ac:dyDescent="0.35">
      <c r="A2477" t="s">
        <v>2680</v>
      </c>
      <c r="B2477" t="s">
        <v>249</v>
      </c>
      <c r="C2477" t="str">
        <f>VLOOKUP(sales_pipeline[[#This Row],[Sales_Agent]],sales_teams[#All],4,FALSE)</f>
        <v>Brinkmann Team</v>
      </c>
      <c r="D2477" t="s">
        <v>3</v>
      </c>
      <c r="E2477" t="s">
        <v>49</v>
      </c>
      <c r="F2477" t="s">
        <v>194</v>
      </c>
      <c r="G2477" s="1">
        <v>42861</v>
      </c>
      <c r="H2477" s="1">
        <v>42873</v>
      </c>
      <c r="I2477" s="13">
        <f>sales_pipeline[[#This Row],[close_date]]-sales_pipeline[[#This Row],[engage_date]]</f>
        <v>12</v>
      </c>
      <c r="J2477" s="3">
        <v>0</v>
      </c>
    </row>
    <row r="2478" spans="1:10" x14ac:dyDescent="0.35">
      <c r="A2478" t="s">
        <v>2681</v>
      </c>
      <c r="B2478" t="s">
        <v>249</v>
      </c>
      <c r="C2478" t="str">
        <f>VLOOKUP(sales_pipeline[[#This Row],[Sales_Agent]],sales_teams[#All],4,FALSE)</f>
        <v>Brinkmann Team</v>
      </c>
      <c r="D2478" t="s">
        <v>3</v>
      </c>
      <c r="E2478" t="s">
        <v>57</v>
      </c>
      <c r="F2478" t="s">
        <v>194</v>
      </c>
      <c r="G2478" s="1">
        <v>42861</v>
      </c>
      <c r="H2478" s="1">
        <v>42875</v>
      </c>
      <c r="I2478" s="13">
        <f>sales_pipeline[[#This Row],[close_date]]-sales_pipeline[[#This Row],[engage_date]]</f>
        <v>14</v>
      </c>
      <c r="J2478" s="3">
        <v>0</v>
      </c>
    </row>
    <row r="2479" spans="1:10" x14ac:dyDescent="0.35">
      <c r="A2479" t="s">
        <v>2682</v>
      </c>
      <c r="B2479" t="s">
        <v>249</v>
      </c>
      <c r="C2479" t="str">
        <f>VLOOKUP(sales_pipeline[[#This Row],[Sales_Agent]],sales_teams[#All],4,FALSE)</f>
        <v>Brinkmann Team</v>
      </c>
      <c r="D2479" t="s">
        <v>8</v>
      </c>
      <c r="E2479" t="s">
        <v>144</v>
      </c>
      <c r="F2479" t="s">
        <v>194</v>
      </c>
      <c r="G2479" s="1">
        <v>42861</v>
      </c>
      <c r="H2479" s="1">
        <v>42878</v>
      </c>
      <c r="I2479" s="13">
        <f>sales_pipeline[[#This Row],[close_date]]-sales_pipeline[[#This Row],[engage_date]]</f>
        <v>17</v>
      </c>
      <c r="J2479" s="3">
        <v>0</v>
      </c>
    </row>
    <row r="2480" spans="1:10" x14ac:dyDescent="0.35">
      <c r="A2480" t="s">
        <v>2683</v>
      </c>
      <c r="B2480" t="s">
        <v>173</v>
      </c>
      <c r="C2480" t="str">
        <f>VLOOKUP(sales_pipeline[[#This Row],[Sales_Agent]],sales_teams[#All],4,FALSE)</f>
        <v>Brinkmann Team</v>
      </c>
      <c r="D2480" t="s">
        <v>3</v>
      </c>
      <c r="E2480" t="s">
        <v>85</v>
      </c>
      <c r="F2480" t="s">
        <v>174</v>
      </c>
      <c r="G2480" s="1">
        <v>42861</v>
      </c>
      <c r="H2480" s="1">
        <v>42877</v>
      </c>
      <c r="I2480" s="13">
        <f>sales_pipeline[[#This Row],[close_date]]-sales_pipeline[[#This Row],[engage_date]]</f>
        <v>16</v>
      </c>
      <c r="J2480" s="3">
        <v>569</v>
      </c>
    </row>
    <row r="2481" spans="1:10" x14ac:dyDescent="0.35">
      <c r="A2481" t="s">
        <v>2684</v>
      </c>
      <c r="B2481" t="s">
        <v>189</v>
      </c>
      <c r="C2481" t="str">
        <f>VLOOKUP(sales_pipeline[[#This Row],[Sales_Agent]],sales_teams[#All],4,FALSE)</f>
        <v>Marxen Team</v>
      </c>
      <c r="D2481" t="s">
        <v>6</v>
      </c>
      <c r="E2481" t="s">
        <v>49</v>
      </c>
      <c r="F2481" t="s">
        <v>194</v>
      </c>
      <c r="G2481" s="1">
        <v>42861</v>
      </c>
      <c r="H2481" s="1">
        <v>42881</v>
      </c>
      <c r="I2481" s="13">
        <f>sales_pipeline[[#This Row],[close_date]]-sales_pipeline[[#This Row],[engage_date]]</f>
        <v>20</v>
      </c>
      <c r="J2481" s="3">
        <v>0</v>
      </c>
    </row>
    <row r="2482" spans="1:10" x14ac:dyDescent="0.35">
      <c r="A2482" t="s">
        <v>2685</v>
      </c>
      <c r="B2482" t="s">
        <v>221</v>
      </c>
      <c r="C2482" t="str">
        <f>VLOOKUP(sales_pipeline[[#This Row],[Sales_Agent]],sales_teams[#All],4,FALSE)</f>
        <v>Losch Team</v>
      </c>
      <c r="D2482" t="s">
        <v>9</v>
      </c>
      <c r="E2482" t="s">
        <v>84</v>
      </c>
      <c r="F2482" t="s">
        <v>194</v>
      </c>
      <c r="G2482" s="1">
        <v>42861</v>
      </c>
      <c r="H2482" s="1">
        <v>42949</v>
      </c>
      <c r="I2482" s="13">
        <f>sales_pipeline[[#This Row],[close_date]]-sales_pipeline[[#This Row],[engage_date]]</f>
        <v>88</v>
      </c>
      <c r="J2482" s="3">
        <v>0</v>
      </c>
    </row>
    <row r="2483" spans="1:10" x14ac:dyDescent="0.35">
      <c r="A2483" t="s">
        <v>2686</v>
      </c>
      <c r="B2483" t="s">
        <v>221</v>
      </c>
      <c r="C2483" t="str">
        <f>VLOOKUP(sales_pipeline[[#This Row],[Sales_Agent]],sales_teams[#All],4,FALSE)</f>
        <v>Losch Team</v>
      </c>
      <c r="D2483" t="s">
        <v>6</v>
      </c>
      <c r="E2483" t="s">
        <v>109</v>
      </c>
      <c r="F2483" t="s">
        <v>174</v>
      </c>
      <c r="G2483" s="1">
        <v>42861</v>
      </c>
      <c r="H2483" s="1">
        <v>42956</v>
      </c>
      <c r="I2483" s="13">
        <f>sales_pipeline[[#This Row],[close_date]]-sales_pipeline[[#This Row],[engage_date]]</f>
        <v>95</v>
      </c>
      <c r="J2483" s="3">
        <v>51</v>
      </c>
    </row>
    <row r="2484" spans="1:10" x14ac:dyDescent="0.35">
      <c r="A2484" t="s">
        <v>2687</v>
      </c>
      <c r="B2484" t="s">
        <v>183</v>
      </c>
      <c r="C2484" t="str">
        <f>VLOOKUP(sales_pipeline[[#This Row],[Sales_Agent]],sales_teams[#All],4,FALSE)</f>
        <v>Brinkmann Team</v>
      </c>
      <c r="D2484" t="s">
        <v>10</v>
      </c>
      <c r="E2484" t="s">
        <v>57</v>
      </c>
      <c r="F2484" t="s">
        <v>194</v>
      </c>
      <c r="G2484" s="1">
        <v>42862</v>
      </c>
      <c r="H2484" s="1">
        <v>42977</v>
      </c>
      <c r="I2484" s="13">
        <f>sales_pipeline[[#This Row],[close_date]]-sales_pipeline[[#This Row],[engage_date]]</f>
        <v>115</v>
      </c>
      <c r="J2484" s="3">
        <v>0</v>
      </c>
    </row>
    <row r="2485" spans="1:10" x14ac:dyDescent="0.35">
      <c r="A2485" t="s">
        <v>2688</v>
      </c>
      <c r="B2485" t="s">
        <v>239</v>
      </c>
      <c r="C2485" t="str">
        <f>VLOOKUP(sales_pipeline[[#This Row],[Sales_Agent]],sales_teams[#All],4,FALSE)</f>
        <v>Neubert Team</v>
      </c>
      <c r="D2485" t="s">
        <v>8</v>
      </c>
      <c r="E2485" t="s">
        <v>41</v>
      </c>
      <c r="F2485" t="s">
        <v>174</v>
      </c>
      <c r="G2485" s="1">
        <v>42862</v>
      </c>
      <c r="H2485" s="1">
        <v>42876</v>
      </c>
      <c r="I2485" s="13">
        <f>sales_pipeline[[#This Row],[close_date]]-sales_pipeline[[#This Row],[engage_date]]</f>
        <v>14</v>
      </c>
      <c r="J2485" s="3">
        <v>4287</v>
      </c>
    </row>
    <row r="2486" spans="1:10" x14ac:dyDescent="0.35">
      <c r="A2486" t="s">
        <v>2689</v>
      </c>
      <c r="B2486" t="s">
        <v>268</v>
      </c>
      <c r="C2486" t="str">
        <f>VLOOKUP(sales_pipeline[[#This Row],[Sales_Agent]],sales_teams[#All],4,FALSE)</f>
        <v>Losch Team</v>
      </c>
      <c r="D2486" t="s">
        <v>177</v>
      </c>
      <c r="E2486" t="s">
        <v>127</v>
      </c>
      <c r="F2486" t="s">
        <v>174</v>
      </c>
      <c r="G2486" s="1">
        <v>42862</v>
      </c>
      <c r="H2486" s="1">
        <v>42870</v>
      </c>
      <c r="I2486" s="13">
        <f>sales_pipeline[[#This Row],[close_date]]-sales_pipeline[[#This Row],[engage_date]]</f>
        <v>8</v>
      </c>
      <c r="J2486" s="3">
        <v>3960</v>
      </c>
    </row>
    <row r="2487" spans="1:10" x14ac:dyDescent="0.35">
      <c r="A2487" t="s">
        <v>2690</v>
      </c>
      <c r="B2487" t="s">
        <v>255</v>
      </c>
      <c r="C2487" t="str">
        <f>VLOOKUP(sales_pipeline[[#This Row],[Sales_Agent]],sales_teams[#All],4,FALSE)</f>
        <v>Neubert Team</v>
      </c>
      <c r="D2487" t="s">
        <v>177</v>
      </c>
      <c r="E2487" t="s">
        <v>112</v>
      </c>
      <c r="F2487" t="s">
        <v>194</v>
      </c>
      <c r="G2487" s="1">
        <v>42862</v>
      </c>
      <c r="H2487" s="1">
        <v>42864</v>
      </c>
      <c r="I2487" s="13">
        <f>sales_pipeline[[#This Row],[close_date]]-sales_pipeline[[#This Row],[engage_date]]</f>
        <v>2</v>
      </c>
      <c r="J2487" s="3">
        <v>0</v>
      </c>
    </row>
    <row r="2488" spans="1:10" x14ac:dyDescent="0.35">
      <c r="A2488" t="s">
        <v>2691</v>
      </c>
      <c r="B2488" t="s">
        <v>326</v>
      </c>
      <c r="C2488" t="str">
        <f>VLOOKUP(sales_pipeline[[#This Row],[Sales_Agent]],sales_teams[#All],4,FALSE)</f>
        <v>Marxen Team</v>
      </c>
      <c r="D2488" t="s">
        <v>10</v>
      </c>
      <c r="E2488" t="s">
        <v>49</v>
      </c>
      <c r="F2488" t="s">
        <v>174</v>
      </c>
      <c r="G2488" s="1">
        <v>42862</v>
      </c>
      <c r="H2488" s="1">
        <v>42980</v>
      </c>
      <c r="I2488" s="13">
        <f>sales_pipeline[[#This Row],[close_date]]-sales_pipeline[[#This Row],[engage_date]]</f>
        <v>118</v>
      </c>
      <c r="J2488" s="3">
        <v>1093</v>
      </c>
    </row>
    <row r="2489" spans="1:10" x14ac:dyDescent="0.35">
      <c r="A2489" t="s">
        <v>2692</v>
      </c>
      <c r="B2489" t="s">
        <v>326</v>
      </c>
      <c r="C2489" t="str">
        <f>VLOOKUP(sales_pipeline[[#This Row],[Sales_Agent]],sales_teams[#All],4,FALSE)</f>
        <v>Marxen Team</v>
      </c>
      <c r="D2489" t="s">
        <v>10</v>
      </c>
      <c r="E2489" t="s">
        <v>124</v>
      </c>
      <c r="F2489" t="s">
        <v>174</v>
      </c>
      <c r="G2489" s="1">
        <v>42862</v>
      </c>
      <c r="H2489" s="1">
        <v>42957</v>
      </c>
      <c r="I2489" s="13">
        <f>sales_pipeline[[#This Row],[close_date]]-sales_pipeline[[#This Row],[engage_date]]</f>
        <v>95</v>
      </c>
      <c r="J2489" s="3">
        <v>1194</v>
      </c>
    </row>
    <row r="2490" spans="1:10" x14ac:dyDescent="0.35">
      <c r="A2490" t="s">
        <v>2693</v>
      </c>
      <c r="B2490" t="s">
        <v>326</v>
      </c>
      <c r="C2490" t="str">
        <f>VLOOKUP(sales_pipeline[[#This Row],[Sales_Agent]],sales_teams[#All],4,FALSE)</f>
        <v>Marxen Team</v>
      </c>
      <c r="D2490" t="s">
        <v>177</v>
      </c>
      <c r="E2490" t="s">
        <v>132</v>
      </c>
      <c r="F2490" t="s">
        <v>174</v>
      </c>
      <c r="G2490" s="1">
        <v>42862</v>
      </c>
      <c r="H2490" s="1">
        <v>42961</v>
      </c>
      <c r="I2490" s="13">
        <f>sales_pipeline[[#This Row],[close_date]]-sales_pipeline[[#This Row],[engage_date]]</f>
        <v>99</v>
      </c>
      <c r="J2490" s="3">
        <v>5310</v>
      </c>
    </row>
    <row r="2491" spans="1:10" x14ac:dyDescent="0.35">
      <c r="A2491" t="s">
        <v>2694</v>
      </c>
      <c r="B2491" t="s">
        <v>215</v>
      </c>
      <c r="C2491" t="str">
        <f>VLOOKUP(sales_pipeline[[#This Row],[Sales_Agent]],sales_teams[#All],4,FALSE)</f>
        <v>Sewald Team</v>
      </c>
      <c r="D2491" t="s">
        <v>10</v>
      </c>
      <c r="E2491" t="s">
        <v>36</v>
      </c>
      <c r="F2491" t="s">
        <v>194</v>
      </c>
      <c r="G2491" s="1">
        <v>42862</v>
      </c>
      <c r="H2491" s="1">
        <v>42951</v>
      </c>
      <c r="I2491" s="13">
        <f>sales_pipeline[[#This Row],[close_date]]-sales_pipeline[[#This Row],[engage_date]]</f>
        <v>89</v>
      </c>
      <c r="J2491" s="3">
        <v>0</v>
      </c>
    </row>
    <row r="2492" spans="1:10" x14ac:dyDescent="0.35">
      <c r="A2492" t="s">
        <v>2695</v>
      </c>
      <c r="B2492" t="s">
        <v>225</v>
      </c>
      <c r="C2492" t="str">
        <f>VLOOKUP(sales_pipeline[[#This Row],[Sales_Agent]],sales_teams[#All],4,FALSE)</f>
        <v>Sewald Team</v>
      </c>
      <c r="D2492" t="s">
        <v>10</v>
      </c>
      <c r="E2492" t="s">
        <v>69</v>
      </c>
      <c r="F2492" t="s">
        <v>194</v>
      </c>
      <c r="G2492" s="1">
        <v>42862</v>
      </c>
      <c r="H2492" s="1">
        <v>42875</v>
      </c>
      <c r="I2492" s="13">
        <f>sales_pipeline[[#This Row],[close_date]]-sales_pipeline[[#This Row],[engage_date]]</f>
        <v>13</v>
      </c>
      <c r="J2492" s="3">
        <v>0</v>
      </c>
    </row>
    <row r="2493" spans="1:10" x14ac:dyDescent="0.35">
      <c r="A2493" t="s">
        <v>2696</v>
      </c>
      <c r="B2493" t="s">
        <v>249</v>
      </c>
      <c r="C2493" t="str">
        <f>VLOOKUP(sales_pipeline[[#This Row],[Sales_Agent]],sales_teams[#All],4,FALSE)</f>
        <v>Brinkmann Team</v>
      </c>
      <c r="D2493" t="s">
        <v>3</v>
      </c>
      <c r="E2493" t="s">
        <v>99</v>
      </c>
      <c r="F2493" t="s">
        <v>194</v>
      </c>
      <c r="G2493" s="1">
        <v>42862</v>
      </c>
      <c r="H2493" s="1">
        <v>42950</v>
      </c>
      <c r="I2493" s="13">
        <f>sales_pipeline[[#This Row],[close_date]]-sales_pipeline[[#This Row],[engage_date]]</f>
        <v>88</v>
      </c>
      <c r="J2493" s="3">
        <v>0</v>
      </c>
    </row>
    <row r="2494" spans="1:10" x14ac:dyDescent="0.35">
      <c r="A2494" t="s">
        <v>2697</v>
      </c>
      <c r="B2494" t="s">
        <v>197</v>
      </c>
      <c r="C2494" t="str">
        <f>VLOOKUP(sales_pipeline[[#This Row],[Sales_Agent]],sales_teams[#All],4,FALSE)</f>
        <v>Sewald Team</v>
      </c>
      <c r="D2494" t="s">
        <v>10</v>
      </c>
      <c r="E2494" t="s">
        <v>81</v>
      </c>
      <c r="F2494" t="s">
        <v>174</v>
      </c>
      <c r="G2494" s="1">
        <v>42862</v>
      </c>
      <c r="H2494" s="1">
        <v>42955</v>
      </c>
      <c r="I2494" s="13">
        <f>sales_pipeline[[#This Row],[close_date]]-sales_pipeline[[#This Row],[engage_date]]</f>
        <v>93</v>
      </c>
      <c r="J2494" s="3">
        <v>1222</v>
      </c>
    </row>
    <row r="2495" spans="1:10" x14ac:dyDescent="0.35">
      <c r="A2495" t="s">
        <v>2698</v>
      </c>
      <c r="B2495" t="s">
        <v>173</v>
      </c>
      <c r="C2495" t="str">
        <f>VLOOKUP(sales_pipeline[[#This Row],[Sales_Agent]],sales_teams[#All],4,FALSE)</f>
        <v>Brinkmann Team</v>
      </c>
      <c r="D2495" t="s">
        <v>10</v>
      </c>
      <c r="E2495" t="s">
        <v>60</v>
      </c>
      <c r="F2495" t="s">
        <v>174</v>
      </c>
      <c r="G2495" s="1">
        <v>42862</v>
      </c>
      <c r="H2495" s="1">
        <v>42952</v>
      </c>
      <c r="I2495" s="13">
        <f>sales_pipeline[[#This Row],[close_date]]-sales_pipeline[[#This Row],[engage_date]]</f>
        <v>90</v>
      </c>
      <c r="J2495" s="3">
        <v>901</v>
      </c>
    </row>
    <row r="2496" spans="1:10" x14ac:dyDescent="0.35">
      <c r="A2496" t="s">
        <v>2699</v>
      </c>
      <c r="B2496" t="s">
        <v>227</v>
      </c>
      <c r="C2496" t="str">
        <f>VLOOKUP(sales_pipeline[[#This Row],[Sales_Agent]],sales_teams[#All],4,FALSE)</f>
        <v>Neubert Team</v>
      </c>
      <c r="D2496" t="s">
        <v>8</v>
      </c>
      <c r="E2496" t="s">
        <v>127</v>
      </c>
      <c r="F2496" t="s">
        <v>194</v>
      </c>
      <c r="G2496" s="1">
        <v>42862</v>
      </c>
      <c r="H2496" s="1">
        <v>42973</v>
      </c>
      <c r="I2496" s="13">
        <f>sales_pipeline[[#This Row],[close_date]]-sales_pipeline[[#This Row],[engage_date]]</f>
        <v>111</v>
      </c>
      <c r="J2496" s="3">
        <v>0</v>
      </c>
    </row>
    <row r="2497" spans="1:10" x14ac:dyDescent="0.35">
      <c r="A2497" t="s">
        <v>2700</v>
      </c>
      <c r="B2497" t="s">
        <v>227</v>
      </c>
      <c r="C2497" t="str">
        <f>VLOOKUP(sales_pipeline[[#This Row],[Sales_Agent]],sales_teams[#All],4,FALSE)</f>
        <v>Neubert Team</v>
      </c>
      <c r="D2497" t="s">
        <v>9</v>
      </c>
      <c r="E2497" t="s">
        <v>109</v>
      </c>
      <c r="F2497" t="s">
        <v>174</v>
      </c>
      <c r="G2497" s="1">
        <v>42862</v>
      </c>
      <c r="H2497" s="1">
        <v>42948</v>
      </c>
      <c r="I2497" s="13">
        <f>sales_pipeline[[#This Row],[close_date]]-sales_pipeline[[#This Row],[engage_date]]</f>
        <v>86</v>
      </c>
      <c r="J2497" s="3">
        <v>5601</v>
      </c>
    </row>
    <row r="2498" spans="1:10" x14ac:dyDescent="0.35">
      <c r="A2498" t="s">
        <v>2701</v>
      </c>
      <c r="B2498" t="s">
        <v>230</v>
      </c>
      <c r="C2498" t="str">
        <f>VLOOKUP(sales_pipeline[[#This Row],[Sales_Agent]],sales_teams[#All],4,FALSE)</f>
        <v>Losch Team</v>
      </c>
      <c r="D2498" t="s">
        <v>10</v>
      </c>
      <c r="E2498" t="s">
        <v>64</v>
      </c>
      <c r="F2498" t="s">
        <v>174</v>
      </c>
      <c r="G2498" s="1">
        <v>42862</v>
      </c>
      <c r="H2498" s="1">
        <v>42952</v>
      </c>
      <c r="I2498" s="13">
        <f>sales_pipeline[[#This Row],[close_date]]-sales_pipeline[[#This Row],[engage_date]]</f>
        <v>90</v>
      </c>
      <c r="J2498" s="3">
        <v>995</v>
      </c>
    </row>
    <row r="2499" spans="1:10" x14ac:dyDescent="0.35">
      <c r="A2499" t="s">
        <v>2702</v>
      </c>
      <c r="B2499" t="s">
        <v>230</v>
      </c>
      <c r="C2499" t="str">
        <f>VLOOKUP(sales_pipeline[[#This Row],[Sales_Agent]],sales_teams[#All],4,FALSE)</f>
        <v>Losch Team</v>
      </c>
      <c r="D2499" t="s">
        <v>8</v>
      </c>
      <c r="E2499" t="s">
        <v>156</v>
      </c>
      <c r="F2499" t="s">
        <v>174</v>
      </c>
      <c r="G2499" s="1">
        <v>42862</v>
      </c>
      <c r="H2499" s="1">
        <v>42952</v>
      </c>
      <c r="I2499" s="13">
        <f>sales_pipeline[[#This Row],[close_date]]-sales_pipeline[[#This Row],[engage_date]]</f>
        <v>90</v>
      </c>
      <c r="J2499" s="3">
        <v>3666</v>
      </c>
    </row>
    <row r="2500" spans="1:10" x14ac:dyDescent="0.35">
      <c r="A2500" t="s">
        <v>2703</v>
      </c>
      <c r="B2500" t="s">
        <v>183</v>
      </c>
      <c r="C2500" t="str">
        <f>VLOOKUP(sales_pipeline[[#This Row],[Sales_Agent]],sales_teams[#All],4,FALSE)</f>
        <v>Brinkmann Team</v>
      </c>
      <c r="D2500" t="s">
        <v>10</v>
      </c>
      <c r="E2500" t="s">
        <v>165</v>
      </c>
      <c r="F2500" t="s">
        <v>194</v>
      </c>
      <c r="G2500" s="1">
        <v>42863</v>
      </c>
      <c r="H2500" s="1">
        <v>42873</v>
      </c>
      <c r="I2500" s="13">
        <f>sales_pipeline[[#This Row],[close_date]]-sales_pipeline[[#This Row],[engage_date]]</f>
        <v>10</v>
      </c>
      <c r="J2500" s="3">
        <v>0</v>
      </c>
    </row>
    <row r="2501" spans="1:10" x14ac:dyDescent="0.35">
      <c r="A2501" t="s">
        <v>2704</v>
      </c>
      <c r="B2501" t="s">
        <v>183</v>
      </c>
      <c r="C2501" t="str">
        <f>VLOOKUP(sales_pipeline[[#This Row],[Sales_Agent]],sales_teams[#All],4,FALSE)</f>
        <v>Brinkmann Team</v>
      </c>
      <c r="D2501" t="s">
        <v>6</v>
      </c>
      <c r="E2501" t="s">
        <v>139</v>
      </c>
      <c r="F2501" t="s">
        <v>174</v>
      </c>
      <c r="G2501" s="1">
        <v>42863</v>
      </c>
      <c r="H2501" s="1">
        <v>42874</v>
      </c>
      <c r="I2501" s="13">
        <f>sales_pipeline[[#This Row],[close_date]]-sales_pipeline[[#This Row],[engage_date]]</f>
        <v>11</v>
      </c>
      <c r="J2501" s="3">
        <v>56</v>
      </c>
    </row>
    <row r="2502" spans="1:10" x14ac:dyDescent="0.35">
      <c r="A2502" t="s">
        <v>2705</v>
      </c>
      <c r="B2502" t="s">
        <v>239</v>
      </c>
      <c r="C2502" t="str">
        <f>VLOOKUP(sales_pipeline[[#This Row],[Sales_Agent]],sales_teams[#All],4,FALSE)</f>
        <v>Neubert Team</v>
      </c>
      <c r="D2502" t="s">
        <v>10</v>
      </c>
      <c r="E2502" t="s">
        <v>102</v>
      </c>
      <c r="F2502" t="s">
        <v>174</v>
      </c>
      <c r="G2502" s="1">
        <v>42863</v>
      </c>
      <c r="H2502" s="1">
        <v>42872</v>
      </c>
      <c r="I2502" s="13">
        <f>sales_pipeline[[#This Row],[close_date]]-sales_pipeline[[#This Row],[engage_date]]</f>
        <v>9</v>
      </c>
      <c r="J2502" s="3">
        <v>1372</v>
      </c>
    </row>
    <row r="2503" spans="1:10" x14ac:dyDescent="0.35">
      <c r="A2503" t="s">
        <v>2706</v>
      </c>
      <c r="B2503" t="s">
        <v>206</v>
      </c>
      <c r="C2503" t="str">
        <f>VLOOKUP(sales_pipeline[[#This Row],[Sales_Agent]],sales_teams[#All],4,FALSE)</f>
        <v>Neubert Team</v>
      </c>
      <c r="D2503" t="s">
        <v>8</v>
      </c>
      <c r="E2503" t="s">
        <v>39</v>
      </c>
      <c r="F2503" t="s">
        <v>174</v>
      </c>
      <c r="G2503" s="1">
        <v>42863</v>
      </c>
      <c r="H2503" s="1">
        <v>42948</v>
      </c>
      <c r="I2503" s="13">
        <f>sales_pipeline[[#This Row],[close_date]]-sales_pipeline[[#This Row],[engage_date]]</f>
        <v>85</v>
      </c>
      <c r="J2503" s="3">
        <v>3282</v>
      </c>
    </row>
    <row r="2504" spans="1:10" x14ac:dyDescent="0.35">
      <c r="A2504" t="s">
        <v>2707</v>
      </c>
      <c r="B2504" t="s">
        <v>176</v>
      </c>
      <c r="C2504" t="str">
        <f>VLOOKUP(sales_pipeline[[#This Row],[Sales_Agent]],sales_teams[#All],4,FALSE)</f>
        <v>Marxen Team</v>
      </c>
      <c r="D2504" t="s">
        <v>177</v>
      </c>
      <c r="E2504" t="s">
        <v>66</v>
      </c>
      <c r="F2504" t="s">
        <v>194</v>
      </c>
      <c r="G2504" s="1">
        <v>42863</v>
      </c>
      <c r="H2504" s="1">
        <v>42953</v>
      </c>
      <c r="I2504" s="13">
        <f>sales_pipeline[[#This Row],[close_date]]-sales_pipeline[[#This Row],[engage_date]]</f>
        <v>90</v>
      </c>
      <c r="J2504" s="3">
        <v>0</v>
      </c>
    </row>
    <row r="2505" spans="1:10" x14ac:dyDescent="0.35">
      <c r="A2505" t="s">
        <v>2708</v>
      </c>
      <c r="B2505" t="s">
        <v>208</v>
      </c>
      <c r="C2505" t="str">
        <f>VLOOKUP(sales_pipeline[[#This Row],[Sales_Agent]],sales_teams[#All],4,FALSE)</f>
        <v>Rouche Team</v>
      </c>
      <c r="D2505" t="s">
        <v>6</v>
      </c>
      <c r="E2505" t="s">
        <v>55</v>
      </c>
      <c r="F2505" t="s">
        <v>174</v>
      </c>
      <c r="G2505" s="1">
        <v>42863</v>
      </c>
      <c r="H2505" s="1">
        <v>42965</v>
      </c>
      <c r="I2505" s="13">
        <f>sales_pipeline[[#This Row],[close_date]]-sales_pipeline[[#This Row],[engage_date]]</f>
        <v>102</v>
      </c>
      <c r="J2505" s="3">
        <v>43</v>
      </c>
    </row>
    <row r="2506" spans="1:10" x14ac:dyDescent="0.35">
      <c r="A2506" t="s">
        <v>2709</v>
      </c>
      <c r="B2506" t="s">
        <v>208</v>
      </c>
      <c r="C2506" t="str">
        <f>VLOOKUP(sales_pipeline[[#This Row],[Sales_Agent]],sales_teams[#All],4,FALSE)</f>
        <v>Rouche Team</v>
      </c>
      <c r="D2506" t="s">
        <v>6</v>
      </c>
      <c r="E2506" t="s">
        <v>125</v>
      </c>
      <c r="F2506" t="s">
        <v>174</v>
      </c>
      <c r="G2506" s="1">
        <v>42863</v>
      </c>
      <c r="H2506" s="1">
        <v>42983</v>
      </c>
      <c r="I2506" s="13">
        <f>sales_pipeline[[#This Row],[close_date]]-sales_pipeline[[#This Row],[engage_date]]</f>
        <v>120</v>
      </c>
      <c r="J2506" s="3">
        <v>54</v>
      </c>
    </row>
    <row r="2507" spans="1:10" x14ac:dyDescent="0.35">
      <c r="A2507" t="s">
        <v>2710</v>
      </c>
      <c r="B2507" t="s">
        <v>326</v>
      </c>
      <c r="C2507" t="str">
        <f>VLOOKUP(sales_pipeline[[#This Row],[Sales_Agent]],sales_teams[#All],4,FALSE)</f>
        <v>Marxen Team</v>
      </c>
      <c r="D2507" t="s">
        <v>3</v>
      </c>
      <c r="E2507" t="s">
        <v>142</v>
      </c>
      <c r="F2507" t="s">
        <v>194</v>
      </c>
      <c r="G2507" s="1">
        <v>42863</v>
      </c>
      <c r="H2507" s="1">
        <v>42968</v>
      </c>
      <c r="I2507" s="13">
        <f>sales_pipeline[[#This Row],[close_date]]-sales_pipeline[[#This Row],[engage_date]]</f>
        <v>105</v>
      </c>
      <c r="J2507" s="3">
        <v>0</v>
      </c>
    </row>
    <row r="2508" spans="1:10" x14ac:dyDescent="0.35">
      <c r="A2508" t="s">
        <v>2711</v>
      </c>
      <c r="B2508" t="s">
        <v>215</v>
      </c>
      <c r="C2508" t="str">
        <f>VLOOKUP(sales_pipeline[[#This Row],[Sales_Agent]],sales_teams[#All],4,FALSE)</f>
        <v>Sewald Team</v>
      </c>
      <c r="D2508" t="s">
        <v>3</v>
      </c>
      <c r="E2508" t="s">
        <v>46</v>
      </c>
      <c r="F2508" t="s">
        <v>174</v>
      </c>
      <c r="G2508" s="1">
        <v>42863</v>
      </c>
      <c r="H2508" s="1">
        <v>42871</v>
      </c>
      <c r="I2508" s="13">
        <f>sales_pipeline[[#This Row],[close_date]]-sales_pipeline[[#This Row],[engage_date]]</f>
        <v>8</v>
      </c>
      <c r="J2508" s="3">
        <v>575</v>
      </c>
    </row>
    <row r="2509" spans="1:10" x14ac:dyDescent="0.35">
      <c r="A2509" t="s">
        <v>2712</v>
      </c>
      <c r="B2509" t="s">
        <v>215</v>
      </c>
      <c r="C2509" t="str">
        <f>VLOOKUP(sales_pipeline[[#This Row],[Sales_Agent]],sales_teams[#All],4,FALSE)</f>
        <v>Sewald Team</v>
      </c>
      <c r="D2509" t="s">
        <v>10</v>
      </c>
      <c r="E2509" t="s">
        <v>99</v>
      </c>
      <c r="F2509" t="s">
        <v>174</v>
      </c>
      <c r="G2509" s="1">
        <v>42863</v>
      </c>
      <c r="H2509" s="1">
        <v>42957</v>
      </c>
      <c r="I2509" s="13">
        <f>sales_pipeline[[#This Row],[close_date]]-sales_pipeline[[#This Row],[engage_date]]</f>
        <v>94</v>
      </c>
      <c r="J2509" s="3">
        <v>768</v>
      </c>
    </row>
    <row r="2510" spans="1:10" x14ac:dyDescent="0.35">
      <c r="A2510" t="s">
        <v>2713</v>
      </c>
      <c r="B2510" t="s">
        <v>215</v>
      </c>
      <c r="C2510" t="str">
        <f>VLOOKUP(sales_pipeline[[#This Row],[Sales_Agent]],sales_teams[#All],4,FALSE)</f>
        <v>Sewald Team</v>
      </c>
      <c r="D2510" t="s">
        <v>177</v>
      </c>
      <c r="E2510" t="s">
        <v>141</v>
      </c>
      <c r="F2510" t="s">
        <v>174</v>
      </c>
      <c r="G2510" s="1">
        <v>42863</v>
      </c>
      <c r="H2510" s="1">
        <v>42990</v>
      </c>
      <c r="I2510" s="13">
        <f>sales_pipeline[[#This Row],[close_date]]-sales_pipeline[[#This Row],[engage_date]]</f>
        <v>127</v>
      </c>
      <c r="J2510" s="3">
        <v>4426</v>
      </c>
    </row>
    <row r="2511" spans="1:10" x14ac:dyDescent="0.35">
      <c r="A2511" t="s">
        <v>2714</v>
      </c>
      <c r="B2511" t="s">
        <v>249</v>
      </c>
      <c r="C2511" t="str">
        <f>VLOOKUP(sales_pipeline[[#This Row],[Sales_Agent]],sales_teams[#All],4,FALSE)</f>
        <v>Brinkmann Team</v>
      </c>
      <c r="D2511" t="s">
        <v>3</v>
      </c>
      <c r="E2511" t="s">
        <v>28</v>
      </c>
      <c r="F2511" t="s">
        <v>194</v>
      </c>
      <c r="G2511" s="1">
        <v>42863</v>
      </c>
      <c r="H2511" s="1">
        <v>42865</v>
      </c>
      <c r="I2511" s="13">
        <f>sales_pipeline[[#This Row],[close_date]]-sales_pipeline[[#This Row],[engage_date]]</f>
        <v>2</v>
      </c>
      <c r="J2511" s="3">
        <v>0</v>
      </c>
    </row>
    <row r="2512" spans="1:10" x14ac:dyDescent="0.35">
      <c r="A2512" t="s">
        <v>2715</v>
      </c>
      <c r="B2512" t="s">
        <v>249</v>
      </c>
      <c r="C2512" t="str">
        <f>VLOOKUP(sales_pipeline[[#This Row],[Sales_Agent]],sales_teams[#All],4,FALSE)</f>
        <v>Brinkmann Team</v>
      </c>
      <c r="D2512" t="s">
        <v>3</v>
      </c>
      <c r="E2512" t="s">
        <v>114</v>
      </c>
      <c r="F2512" t="s">
        <v>174</v>
      </c>
      <c r="G2512" s="1">
        <v>42863</v>
      </c>
      <c r="H2512" s="1">
        <v>42967</v>
      </c>
      <c r="I2512" s="13">
        <f>sales_pipeline[[#This Row],[close_date]]-sales_pipeline[[#This Row],[engage_date]]</f>
        <v>104</v>
      </c>
      <c r="J2512" s="3">
        <v>553</v>
      </c>
    </row>
    <row r="2513" spans="1:10" x14ac:dyDescent="0.35">
      <c r="A2513" t="s">
        <v>2716</v>
      </c>
      <c r="B2513" t="s">
        <v>238</v>
      </c>
      <c r="C2513" t="str">
        <f>VLOOKUP(sales_pipeline[[#This Row],[Sales_Agent]],sales_teams[#All],4,FALSE)</f>
        <v>Marxen Team</v>
      </c>
      <c r="D2513" t="s">
        <v>9</v>
      </c>
      <c r="E2513" t="s">
        <v>49</v>
      </c>
      <c r="F2513" t="s">
        <v>194</v>
      </c>
      <c r="G2513" s="1">
        <v>42863</v>
      </c>
      <c r="H2513" s="1">
        <v>42875</v>
      </c>
      <c r="I2513" s="13">
        <f>sales_pipeline[[#This Row],[close_date]]-sales_pipeline[[#This Row],[engage_date]]</f>
        <v>12</v>
      </c>
      <c r="J2513" s="3">
        <v>0</v>
      </c>
    </row>
    <row r="2514" spans="1:10" x14ac:dyDescent="0.35">
      <c r="A2514" t="s">
        <v>2717</v>
      </c>
      <c r="B2514" t="s">
        <v>197</v>
      </c>
      <c r="C2514" t="str">
        <f>VLOOKUP(sales_pipeline[[#This Row],[Sales_Agent]],sales_teams[#All],4,FALSE)</f>
        <v>Sewald Team</v>
      </c>
      <c r="D2514" t="s">
        <v>10</v>
      </c>
      <c r="E2514" t="s">
        <v>94</v>
      </c>
      <c r="F2514" t="s">
        <v>194</v>
      </c>
      <c r="G2514" s="1">
        <v>42863</v>
      </c>
      <c r="H2514" s="1">
        <v>42952</v>
      </c>
      <c r="I2514" s="13">
        <f>sales_pipeline[[#This Row],[close_date]]-sales_pipeline[[#This Row],[engage_date]]</f>
        <v>89</v>
      </c>
      <c r="J2514" s="3">
        <v>0</v>
      </c>
    </row>
    <row r="2515" spans="1:10" x14ac:dyDescent="0.35">
      <c r="A2515" t="s">
        <v>2718</v>
      </c>
      <c r="B2515" t="s">
        <v>197</v>
      </c>
      <c r="C2515" t="str">
        <f>VLOOKUP(sales_pipeline[[#This Row],[Sales_Agent]],sales_teams[#All],4,FALSE)</f>
        <v>Sewald Team</v>
      </c>
      <c r="D2515" t="s">
        <v>9</v>
      </c>
      <c r="E2515" t="s">
        <v>162</v>
      </c>
      <c r="F2515" t="s">
        <v>174</v>
      </c>
      <c r="G2515" s="1">
        <v>42863</v>
      </c>
      <c r="H2515" s="1">
        <v>42996</v>
      </c>
      <c r="I2515" s="13">
        <f>sales_pipeline[[#This Row],[close_date]]-sales_pipeline[[#This Row],[engage_date]]</f>
        <v>133</v>
      </c>
      <c r="J2515" s="3">
        <v>4786</v>
      </c>
    </row>
    <row r="2516" spans="1:10" x14ac:dyDescent="0.35">
      <c r="A2516" t="s">
        <v>2719</v>
      </c>
      <c r="B2516" t="s">
        <v>173</v>
      </c>
      <c r="C2516" t="str">
        <f>VLOOKUP(sales_pipeline[[#This Row],[Sales_Agent]],sales_teams[#All],4,FALSE)</f>
        <v>Brinkmann Team</v>
      </c>
      <c r="D2516" t="s">
        <v>8</v>
      </c>
      <c r="E2516" t="s">
        <v>136</v>
      </c>
      <c r="F2516" t="s">
        <v>194</v>
      </c>
      <c r="G2516" s="1">
        <v>42863</v>
      </c>
      <c r="H2516" s="1">
        <v>42878</v>
      </c>
      <c r="I2516" s="13">
        <f>sales_pipeline[[#This Row],[close_date]]-sales_pipeline[[#This Row],[engage_date]]</f>
        <v>15</v>
      </c>
      <c r="J2516" s="3">
        <v>0</v>
      </c>
    </row>
    <row r="2517" spans="1:10" x14ac:dyDescent="0.35">
      <c r="A2517" t="s">
        <v>2720</v>
      </c>
      <c r="B2517" t="s">
        <v>227</v>
      </c>
      <c r="C2517" t="str">
        <f>VLOOKUP(sales_pipeline[[#This Row],[Sales_Agent]],sales_teams[#All],4,FALSE)</f>
        <v>Neubert Team</v>
      </c>
      <c r="D2517" t="s">
        <v>177</v>
      </c>
      <c r="E2517" t="s">
        <v>150</v>
      </c>
      <c r="F2517" t="s">
        <v>194</v>
      </c>
      <c r="G2517" s="1">
        <v>42863</v>
      </c>
      <c r="H2517" s="1">
        <v>42872</v>
      </c>
      <c r="I2517" s="13">
        <f>sales_pipeline[[#This Row],[close_date]]-sales_pipeline[[#This Row],[engage_date]]</f>
        <v>9</v>
      </c>
      <c r="J2517" s="3">
        <v>0</v>
      </c>
    </row>
    <row r="2518" spans="1:10" x14ac:dyDescent="0.35">
      <c r="A2518" t="s">
        <v>2721</v>
      </c>
      <c r="B2518" t="s">
        <v>204</v>
      </c>
      <c r="C2518" t="str">
        <f>VLOOKUP(sales_pipeline[[#This Row],[Sales_Agent]],sales_teams[#All],4,FALSE)</f>
        <v>Brinkmann Team</v>
      </c>
      <c r="D2518" t="s">
        <v>9</v>
      </c>
      <c r="E2518" t="s">
        <v>60</v>
      </c>
      <c r="F2518" t="s">
        <v>194</v>
      </c>
      <c r="G2518" s="1">
        <v>42863</v>
      </c>
      <c r="H2518" s="1">
        <v>42949</v>
      </c>
      <c r="I2518" s="13">
        <f>sales_pipeline[[#This Row],[close_date]]-sales_pipeline[[#This Row],[engage_date]]</f>
        <v>86</v>
      </c>
      <c r="J2518" s="3">
        <v>0</v>
      </c>
    </row>
    <row r="2519" spans="1:10" x14ac:dyDescent="0.35">
      <c r="A2519" t="s">
        <v>2722</v>
      </c>
      <c r="B2519" t="s">
        <v>204</v>
      </c>
      <c r="C2519" t="str">
        <f>VLOOKUP(sales_pipeline[[#This Row],[Sales_Agent]],sales_teams[#All],4,FALSE)</f>
        <v>Brinkmann Team</v>
      </c>
      <c r="D2519" t="s">
        <v>6</v>
      </c>
      <c r="E2519" t="s">
        <v>135</v>
      </c>
      <c r="F2519" t="s">
        <v>194</v>
      </c>
      <c r="G2519" s="1">
        <v>42863</v>
      </c>
      <c r="H2519" s="1">
        <v>42966</v>
      </c>
      <c r="I2519" s="13">
        <f>sales_pipeline[[#This Row],[close_date]]-sales_pipeline[[#This Row],[engage_date]]</f>
        <v>103</v>
      </c>
      <c r="J2519" s="3">
        <v>0</v>
      </c>
    </row>
    <row r="2520" spans="1:10" x14ac:dyDescent="0.35">
      <c r="A2520" t="s">
        <v>2723</v>
      </c>
      <c r="B2520" t="s">
        <v>204</v>
      </c>
      <c r="C2520" t="str">
        <f>VLOOKUP(sales_pipeline[[#This Row],[Sales_Agent]],sales_teams[#All],4,FALSE)</f>
        <v>Brinkmann Team</v>
      </c>
      <c r="D2520" t="s">
        <v>9</v>
      </c>
      <c r="E2520" t="s">
        <v>57</v>
      </c>
      <c r="F2520" t="s">
        <v>174</v>
      </c>
      <c r="G2520" s="1">
        <v>42863</v>
      </c>
      <c r="H2520" s="1">
        <v>42871</v>
      </c>
      <c r="I2520" s="13">
        <f>sales_pipeline[[#This Row],[close_date]]-sales_pipeline[[#This Row],[engage_date]]</f>
        <v>8</v>
      </c>
      <c r="J2520" s="3">
        <v>5338</v>
      </c>
    </row>
    <row r="2521" spans="1:10" x14ac:dyDescent="0.35">
      <c r="A2521" t="s">
        <v>2724</v>
      </c>
      <c r="B2521" t="s">
        <v>181</v>
      </c>
      <c r="C2521" t="str">
        <f>VLOOKUP(sales_pipeline[[#This Row],[Sales_Agent]],sales_teams[#All],4,FALSE)</f>
        <v>Sewald Team</v>
      </c>
      <c r="D2521" t="s">
        <v>3</v>
      </c>
      <c r="E2521" t="s">
        <v>138</v>
      </c>
      <c r="F2521" t="s">
        <v>194</v>
      </c>
      <c r="G2521" s="1">
        <v>42863</v>
      </c>
      <c r="H2521" s="1">
        <v>42870</v>
      </c>
      <c r="I2521" s="13">
        <f>sales_pipeline[[#This Row],[close_date]]-sales_pipeline[[#This Row],[engage_date]]</f>
        <v>7</v>
      </c>
      <c r="J2521" s="3">
        <v>0</v>
      </c>
    </row>
    <row r="2522" spans="1:10" x14ac:dyDescent="0.35">
      <c r="A2522" t="s">
        <v>2725</v>
      </c>
      <c r="B2522" t="s">
        <v>183</v>
      </c>
      <c r="C2522" t="str">
        <f>VLOOKUP(sales_pipeline[[#This Row],[Sales_Agent]],sales_teams[#All],4,FALSE)</f>
        <v>Brinkmann Team</v>
      </c>
      <c r="D2522" t="s">
        <v>10</v>
      </c>
      <c r="E2522" t="s">
        <v>143</v>
      </c>
      <c r="F2522" t="s">
        <v>174</v>
      </c>
      <c r="G2522" s="1">
        <v>42864</v>
      </c>
      <c r="H2522" s="1">
        <v>42978</v>
      </c>
      <c r="I2522" s="13">
        <f>sales_pipeline[[#This Row],[close_date]]-sales_pipeline[[#This Row],[engage_date]]</f>
        <v>114</v>
      </c>
      <c r="J2522" s="3">
        <v>996</v>
      </c>
    </row>
    <row r="2523" spans="1:10" x14ac:dyDescent="0.35">
      <c r="A2523" t="s">
        <v>2726</v>
      </c>
      <c r="B2523" t="s">
        <v>239</v>
      </c>
      <c r="C2523" t="str">
        <f>VLOOKUP(sales_pipeline[[#This Row],[Sales_Agent]],sales_teams[#All],4,FALSE)</f>
        <v>Neubert Team</v>
      </c>
      <c r="D2523" t="s">
        <v>8</v>
      </c>
      <c r="E2523" t="s">
        <v>84</v>
      </c>
      <c r="F2523" t="s">
        <v>194</v>
      </c>
      <c r="G2523" s="1">
        <v>42864</v>
      </c>
      <c r="H2523" s="1">
        <v>42875</v>
      </c>
      <c r="I2523" s="13">
        <f>sales_pipeline[[#This Row],[close_date]]-sales_pipeline[[#This Row],[engage_date]]</f>
        <v>11</v>
      </c>
      <c r="J2523" s="3">
        <v>0</v>
      </c>
    </row>
    <row r="2524" spans="1:10" x14ac:dyDescent="0.35">
      <c r="A2524" t="s">
        <v>2727</v>
      </c>
      <c r="B2524" t="s">
        <v>288</v>
      </c>
      <c r="C2524" t="str">
        <f>VLOOKUP(sales_pipeline[[#This Row],[Sales_Agent]],sales_teams[#All],4,FALSE)</f>
        <v>Brinkmann Team</v>
      </c>
      <c r="D2524" t="s">
        <v>6</v>
      </c>
      <c r="E2524" t="s">
        <v>66</v>
      </c>
      <c r="F2524" t="s">
        <v>174</v>
      </c>
      <c r="G2524" s="1">
        <v>42864</v>
      </c>
      <c r="H2524" s="1">
        <v>42956</v>
      </c>
      <c r="I2524" s="13">
        <f>sales_pipeline[[#This Row],[close_date]]-sales_pipeline[[#This Row],[engage_date]]</f>
        <v>92</v>
      </c>
      <c r="J2524" s="3">
        <v>63</v>
      </c>
    </row>
    <row r="2525" spans="1:10" x14ac:dyDescent="0.35">
      <c r="A2525" t="s">
        <v>2728</v>
      </c>
      <c r="B2525" t="s">
        <v>206</v>
      </c>
      <c r="C2525" t="str">
        <f>VLOOKUP(sales_pipeline[[#This Row],[Sales_Agent]],sales_teams[#All],4,FALSE)</f>
        <v>Neubert Team</v>
      </c>
      <c r="D2525" t="s">
        <v>10</v>
      </c>
      <c r="E2525" t="s">
        <v>128</v>
      </c>
      <c r="F2525" t="s">
        <v>194</v>
      </c>
      <c r="G2525" s="1">
        <v>42864</v>
      </c>
      <c r="H2525" s="1">
        <v>42964</v>
      </c>
      <c r="I2525" s="13">
        <f>sales_pipeline[[#This Row],[close_date]]-sales_pipeline[[#This Row],[engage_date]]</f>
        <v>100</v>
      </c>
      <c r="J2525" s="3">
        <v>0</v>
      </c>
    </row>
    <row r="2526" spans="1:10" x14ac:dyDescent="0.35">
      <c r="A2526" t="s">
        <v>2729</v>
      </c>
      <c r="B2526" t="s">
        <v>176</v>
      </c>
      <c r="C2526" t="str">
        <f>VLOOKUP(sales_pipeline[[#This Row],[Sales_Agent]],sales_teams[#All],4,FALSE)</f>
        <v>Marxen Team</v>
      </c>
      <c r="D2526" t="s">
        <v>10</v>
      </c>
      <c r="E2526" t="s">
        <v>60</v>
      </c>
      <c r="F2526" t="s">
        <v>174</v>
      </c>
      <c r="G2526" s="1">
        <v>42864</v>
      </c>
      <c r="H2526" s="1">
        <v>42874</v>
      </c>
      <c r="I2526" s="13">
        <f>sales_pipeline[[#This Row],[close_date]]-sales_pipeline[[#This Row],[engage_date]]</f>
        <v>10</v>
      </c>
      <c r="J2526" s="3">
        <v>1075</v>
      </c>
    </row>
    <row r="2527" spans="1:10" x14ac:dyDescent="0.35">
      <c r="A2527" t="s">
        <v>2730</v>
      </c>
      <c r="B2527" t="s">
        <v>176</v>
      </c>
      <c r="C2527" t="str">
        <f>VLOOKUP(sales_pipeline[[#This Row],[Sales_Agent]],sales_teams[#All],4,FALSE)</f>
        <v>Marxen Team</v>
      </c>
      <c r="D2527" t="s">
        <v>177</v>
      </c>
      <c r="E2527" t="s">
        <v>124</v>
      </c>
      <c r="F2527" t="s">
        <v>174</v>
      </c>
      <c r="G2527" s="1">
        <v>42864</v>
      </c>
      <c r="H2527" s="1">
        <v>42879</v>
      </c>
      <c r="I2527" s="13">
        <f>sales_pipeline[[#This Row],[close_date]]-sales_pipeline[[#This Row],[engage_date]]</f>
        <v>15</v>
      </c>
      <c r="J2527" s="3">
        <v>5033</v>
      </c>
    </row>
    <row r="2528" spans="1:10" x14ac:dyDescent="0.35">
      <c r="A2528" t="s">
        <v>2731</v>
      </c>
      <c r="B2528" t="s">
        <v>176</v>
      </c>
      <c r="C2528" t="str">
        <f>VLOOKUP(sales_pipeline[[#This Row],[Sales_Agent]],sales_teams[#All],4,FALSE)</f>
        <v>Marxen Team</v>
      </c>
      <c r="D2528" t="s">
        <v>8</v>
      </c>
      <c r="E2528" t="s">
        <v>136</v>
      </c>
      <c r="F2528" t="s">
        <v>174</v>
      </c>
      <c r="G2528" s="1">
        <v>42864</v>
      </c>
      <c r="H2528" s="1">
        <v>42912</v>
      </c>
      <c r="I2528" s="13">
        <f>sales_pipeline[[#This Row],[close_date]]-sales_pipeline[[#This Row],[engage_date]]</f>
        <v>48</v>
      </c>
      <c r="J2528" s="3">
        <v>3249</v>
      </c>
    </row>
    <row r="2529" spans="1:10" x14ac:dyDescent="0.35">
      <c r="A2529" t="s">
        <v>2732</v>
      </c>
      <c r="B2529" t="s">
        <v>193</v>
      </c>
      <c r="C2529" t="str">
        <f>VLOOKUP(sales_pipeline[[#This Row],[Sales_Agent]],sales_teams[#All],4,FALSE)</f>
        <v>Marxen Team</v>
      </c>
      <c r="D2529" t="s">
        <v>10</v>
      </c>
      <c r="E2529" t="s">
        <v>88</v>
      </c>
      <c r="F2529" t="s">
        <v>174</v>
      </c>
      <c r="G2529" s="1">
        <v>42864</v>
      </c>
      <c r="H2529" s="1">
        <v>42961</v>
      </c>
      <c r="I2529" s="13">
        <f>sales_pipeline[[#This Row],[close_date]]-sales_pipeline[[#This Row],[engage_date]]</f>
        <v>97</v>
      </c>
      <c r="J2529" s="3">
        <v>1015</v>
      </c>
    </row>
    <row r="2530" spans="1:10" x14ac:dyDescent="0.35">
      <c r="A2530" t="s">
        <v>2733</v>
      </c>
      <c r="B2530" t="s">
        <v>326</v>
      </c>
      <c r="C2530" t="str">
        <f>VLOOKUP(sales_pipeline[[#This Row],[Sales_Agent]],sales_teams[#All],4,FALSE)</f>
        <v>Marxen Team</v>
      </c>
      <c r="D2530" t="s">
        <v>3</v>
      </c>
      <c r="E2530" t="s">
        <v>142</v>
      </c>
      <c r="F2530" t="s">
        <v>194</v>
      </c>
      <c r="G2530" s="1">
        <v>42864</v>
      </c>
      <c r="H2530" s="1">
        <v>42913</v>
      </c>
      <c r="I2530" s="13">
        <f>sales_pipeline[[#This Row],[close_date]]-sales_pipeline[[#This Row],[engage_date]]</f>
        <v>49</v>
      </c>
      <c r="J2530" s="3">
        <v>0</v>
      </c>
    </row>
    <row r="2531" spans="1:10" x14ac:dyDescent="0.35">
      <c r="A2531" t="s">
        <v>2734</v>
      </c>
      <c r="B2531" t="s">
        <v>326</v>
      </c>
      <c r="C2531" t="str">
        <f>VLOOKUP(sales_pipeline[[#This Row],[Sales_Agent]],sales_teams[#All],4,FALSE)</f>
        <v>Marxen Team</v>
      </c>
      <c r="D2531" t="s">
        <v>10</v>
      </c>
      <c r="E2531" t="s">
        <v>91</v>
      </c>
      <c r="F2531" t="s">
        <v>174</v>
      </c>
      <c r="G2531" s="1">
        <v>42864</v>
      </c>
      <c r="H2531" s="1">
        <v>42871</v>
      </c>
      <c r="I2531" s="13">
        <f>sales_pipeline[[#This Row],[close_date]]-sales_pipeline[[#This Row],[engage_date]]</f>
        <v>7</v>
      </c>
      <c r="J2531" s="3">
        <v>1100</v>
      </c>
    </row>
    <row r="2532" spans="1:10" x14ac:dyDescent="0.35">
      <c r="A2532" t="s">
        <v>2735</v>
      </c>
      <c r="B2532" t="s">
        <v>215</v>
      </c>
      <c r="C2532" t="str">
        <f>VLOOKUP(sales_pipeline[[#This Row],[Sales_Agent]],sales_teams[#All],4,FALSE)</f>
        <v>Sewald Team</v>
      </c>
      <c r="D2532" t="s">
        <v>9</v>
      </c>
      <c r="E2532" t="s">
        <v>36</v>
      </c>
      <c r="F2532" t="s">
        <v>174</v>
      </c>
      <c r="G2532" s="1">
        <v>42864</v>
      </c>
      <c r="H2532" s="1">
        <v>42991</v>
      </c>
      <c r="I2532" s="13">
        <f>sales_pipeline[[#This Row],[close_date]]-sales_pipeline[[#This Row],[engage_date]]</f>
        <v>127</v>
      </c>
      <c r="J2532" s="3">
        <v>4755</v>
      </c>
    </row>
    <row r="2533" spans="1:10" x14ac:dyDescent="0.35">
      <c r="A2533" t="s">
        <v>2736</v>
      </c>
      <c r="B2533" t="s">
        <v>225</v>
      </c>
      <c r="C2533" t="str">
        <f>VLOOKUP(sales_pipeline[[#This Row],[Sales_Agent]],sales_teams[#All],4,FALSE)</f>
        <v>Sewald Team</v>
      </c>
      <c r="D2533" t="s">
        <v>3</v>
      </c>
      <c r="E2533" t="s">
        <v>109</v>
      </c>
      <c r="F2533" t="s">
        <v>194</v>
      </c>
      <c r="G2533" s="1">
        <v>42864</v>
      </c>
      <c r="H2533" s="1">
        <v>42955</v>
      </c>
      <c r="I2533" s="13">
        <f>sales_pipeline[[#This Row],[close_date]]-sales_pipeline[[#This Row],[engage_date]]</f>
        <v>91</v>
      </c>
      <c r="J2533" s="3">
        <v>0</v>
      </c>
    </row>
    <row r="2534" spans="1:10" x14ac:dyDescent="0.35">
      <c r="A2534" t="s">
        <v>2737</v>
      </c>
      <c r="B2534" t="s">
        <v>187</v>
      </c>
      <c r="C2534" t="str">
        <f>VLOOKUP(sales_pipeline[[#This Row],[Sales_Agent]],sales_teams[#All],4,FALSE)</f>
        <v>Rouche Team</v>
      </c>
      <c r="D2534" t="s">
        <v>10</v>
      </c>
      <c r="E2534" t="s">
        <v>112</v>
      </c>
      <c r="F2534" t="s">
        <v>194</v>
      </c>
      <c r="G2534" s="1">
        <v>42864</v>
      </c>
      <c r="H2534" s="1">
        <v>42874</v>
      </c>
      <c r="I2534" s="13">
        <f>sales_pipeline[[#This Row],[close_date]]-sales_pipeline[[#This Row],[engage_date]]</f>
        <v>10</v>
      </c>
      <c r="J2534" s="3">
        <v>0</v>
      </c>
    </row>
    <row r="2535" spans="1:10" x14ac:dyDescent="0.35">
      <c r="A2535" t="s">
        <v>2738</v>
      </c>
      <c r="B2535" t="s">
        <v>187</v>
      </c>
      <c r="C2535" t="str">
        <f>VLOOKUP(sales_pipeline[[#This Row],[Sales_Agent]],sales_teams[#All],4,FALSE)</f>
        <v>Rouche Team</v>
      </c>
      <c r="D2535" t="s">
        <v>177</v>
      </c>
      <c r="E2535" t="s">
        <v>81</v>
      </c>
      <c r="F2535" t="s">
        <v>194</v>
      </c>
      <c r="G2535" s="1">
        <v>42864</v>
      </c>
      <c r="H2535" s="1">
        <v>42916</v>
      </c>
      <c r="I2535" s="13">
        <f>sales_pipeline[[#This Row],[close_date]]-sales_pipeline[[#This Row],[engage_date]]</f>
        <v>52</v>
      </c>
      <c r="J2535" s="3">
        <v>0</v>
      </c>
    </row>
    <row r="2536" spans="1:10" x14ac:dyDescent="0.35">
      <c r="A2536" t="s">
        <v>2739</v>
      </c>
      <c r="B2536" t="s">
        <v>187</v>
      </c>
      <c r="C2536" t="str">
        <f>VLOOKUP(sales_pipeline[[#This Row],[Sales_Agent]],sales_teams[#All],4,FALSE)</f>
        <v>Rouche Team</v>
      </c>
      <c r="D2536" t="s">
        <v>3</v>
      </c>
      <c r="E2536" t="s">
        <v>107</v>
      </c>
      <c r="F2536" t="s">
        <v>174</v>
      </c>
      <c r="G2536" s="1">
        <v>42864</v>
      </c>
      <c r="H2536" s="1">
        <v>42865</v>
      </c>
      <c r="I2536" s="13">
        <f>sales_pipeline[[#This Row],[close_date]]-sales_pipeline[[#This Row],[engage_date]]</f>
        <v>1</v>
      </c>
      <c r="J2536" s="3">
        <v>541</v>
      </c>
    </row>
    <row r="2537" spans="1:10" x14ac:dyDescent="0.35">
      <c r="A2537" t="s">
        <v>2740</v>
      </c>
      <c r="B2537" t="s">
        <v>187</v>
      </c>
      <c r="C2537" t="str">
        <f>VLOOKUP(sales_pipeline[[#This Row],[Sales_Agent]],sales_teams[#All],4,FALSE)</f>
        <v>Rouche Team</v>
      </c>
      <c r="D2537" t="s">
        <v>177</v>
      </c>
      <c r="E2537" t="s">
        <v>98</v>
      </c>
      <c r="F2537" t="s">
        <v>174</v>
      </c>
      <c r="G2537" s="1">
        <v>42864</v>
      </c>
      <c r="H2537" s="1">
        <v>42888</v>
      </c>
      <c r="I2537" s="13">
        <f>sales_pipeline[[#This Row],[close_date]]-sales_pipeline[[#This Row],[engage_date]]</f>
        <v>24</v>
      </c>
      <c r="J2537" s="3">
        <v>4815</v>
      </c>
    </row>
    <row r="2538" spans="1:10" x14ac:dyDescent="0.35">
      <c r="A2538" t="s">
        <v>2741</v>
      </c>
      <c r="B2538" t="s">
        <v>197</v>
      </c>
      <c r="C2538" t="str">
        <f>VLOOKUP(sales_pipeline[[#This Row],[Sales_Agent]],sales_teams[#All],4,FALSE)</f>
        <v>Sewald Team</v>
      </c>
      <c r="D2538" t="s">
        <v>6</v>
      </c>
      <c r="E2538" t="s">
        <v>112</v>
      </c>
      <c r="F2538" t="s">
        <v>174</v>
      </c>
      <c r="G2538" s="1">
        <v>42864</v>
      </c>
      <c r="H2538" s="1">
        <v>42867</v>
      </c>
      <c r="I2538" s="13">
        <f>sales_pipeline[[#This Row],[close_date]]-sales_pipeline[[#This Row],[engage_date]]</f>
        <v>3</v>
      </c>
      <c r="J2538" s="3">
        <v>57</v>
      </c>
    </row>
    <row r="2539" spans="1:10" x14ac:dyDescent="0.35">
      <c r="A2539" t="s">
        <v>2742</v>
      </c>
      <c r="B2539" t="s">
        <v>189</v>
      </c>
      <c r="C2539" t="str">
        <f>VLOOKUP(sales_pipeline[[#This Row],[Sales_Agent]],sales_teams[#All],4,FALSE)</f>
        <v>Marxen Team</v>
      </c>
      <c r="D2539" t="s">
        <v>10</v>
      </c>
      <c r="E2539" t="s">
        <v>135</v>
      </c>
      <c r="F2539" t="s">
        <v>194</v>
      </c>
      <c r="G2539" s="1">
        <v>42864</v>
      </c>
      <c r="H2539" s="1">
        <v>42875</v>
      </c>
      <c r="I2539" s="13">
        <f>sales_pipeline[[#This Row],[close_date]]-sales_pipeline[[#This Row],[engage_date]]</f>
        <v>11</v>
      </c>
      <c r="J2539" s="3">
        <v>0</v>
      </c>
    </row>
    <row r="2540" spans="1:10" x14ac:dyDescent="0.35">
      <c r="A2540" t="s">
        <v>2743</v>
      </c>
      <c r="B2540" t="s">
        <v>189</v>
      </c>
      <c r="C2540" t="str">
        <f>VLOOKUP(sales_pipeline[[#This Row],[Sales_Agent]],sales_teams[#All],4,FALSE)</f>
        <v>Marxen Team</v>
      </c>
      <c r="D2540" t="s">
        <v>6</v>
      </c>
      <c r="E2540" t="s">
        <v>135</v>
      </c>
      <c r="F2540" t="s">
        <v>194</v>
      </c>
      <c r="G2540" s="1">
        <v>42864</v>
      </c>
      <c r="H2540" s="1">
        <v>42969</v>
      </c>
      <c r="I2540" s="13">
        <f>sales_pipeline[[#This Row],[close_date]]-sales_pipeline[[#This Row],[engage_date]]</f>
        <v>105</v>
      </c>
      <c r="J2540" s="3">
        <v>0</v>
      </c>
    </row>
    <row r="2541" spans="1:10" x14ac:dyDescent="0.35">
      <c r="A2541" t="s">
        <v>2744</v>
      </c>
      <c r="B2541" t="s">
        <v>227</v>
      </c>
      <c r="C2541" t="str">
        <f>VLOOKUP(sales_pipeline[[#This Row],[Sales_Agent]],sales_teams[#All],4,FALSE)</f>
        <v>Neubert Team</v>
      </c>
      <c r="D2541" t="s">
        <v>9</v>
      </c>
      <c r="E2541" t="s">
        <v>128</v>
      </c>
      <c r="F2541" t="s">
        <v>174</v>
      </c>
      <c r="G2541" s="1">
        <v>42864</v>
      </c>
      <c r="H2541" s="1">
        <v>42872</v>
      </c>
      <c r="I2541" s="13">
        <f>sales_pipeline[[#This Row],[close_date]]-sales_pipeline[[#This Row],[engage_date]]</f>
        <v>8</v>
      </c>
      <c r="J2541" s="3">
        <v>5406</v>
      </c>
    </row>
    <row r="2542" spans="1:10" x14ac:dyDescent="0.35">
      <c r="A2542" t="s">
        <v>2745</v>
      </c>
      <c r="B2542" t="s">
        <v>185</v>
      </c>
      <c r="C2542" t="str">
        <f>VLOOKUP(sales_pipeline[[#This Row],[Sales_Agent]],sales_teams[#All],4,FALSE)</f>
        <v>Rouche Team</v>
      </c>
      <c r="D2542" t="s">
        <v>3</v>
      </c>
      <c r="E2542" t="s">
        <v>69</v>
      </c>
      <c r="F2542" t="s">
        <v>194</v>
      </c>
      <c r="G2542" s="1">
        <v>42864</v>
      </c>
      <c r="H2542" s="1">
        <v>42907</v>
      </c>
      <c r="I2542" s="13">
        <f>sales_pipeline[[#This Row],[close_date]]-sales_pipeline[[#This Row],[engage_date]]</f>
        <v>43</v>
      </c>
      <c r="J2542" s="3">
        <v>0</v>
      </c>
    </row>
    <row r="2543" spans="1:10" x14ac:dyDescent="0.35">
      <c r="A2543" t="s">
        <v>2746</v>
      </c>
      <c r="B2543" t="s">
        <v>185</v>
      </c>
      <c r="C2543" t="str">
        <f>VLOOKUP(sales_pipeline[[#This Row],[Sales_Agent]],sales_teams[#All],4,FALSE)</f>
        <v>Rouche Team</v>
      </c>
      <c r="D2543" t="s">
        <v>8</v>
      </c>
      <c r="E2543" t="s">
        <v>155</v>
      </c>
      <c r="F2543" t="s">
        <v>194</v>
      </c>
      <c r="G2543" s="1">
        <v>42864</v>
      </c>
      <c r="H2543" s="1">
        <v>42951</v>
      </c>
      <c r="I2543" s="13">
        <f>sales_pipeline[[#This Row],[close_date]]-sales_pipeline[[#This Row],[engage_date]]</f>
        <v>87</v>
      </c>
      <c r="J2543" s="3">
        <v>0</v>
      </c>
    </row>
    <row r="2544" spans="1:10" x14ac:dyDescent="0.35">
      <c r="A2544" t="s">
        <v>2747</v>
      </c>
      <c r="B2544" t="s">
        <v>181</v>
      </c>
      <c r="C2544" t="str">
        <f>VLOOKUP(sales_pipeline[[#This Row],[Sales_Agent]],sales_teams[#All],4,FALSE)</f>
        <v>Sewald Team</v>
      </c>
      <c r="D2544" t="s">
        <v>9</v>
      </c>
      <c r="E2544" t="s">
        <v>93</v>
      </c>
      <c r="F2544" t="s">
        <v>174</v>
      </c>
      <c r="G2544" s="1">
        <v>42864</v>
      </c>
      <c r="H2544" s="1">
        <v>42875</v>
      </c>
      <c r="I2544" s="13">
        <f>sales_pipeline[[#This Row],[close_date]]-sales_pipeline[[#This Row],[engage_date]]</f>
        <v>11</v>
      </c>
      <c r="J2544" s="3">
        <v>5042</v>
      </c>
    </row>
    <row r="2545" spans="1:10" x14ac:dyDescent="0.35">
      <c r="A2545" t="s">
        <v>2748</v>
      </c>
      <c r="B2545" t="s">
        <v>181</v>
      </c>
      <c r="C2545" t="str">
        <f>VLOOKUP(sales_pipeline[[#This Row],[Sales_Agent]],sales_teams[#All],4,FALSE)</f>
        <v>Sewald Team</v>
      </c>
      <c r="D2545" t="s">
        <v>177</v>
      </c>
      <c r="E2545" t="s">
        <v>134</v>
      </c>
      <c r="F2545" t="s">
        <v>174</v>
      </c>
      <c r="G2545" s="1">
        <v>42864</v>
      </c>
      <c r="H2545" s="1">
        <v>42878</v>
      </c>
      <c r="I2545" s="13">
        <f>sales_pipeline[[#This Row],[close_date]]-sales_pipeline[[#This Row],[engage_date]]</f>
        <v>14</v>
      </c>
      <c r="J2545" s="3">
        <v>3969</v>
      </c>
    </row>
    <row r="2546" spans="1:10" x14ac:dyDescent="0.35">
      <c r="A2546" t="s">
        <v>2749</v>
      </c>
      <c r="B2546" t="s">
        <v>183</v>
      </c>
      <c r="C2546" t="str">
        <f>VLOOKUP(sales_pipeline[[#This Row],[Sales_Agent]],sales_teams[#All],4,FALSE)</f>
        <v>Brinkmann Team</v>
      </c>
      <c r="D2546" t="s">
        <v>6</v>
      </c>
      <c r="E2546" t="s">
        <v>57</v>
      </c>
      <c r="F2546" t="s">
        <v>194</v>
      </c>
      <c r="G2546" s="1">
        <v>42865</v>
      </c>
      <c r="H2546" s="1">
        <v>42968</v>
      </c>
      <c r="I2546" s="13">
        <f>sales_pipeline[[#This Row],[close_date]]-sales_pipeline[[#This Row],[engage_date]]</f>
        <v>103</v>
      </c>
      <c r="J2546" s="3">
        <v>0</v>
      </c>
    </row>
    <row r="2547" spans="1:10" x14ac:dyDescent="0.35">
      <c r="A2547" t="s">
        <v>2750</v>
      </c>
      <c r="B2547" t="s">
        <v>183</v>
      </c>
      <c r="C2547" t="str">
        <f>VLOOKUP(sales_pipeline[[#This Row],[Sales_Agent]],sales_teams[#All],4,FALSE)</f>
        <v>Brinkmann Team</v>
      </c>
      <c r="D2547" t="s">
        <v>6</v>
      </c>
      <c r="E2547" t="s">
        <v>104</v>
      </c>
      <c r="F2547" t="s">
        <v>174</v>
      </c>
      <c r="G2547" s="1">
        <v>42865</v>
      </c>
      <c r="H2547" s="1">
        <v>42951</v>
      </c>
      <c r="I2547" s="13">
        <f>sales_pipeline[[#This Row],[close_date]]-sales_pipeline[[#This Row],[engage_date]]</f>
        <v>86</v>
      </c>
      <c r="J2547" s="3">
        <v>59</v>
      </c>
    </row>
    <row r="2548" spans="1:10" x14ac:dyDescent="0.35">
      <c r="A2548" t="s">
        <v>2751</v>
      </c>
      <c r="B2548" t="s">
        <v>239</v>
      </c>
      <c r="C2548" t="str">
        <f>VLOOKUP(sales_pipeline[[#This Row],[Sales_Agent]],sales_teams[#All],4,FALSE)</f>
        <v>Neubert Team</v>
      </c>
      <c r="D2548" t="s">
        <v>3</v>
      </c>
      <c r="E2548" t="s">
        <v>146</v>
      </c>
      <c r="F2548" t="s">
        <v>174</v>
      </c>
      <c r="G2548" s="1">
        <v>42865</v>
      </c>
      <c r="H2548" s="1">
        <v>42871</v>
      </c>
      <c r="I2548" s="13">
        <f>sales_pipeline[[#This Row],[close_date]]-sales_pipeline[[#This Row],[engage_date]]</f>
        <v>6</v>
      </c>
      <c r="J2548" s="3">
        <v>629</v>
      </c>
    </row>
    <row r="2549" spans="1:10" x14ac:dyDescent="0.35">
      <c r="A2549" t="s">
        <v>2752</v>
      </c>
      <c r="B2549" t="s">
        <v>288</v>
      </c>
      <c r="C2549" t="str">
        <f>VLOOKUP(sales_pipeline[[#This Row],[Sales_Agent]],sales_teams[#All],4,FALSE)</f>
        <v>Brinkmann Team</v>
      </c>
      <c r="D2549" t="s">
        <v>6</v>
      </c>
      <c r="E2549" t="s">
        <v>66</v>
      </c>
      <c r="F2549" t="s">
        <v>174</v>
      </c>
      <c r="G2549" s="1">
        <v>42865</v>
      </c>
      <c r="H2549" s="1">
        <v>42871</v>
      </c>
      <c r="I2549" s="13">
        <f>sales_pipeline[[#This Row],[close_date]]-sales_pipeline[[#This Row],[engage_date]]</f>
        <v>6</v>
      </c>
      <c r="J2549" s="3">
        <v>57</v>
      </c>
    </row>
    <row r="2550" spans="1:10" x14ac:dyDescent="0.35">
      <c r="A2550" t="s">
        <v>2753</v>
      </c>
      <c r="B2550" t="s">
        <v>268</v>
      </c>
      <c r="C2550" t="str">
        <f>VLOOKUP(sales_pipeline[[#This Row],[Sales_Agent]],sales_teams[#All],4,FALSE)</f>
        <v>Losch Team</v>
      </c>
      <c r="D2550" t="s">
        <v>8</v>
      </c>
      <c r="E2550" t="s">
        <v>112</v>
      </c>
      <c r="F2550" t="s">
        <v>194</v>
      </c>
      <c r="G2550" s="1">
        <v>42865</v>
      </c>
      <c r="H2550" s="1">
        <v>42869</v>
      </c>
      <c r="I2550" s="13">
        <f>sales_pipeline[[#This Row],[close_date]]-sales_pipeline[[#This Row],[engage_date]]</f>
        <v>4</v>
      </c>
      <c r="J2550" s="3">
        <v>0</v>
      </c>
    </row>
    <row r="2551" spans="1:10" x14ac:dyDescent="0.35">
      <c r="A2551" t="s">
        <v>2754</v>
      </c>
      <c r="B2551" t="s">
        <v>268</v>
      </c>
      <c r="C2551" t="str">
        <f>VLOOKUP(sales_pipeline[[#This Row],[Sales_Agent]],sales_teams[#All],4,FALSE)</f>
        <v>Losch Team</v>
      </c>
      <c r="D2551" t="s">
        <v>177</v>
      </c>
      <c r="E2551" t="s">
        <v>140</v>
      </c>
      <c r="F2551" t="s">
        <v>174</v>
      </c>
      <c r="G2551" s="1">
        <v>42865</v>
      </c>
      <c r="H2551" s="1">
        <v>42953</v>
      </c>
      <c r="I2551" s="13">
        <f>sales_pipeline[[#This Row],[close_date]]-sales_pipeline[[#This Row],[engage_date]]</f>
        <v>88</v>
      </c>
      <c r="J2551" s="3">
        <v>4861</v>
      </c>
    </row>
    <row r="2552" spans="1:10" x14ac:dyDescent="0.35">
      <c r="A2552" t="s">
        <v>2755</v>
      </c>
      <c r="B2552" t="s">
        <v>206</v>
      </c>
      <c r="C2552" t="str">
        <f>VLOOKUP(sales_pipeline[[#This Row],[Sales_Agent]],sales_teams[#All],4,FALSE)</f>
        <v>Neubert Team</v>
      </c>
      <c r="D2552" t="s">
        <v>8</v>
      </c>
      <c r="E2552" t="s">
        <v>131</v>
      </c>
      <c r="F2552" t="s">
        <v>194</v>
      </c>
      <c r="G2552" s="1">
        <v>42865</v>
      </c>
      <c r="H2552" s="1">
        <v>42981</v>
      </c>
      <c r="I2552" s="13">
        <f>sales_pipeline[[#This Row],[close_date]]-sales_pipeline[[#This Row],[engage_date]]</f>
        <v>116</v>
      </c>
      <c r="J2552" s="3">
        <v>0</v>
      </c>
    </row>
    <row r="2553" spans="1:10" x14ac:dyDescent="0.35">
      <c r="A2553" t="s">
        <v>2756</v>
      </c>
      <c r="B2553" t="s">
        <v>176</v>
      </c>
      <c r="C2553" t="str">
        <f>VLOOKUP(sales_pipeline[[#This Row],[Sales_Agent]],sales_teams[#All],4,FALSE)</f>
        <v>Marxen Team</v>
      </c>
      <c r="D2553" t="s">
        <v>177</v>
      </c>
      <c r="E2553" t="s">
        <v>66</v>
      </c>
      <c r="F2553" t="s">
        <v>194</v>
      </c>
      <c r="G2553" s="1">
        <v>42865</v>
      </c>
      <c r="H2553" s="1">
        <v>42948</v>
      </c>
      <c r="I2553" s="13">
        <f>sales_pipeline[[#This Row],[close_date]]-sales_pipeline[[#This Row],[engage_date]]</f>
        <v>83</v>
      </c>
      <c r="J2553" s="3">
        <v>0</v>
      </c>
    </row>
    <row r="2554" spans="1:10" x14ac:dyDescent="0.35">
      <c r="A2554" t="s">
        <v>2757</v>
      </c>
      <c r="B2554" t="s">
        <v>176</v>
      </c>
      <c r="C2554" t="str">
        <f>VLOOKUP(sales_pipeline[[#This Row],[Sales_Agent]],sales_teams[#All],4,FALSE)</f>
        <v>Marxen Team</v>
      </c>
      <c r="D2554" t="s">
        <v>10</v>
      </c>
      <c r="E2554" t="s">
        <v>165</v>
      </c>
      <c r="F2554" t="s">
        <v>174</v>
      </c>
      <c r="G2554" s="1">
        <v>42865</v>
      </c>
      <c r="H2554" s="1">
        <v>42885</v>
      </c>
      <c r="I2554" s="13">
        <f>sales_pipeline[[#This Row],[close_date]]-sales_pipeline[[#This Row],[engage_date]]</f>
        <v>20</v>
      </c>
      <c r="J2554" s="3">
        <v>980</v>
      </c>
    </row>
    <row r="2555" spans="1:10" x14ac:dyDescent="0.35">
      <c r="A2555" t="s">
        <v>2758</v>
      </c>
      <c r="B2555" t="s">
        <v>255</v>
      </c>
      <c r="C2555" t="str">
        <f>VLOOKUP(sales_pipeline[[#This Row],[Sales_Agent]],sales_teams[#All],4,FALSE)</f>
        <v>Neubert Team</v>
      </c>
      <c r="D2555" t="s">
        <v>9</v>
      </c>
      <c r="E2555" t="s">
        <v>153</v>
      </c>
      <c r="F2555" t="s">
        <v>194</v>
      </c>
      <c r="G2555" s="1">
        <v>42865</v>
      </c>
      <c r="H2555" s="1">
        <v>42872</v>
      </c>
      <c r="I2555" s="13">
        <f>sales_pipeline[[#This Row],[close_date]]-sales_pipeline[[#This Row],[engage_date]]</f>
        <v>7</v>
      </c>
      <c r="J2555" s="3">
        <v>0</v>
      </c>
    </row>
    <row r="2556" spans="1:10" x14ac:dyDescent="0.35">
      <c r="A2556" t="s">
        <v>2759</v>
      </c>
      <c r="B2556" t="s">
        <v>255</v>
      </c>
      <c r="C2556" t="str">
        <f>VLOOKUP(sales_pipeline[[#This Row],[Sales_Agent]],sales_teams[#All],4,FALSE)</f>
        <v>Neubert Team</v>
      </c>
      <c r="D2556" t="s">
        <v>8</v>
      </c>
      <c r="E2556" t="s">
        <v>163</v>
      </c>
      <c r="F2556" t="s">
        <v>194</v>
      </c>
      <c r="G2556" s="1">
        <v>42865</v>
      </c>
      <c r="H2556" s="1">
        <v>42877</v>
      </c>
      <c r="I2556" s="13">
        <f>sales_pipeline[[#This Row],[close_date]]-sales_pipeline[[#This Row],[engage_date]]</f>
        <v>12</v>
      </c>
      <c r="J2556" s="3">
        <v>0</v>
      </c>
    </row>
    <row r="2557" spans="1:10" x14ac:dyDescent="0.35">
      <c r="A2557" t="s">
        <v>2760</v>
      </c>
      <c r="B2557" t="s">
        <v>232</v>
      </c>
      <c r="C2557" t="str">
        <f>VLOOKUP(sales_pipeline[[#This Row],[Sales_Agent]],sales_teams[#All],4,FALSE)</f>
        <v>Losch Team</v>
      </c>
      <c r="D2557" t="s">
        <v>177</v>
      </c>
      <c r="E2557" t="s">
        <v>109</v>
      </c>
      <c r="F2557" t="s">
        <v>194</v>
      </c>
      <c r="G2557" s="1">
        <v>42865</v>
      </c>
      <c r="H2557" s="1">
        <v>42971</v>
      </c>
      <c r="I2557" s="13">
        <f>sales_pipeline[[#This Row],[close_date]]-sales_pipeline[[#This Row],[engage_date]]</f>
        <v>106</v>
      </c>
      <c r="J2557" s="3">
        <v>0</v>
      </c>
    </row>
    <row r="2558" spans="1:10" x14ac:dyDescent="0.35">
      <c r="A2558" t="s">
        <v>2761</v>
      </c>
      <c r="B2558" t="s">
        <v>193</v>
      </c>
      <c r="C2558" t="str">
        <f>VLOOKUP(sales_pipeline[[#This Row],[Sales_Agent]],sales_teams[#All],4,FALSE)</f>
        <v>Marxen Team</v>
      </c>
      <c r="D2558" t="s">
        <v>177</v>
      </c>
      <c r="E2558" t="s">
        <v>44</v>
      </c>
      <c r="F2558" t="s">
        <v>174</v>
      </c>
      <c r="G2558" s="1">
        <v>42865</v>
      </c>
      <c r="H2558" s="1">
        <v>42957</v>
      </c>
      <c r="I2558" s="13">
        <f>sales_pipeline[[#This Row],[close_date]]-sales_pipeline[[#This Row],[engage_date]]</f>
        <v>92</v>
      </c>
      <c r="J2558" s="3">
        <v>5361</v>
      </c>
    </row>
    <row r="2559" spans="1:10" x14ac:dyDescent="0.35">
      <c r="A2559" t="s">
        <v>2762</v>
      </c>
      <c r="B2559" t="s">
        <v>190</v>
      </c>
      <c r="C2559" t="str">
        <f>VLOOKUP(sales_pipeline[[#This Row],[Sales_Agent]],sales_teams[#All],4,FALSE)</f>
        <v>Sewald Team</v>
      </c>
      <c r="D2559" t="s">
        <v>8</v>
      </c>
      <c r="E2559" t="s">
        <v>116</v>
      </c>
      <c r="F2559" t="s">
        <v>194</v>
      </c>
      <c r="G2559" s="1">
        <v>42865</v>
      </c>
      <c r="H2559" s="1">
        <v>42958</v>
      </c>
      <c r="I2559" s="13">
        <f>sales_pipeline[[#This Row],[close_date]]-sales_pipeline[[#This Row],[engage_date]]</f>
        <v>93</v>
      </c>
      <c r="J2559" s="3">
        <v>0</v>
      </c>
    </row>
    <row r="2560" spans="1:10" x14ac:dyDescent="0.35">
      <c r="A2560" t="s">
        <v>2763</v>
      </c>
      <c r="B2560" t="s">
        <v>215</v>
      </c>
      <c r="C2560" t="str">
        <f>VLOOKUP(sales_pipeline[[#This Row],[Sales_Agent]],sales_teams[#All],4,FALSE)</f>
        <v>Sewald Team</v>
      </c>
      <c r="D2560" t="s">
        <v>3</v>
      </c>
      <c r="E2560" t="s">
        <v>93</v>
      </c>
      <c r="F2560" t="s">
        <v>194</v>
      </c>
      <c r="G2560" s="1">
        <v>42865</v>
      </c>
      <c r="H2560" s="1">
        <v>42972</v>
      </c>
      <c r="I2560" s="13">
        <f>sales_pipeline[[#This Row],[close_date]]-sales_pipeline[[#This Row],[engage_date]]</f>
        <v>107</v>
      </c>
      <c r="J2560" s="3">
        <v>0</v>
      </c>
    </row>
    <row r="2561" spans="1:10" x14ac:dyDescent="0.35">
      <c r="A2561" t="s">
        <v>2764</v>
      </c>
      <c r="B2561" t="s">
        <v>225</v>
      </c>
      <c r="C2561" t="str">
        <f>VLOOKUP(sales_pipeline[[#This Row],[Sales_Agent]],sales_teams[#All],4,FALSE)</f>
        <v>Sewald Team</v>
      </c>
      <c r="D2561" t="s">
        <v>10</v>
      </c>
      <c r="E2561" t="s">
        <v>71</v>
      </c>
      <c r="F2561" t="s">
        <v>174</v>
      </c>
      <c r="G2561" s="1">
        <v>42865</v>
      </c>
      <c r="H2561" s="1">
        <v>42992</v>
      </c>
      <c r="I2561" s="13">
        <f>sales_pipeline[[#This Row],[close_date]]-sales_pipeline[[#This Row],[engage_date]]</f>
        <v>127</v>
      </c>
      <c r="J2561" s="3">
        <v>1220</v>
      </c>
    </row>
    <row r="2562" spans="1:10" x14ac:dyDescent="0.35">
      <c r="A2562" t="s">
        <v>2765</v>
      </c>
      <c r="B2562" t="s">
        <v>187</v>
      </c>
      <c r="C2562" t="str">
        <f>VLOOKUP(sales_pipeline[[#This Row],[Sales_Agent]],sales_teams[#All],4,FALSE)</f>
        <v>Rouche Team</v>
      </c>
      <c r="D2562" t="s">
        <v>6</v>
      </c>
      <c r="E2562" t="s">
        <v>62</v>
      </c>
      <c r="F2562" t="s">
        <v>194</v>
      </c>
      <c r="G2562" s="1">
        <v>42865</v>
      </c>
      <c r="H2562" s="1">
        <v>42877</v>
      </c>
      <c r="I2562" s="13">
        <f>sales_pipeline[[#This Row],[close_date]]-sales_pipeline[[#This Row],[engage_date]]</f>
        <v>12</v>
      </c>
      <c r="J2562" s="3">
        <v>0</v>
      </c>
    </row>
    <row r="2563" spans="1:10" x14ac:dyDescent="0.35">
      <c r="A2563" t="s">
        <v>2766</v>
      </c>
      <c r="B2563" t="s">
        <v>187</v>
      </c>
      <c r="C2563" t="str">
        <f>VLOOKUP(sales_pipeline[[#This Row],[Sales_Agent]],sales_teams[#All],4,FALSE)</f>
        <v>Rouche Team</v>
      </c>
      <c r="D2563" t="s">
        <v>8</v>
      </c>
      <c r="E2563" t="s">
        <v>141</v>
      </c>
      <c r="F2563" t="s">
        <v>194</v>
      </c>
      <c r="G2563" s="1">
        <v>42865</v>
      </c>
      <c r="H2563" s="1">
        <v>42871</v>
      </c>
      <c r="I2563" s="13">
        <f>sales_pipeline[[#This Row],[close_date]]-sales_pipeline[[#This Row],[engage_date]]</f>
        <v>6</v>
      </c>
      <c r="J2563" s="3">
        <v>0</v>
      </c>
    </row>
    <row r="2564" spans="1:10" x14ac:dyDescent="0.35">
      <c r="A2564" t="s">
        <v>2767</v>
      </c>
      <c r="B2564" t="s">
        <v>187</v>
      </c>
      <c r="C2564" t="str">
        <f>VLOOKUP(sales_pipeline[[#This Row],[Sales_Agent]],sales_teams[#All],4,FALSE)</f>
        <v>Rouche Team</v>
      </c>
      <c r="D2564" t="s">
        <v>3</v>
      </c>
      <c r="E2564" t="s">
        <v>138</v>
      </c>
      <c r="F2564" t="s">
        <v>174</v>
      </c>
      <c r="G2564" s="1">
        <v>42865</v>
      </c>
      <c r="H2564" s="1">
        <v>42982</v>
      </c>
      <c r="I2564" s="13">
        <f>sales_pipeline[[#This Row],[close_date]]-sales_pipeline[[#This Row],[engage_date]]</f>
        <v>117</v>
      </c>
      <c r="J2564" s="3">
        <v>464</v>
      </c>
    </row>
    <row r="2565" spans="1:10" x14ac:dyDescent="0.35">
      <c r="A2565" t="s">
        <v>2768</v>
      </c>
      <c r="B2565" t="s">
        <v>238</v>
      </c>
      <c r="C2565" t="str">
        <f>VLOOKUP(sales_pipeline[[#This Row],[Sales_Agent]],sales_teams[#All],4,FALSE)</f>
        <v>Marxen Team</v>
      </c>
      <c r="D2565" t="s">
        <v>8</v>
      </c>
      <c r="E2565" t="s">
        <v>85</v>
      </c>
      <c r="F2565" t="s">
        <v>174</v>
      </c>
      <c r="G2565" s="1">
        <v>42865</v>
      </c>
      <c r="H2565" s="1">
        <v>42879</v>
      </c>
      <c r="I2565" s="13">
        <f>sales_pipeline[[#This Row],[close_date]]-sales_pipeline[[#This Row],[engage_date]]</f>
        <v>14</v>
      </c>
      <c r="J2565" s="3">
        <v>3604</v>
      </c>
    </row>
    <row r="2566" spans="1:10" x14ac:dyDescent="0.35">
      <c r="A2566" t="s">
        <v>2769</v>
      </c>
      <c r="B2566" t="s">
        <v>173</v>
      </c>
      <c r="C2566" t="str">
        <f>VLOOKUP(sales_pipeline[[#This Row],[Sales_Agent]],sales_teams[#All],4,FALSE)</f>
        <v>Brinkmann Team</v>
      </c>
      <c r="D2566" t="s">
        <v>3</v>
      </c>
      <c r="E2566" t="s">
        <v>74</v>
      </c>
      <c r="F2566" t="s">
        <v>174</v>
      </c>
      <c r="G2566" s="1">
        <v>42865</v>
      </c>
      <c r="H2566" s="1">
        <v>42968</v>
      </c>
      <c r="I2566" s="13">
        <f>sales_pipeline[[#This Row],[close_date]]-sales_pipeline[[#This Row],[engage_date]]</f>
        <v>103</v>
      </c>
      <c r="J2566" s="3">
        <v>529</v>
      </c>
    </row>
    <row r="2567" spans="1:10" x14ac:dyDescent="0.35">
      <c r="A2567" t="s">
        <v>2770</v>
      </c>
      <c r="B2567" t="s">
        <v>189</v>
      </c>
      <c r="C2567" t="str">
        <f>VLOOKUP(sales_pipeline[[#This Row],[Sales_Agent]],sales_teams[#All],4,FALSE)</f>
        <v>Marxen Team</v>
      </c>
      <c r="D2567" t="s">
        <v>10</v>
      </c>
      <c r="E2567" t="s">
        <v>151</v>
      </c>
      <c r="F2567" t="s">
        <v>194</v>
      </c>
      <c r="G2567" s="1">
        <v>42865</v>
      </c>
      <c r="H2567" s="1">
        <v>42997</v>
      </c>
      <c r="I2567" s="13">
        <f>sales_pipeline[[#This Row],[close_date]]-sales_pipeline[[#This Row],[engage_date]]</f>
        <v>132</v>
      </c>
      <c r="J2567" s="3">
        <v>0</v>
      </c>
    </row>
    <row r="2568" spans="1:10" x14ac:dyDescent="0.35">
      <c r="A2568" t="s">
        <v>2771</v>
      </c>
      <c r="B2568" t="s">
        <v>201</v>
      </c>
      <c r="C2568" t="str">
        <f>VLOOKUP(sales_pipeline[[#This Row],[Sales_Agent]],sales_teams[#All],4,FALSE)</f>
        <v>Rouche Team</v>
      </c>
      <c r="D2568" t="s">
        <v>8</v>
      </c>
      <c r="E2568" t="s">
        <v>94</v>
      </c>
      <c r="F2568" t="s">
        <v>194</v>
      </c>
      <c r="G2568" s="1">
        <v>42865</v>
      </c>
      <c r="H2568" s="1">
        <v>42873</v>
      </c>
      <c r="I2568" s="13">
        <f>sales_pipeline[[#This Row],[close_date]]-sales_pipeline[[#This Row],[engage_date]]</f>
        <v>8</v>
      </c>
      <c r="J2568" s="3">
        <v>0</v>
      </c>
    </row>
    <row r="2569" spans="1:10" x14ac:dyDescent="0.35">
      <c r="A2569" t="s">
        <v>2772</v>
      </c>
      <c r="B2569" t="s">
        <v>221</v>
      </c>
      <c r="C2569" t="str">
        <f>VLOOKUP(sales_pipeline[[#This Row],[Sales_Agent]],sales_teams[#All],4,FALSE)</f>
        <v>Losch Team</v>
      </c>
      <c r="D2569" t="s">
        <v>6</v>
      </c>
      <c r="E2569" t="s">
        <v>41</v>
      </c>
      <c r="F2569" t="s">
        <v>174</v>
      </c>
      <c r="G2569" s="1">
        <v>42865</v>
      </c>
      <c r="H2569" s="1">
        <v>42867</v>
      </c>
      <c r="I2569" s="13">
        <f>sales_pipeline[[#This Row],[close_date]]-sales_pipeline[[#This Row],[engage_date]]</f>
        <v>2</v>
      </c>
      <c r="J2569" s="3">
        <v>54</v>
      </c>
    </row>
    <row r="2570" spans="1:10" x14ac:dyDescent="0.35">
      <c r="A2570" t="s">
        <v>2773</v>
      </c>
      <c r="B2570" t="s">
        <v>212</v>
      </c>
      <c r="C2570" t="str">
        <f>VLOOKUP(sales_pipeline[[#This Row],[Sales_Agent]],sales_teams[#All],4,FALSE)</f>
        <v>Losch Team</v>
      </c>
      <c r="D2570" t="s">
        <v>10</v>
      </c>
      <c r="E2570" t="s">
        <v>20</v>
      </c>
      <c r="F2570" t="s">
        <v>174</v>
      </c>
      <c r="G2570" s="1">
        <v>42865</v>
      </c>
      <c r="H2570" s="1">
        <v>42883</v>
      </c>
      <c r="I2570" s="13">
        <f>sales_pipeline[[#This Row],[close_date]]-sales_pipeline[[#This Row],[engage_date]]</f>
        <v>18</v>
      </c>
      <c r="J2570" s="3">
        <v>1022</v>
      </c>
    </row>
    <row r="2571" spans="1:10" x14ac:dyDescent="0.35">
      <c r="A2571" t="s">
        <v>2774</v>
      </c>
      <c r="B2571" t="s">
        <v>183</v>
      </c>
      <c r="C2571" t="str">
        <f>VLOOKUP(sales_pipeline[[#This Row],[Sales_Agent]],sales_teams[#All],4,FALSE)</f>
        <v>Brinkmann Team</v>
      </c>
      <c r="D2571" t="s">
        <v>10</v>
      </c>
      <c r="E2571" t="s">
        <v>135</v>
      </c>
      <c r="F2571" t="s">
        <v>194</v>
      </c>
      <c r="G2571" s="1">
        <v>42866</v>
      </c>
      <c r="H2571" s="1">
        <v>42950</v>
      </c>
      <c r="I2571" s="13">
        <f>sales_pipeline[[#This Row],[close_date]]-sales_pipeline[[#This Row],[engage_date]]</f>
        <v>84</v>
      </c>
      <c r="J2571" s="3">
        <v>0</v>
      </c>
    </row>
    <row r="2572" spans="1:10" x14ac:dyDescent="0.35">
      <c r="A2572" t="s">
        <v>2775</v>
      </c>
      <c r="B2572" t="s">
        <v>183</v>
      </c>
      <c r="C2572" t="str">
        <f>VLOOKUP(sales_pipeline[[#This Row],[Sales_Agent]],sales_teams[#All],4,FALSE)</f>
        <v>Brinkmann Team</v>
      </c>
      <c r="D2572" t="s">
        <v>6</v>
      </c>
      <c r="E2572" t="s">
        <v>66</v>
      </c>
      <c r="F2572" t="s">
        <v>174</v>
      </c>
      <c r="G2572" s="1">
        <v>42866</v>
      </c>
      <c r="H2572" s="1">
        <v>42881</v>
      </c>
      <c r="I2572" s="13">
        <f>sales_pipeline[[#This Row],[close_date]]-sales_pipeline[[#This Row],[engage_date]]</f>
        <v>15</v>
      </c>
      <c r="J2572" s="3">
        <v>52</v>
      </c>
    </row>
    <row r="2573" spans="1:10" x14ac:dyDescent="0.35">
      <c r="A2573" t="s">
        <v>2776</v>
      </c>
      <c r="B2573" t="s">
        <v>176</v>
      </c>
      <c r="C2573" t="str">
        <f>VLOOKUP(sales_pipeline[[#This Row],[Sales_Agent]],sales_teams[#All],4,FALSE)</f>
        <v>Marxen Team</v>
      </c>
      <c r="D2573" t="s">
        <v>177</v>
      </c>
      <c r="E2573" t="s">
        <v>31</v>
      </c>
      <c r="F2573" t="s">
        <v>174</v>
      </c>
      <c r="G2573" s="1">
        <v>42866</v>
      </c>
      <c r="H2573" s="1">
        <v>42958</v>
      </c>
      <c r="I2573" s="13">
        <f>sales_pipeline[[#This Row],[close_date]]-sales_pipeline[[#This Row],[engage_date]]</f>
        <v>92</v>
      </c>
      <c r="J2573" s="3">
        <v>5037</v>
      </c>
    </row>
    <row r="2574" spans="1:10" x14ac:dyDescent="0.35">
      <c r="A2574" t="s">
        <v>2777</v>
      </c>
      <c r="B2574" t="s">
        <v>176</v>
      </c>
      <c r="C2574" t="str">
        <f>VLOOKUP(sales_pipeline[[#This Row],[Sales_Agent]],sales_teams[#All],4,FALSE)</f>
        <v>Marxen Team</v>
      </c>
      <c r="D2574" t="s">
        <v>177</v>
      </c>
      <c r="E2574" t="s">
        <v>88</v>
      </c>
      <c r="F2574" t="s">
        <v>174</v>
      </c>
      <c r="G2574" s="1">
        <v>42866</v>
      </c>
      <c r="H2574" s="1">
        <v>42915</v>
      </c>
      <c r="I2574" s="13">
        <f>sales_pipeline[[#This Row],[close_date]]-sales_pipeline[[#This Row],[engage_date]]</f>
        <v>49</v>
      </c>
      <c r="J2574" s="3">
        <v>4709</v>
      </c>
    </row>
    <row r="2575" spans="1:10" x14ac:dyDescent="0.35">
      <c r="A2575" t="s">
        <v>2778</v>
      </c>
      <c r="B2575" t="s">
        <v>176</v>
      </c>
      <c r="C2575" t="str">
        <f>VLOOKUP(sales_pipeline[[#This Row],[Sales_Agent]],sales_teams[#All],4,FALSE)</f>
        <v>Marxen Team</v>
      </c>
      <c r="D2575" t="s">
        <v>6</v>
      </c>
      <c r="E2575" t="s">
        <v>152</v>
      </c>
      <c r="F2575" t="s">
        <v>174</v>
      </c>
      <c r="G2575" s="1">
        <v>42866</v>
      </c>
      <c r="H2575" s="1">
        <v>42875</v>
      </c>
      <c r="I2575" s="13">
        <f>sales_pipeline[[#This Row],[close_date]]-sales_pipeline[[#This Row],[engage_date]]</f>
        <v>9</v>
      </c>
      <c r="J2575" s="3">
        <v>60</v>
      </c>
    </row>
    <row r="2576" spans="1:10" x14ac:dyDescent="0.35">
      <c r="A2576" t="s">
        <v>2779</v>
      </c>
      <c r="B2576" t="s">
        <v>176</v>
      </c>
      <c r="C2576" t="str">
        <f>VLOOKUP(sales_pipeline[[#This Row],[Sales_Agent]],sales_teams[#All],4,FALSE)</f>
        <v>Marxen Team</v>
      </c>
      <c r="D2576" t="s">
        <v>8</v>
      </c>
      <c r="E2576" t="s">
        <v>142</v>
      </c>
      <c r="F2576" t="s">
        <v>174</v>
      </c>
      <c r="G2576" s="1">
        <v>42866</v>
      </c>
      <c r="H2576" s="1">
        <v>42971</v>
      </c>
      <c r="I2576" s="13">
        <f>sales_pipeline[[#This Row],[close_date]]-sales_pipeline[[#This Row],[engage_date]]</f>
        <v>105</v>
      </c>
      <c r="J2576" s="3">
        <v>3766</v>
      </c>
    </row>
    <row r="2577" spans="1:10" x14ac:dyDescent="0.35">
      <c r="A2577" t="s">
        <v>2780</v>
      </c>
      <c r="B2577" t="s">
        <v>232</v>
      </c>
      <c r="C2577" t="str">
        <f>VLOOKUP(sales_pipeline[[#This Row],[Sales_Agent]],sales_teams[#All],4,FALSE)</f>
        <v>Losch Team</v>
      </c>
      <c r="D2577" t="s">
        <v>8</v>
      </c>
      <c r="E2577" t="s">
        <v>64</v>
      </c>
      <c r="F2577" t="s">
        <v>174</v>
      </c>
      <c r="G2577" s="1">
        <v>42866</v>
      </c>
      <c r="H2577" s="1">
        <v>42958</v>
      </c>
      <c r="I2577" s="13">
        <f>sales_pipeline[[#This Row],[close_date]]-sales_pipeline[[#This Row],[engage_date]]</f>
        <v>92</v>
      </c>
      <c r="J2577" s="3">
        <v>3552</v>
      </c>
    </row>
    <row r="2578" spans="1:10" x14ac:dyDescent="0.35">
      <c r="A2578" t="s">
        <v>2781</v>
      </c>
      <c r="B2578" t="s">
        <v>215</v>
      </c>
      <c r="C2578" t="str">
        <f>VLOOKUP(sales_pipeline[[#This Row],[Sales_Agent]],sales_teams[#All],4,FALSE)</f>
        <v>Sewald Team</v>
      </c>
      <c r="D2578" t="s">
        <v>6</v>
      </c>
      <c r="E2578" t="s">
        <v>36</v>
      </c>
      <c r="F2578" t="s">
        <v>194</v>
      </c>
      <c r="G2578" s="1">
        <v>42866</v>
      </c>
      <c r="H2578" s="1">
        <v>42980</v>
      </c>
      <c r="I2578" s="13">
        <f>sales_pipeline[[#This Row],[close_date]]-sales_pipeline[[#This Row],[engage_date]]</f>
        <v>114</v>
      </c>
      <c r="J2578" s="3">
        <v>0</v>
      </c>
    </row>
    <row r="2579" spans="1:10" x14ac:dyDescent="0.35">
      <c r="A2579" t="s">
        <v>2782</v>
      </c>
      <c r="B2579" t="s">
        <v>215</v>
      </c>
      <c r="C2579" t="str">
        <f>VLOOKUP(sales_pipeline[[#This Row],[Sales_Agent]],sales_teams[#All],4,FALSE)</f>
        <v>Sewald Team</v>
      </c>
      <c r="D2579" t="s">
        <v>8</v>
      </c>
      <c r="E2579" t="s">
        <v>97</v>
      </c>
      <c r="F2579" t="s">
        <v>194</v>
      </c>
      <c r="G2579" s="1">
        <v>42866</v>
      </c>
      <c r="H2579" s="1">
        <v>42950</v>
      </c>
      <c r="I2579" s="13">
        <f>sales_pipeline[[#This Row],[close_date]]-sales_pipeline[[#This Row],[engage_date]]</f>
        <v>84</v>
      </c>
      <c r="J2579" s="3">
        <v>0</v>
      </c>
    </row>
    <row r="2580" spans="1:10" x14ac:dyDescent="0.35">
      <c r="A2580" t="s">
        <v>2783</v>
      </c>
      <c r="B2580" t="s">
        <v>225</v>
      </c>
      <c r="C2580" t="str">
        <f>VLOOKUP(sales_pipeline[[#This Row],[Sales_Agent]],sales_teams[#All],4,FALSE)</f>
        <v>Sewald Team</v>
      </c>
      <c r="D2580" t="s">
        <v>177</v>
      </c>
      <c r="E2580" t="s">
        <v>109</v>
      </c>
      <c r="F2580" t="s">
        <v>194</v>
      </c>
      <c r="G2580" s="1">
        <v>42866</v>
      </c>
      <c r="H2580" s="1">
        <v>42885</v>
      </c>
      <c r="I2580" s="13">
        <f>sales_pipeline[[#This Row],[close_date]]-sales_pipeline[[#This Row],[engage_date]]</f>
        <v>19</v>
      </c>
      <c r="J2580" s="3">
        <v>0</v>
      </c>
    </row>
    <row r="2581" spans="1:10" x14ac:dyDescent="0.35">
      <c r="A2581" t="s">
        <v>2784</v>
      </c>
      <c r="B2581" t="s">
        <v>187</v>
      </c>
      <c r="C2581" t="str">
        <f>VLOOKUP(sales_pipeline[[#This Row],[Sales_Agent]],sales_teams[#All],4,FALSE)</f>
        <v>Rouche Team</v>
      </c>
      <c r="D2581" t="s">
        <v>8</v>
      </c>
      <c r="E2581" t="s">
        <v>69</v>
      </c>
      <c r="F2581" t="s">
        <v>194</v>
      </c>
      <c r="G2581" s="1">
        <v>42866</v>
      </c>
      <c r="H2581" s="1">
        <v>42950</v>
      </c>
      <c r="I2581" s="13">
        <f>sales_pipeline[[#This Row],[close_date]]-sales_pipeline[[#This Row],[engage_date]]</f>
        <v>84</v>
      </c>
      <c r="J2581" s="3">
        <v>0</v>
      </c>
    </row>
    <row r="2582" spans="1:10" x14ac:dyDescent="0.35">
      <c r="A2582" t="s">
        <v>2785</v>
      </c>
      <c r="B2582" t="s">
        <v>197</v>
      </c>
      <c r="C2582" t="str">
        <f>VLOOKUP(sales_pipeline[[#This Row],[Sales_Agent]],sales_teams[#All],4,FALSE)</f>
        <v>Sewald Team</v>
      </c>
      <c r="D2582" t="s">
        <v>3</v>
      </c>
      <c r="E2582" t="s">
        <v>77</v>
      </c>
      <c r="F2582" t="s">
        <v>194</v>
      </c>
      <c r="G2582" s="1">
        <v>42866</v>
      </c>
      <c r="H2582" s="1">
        <v>42877</v>
      </c>
      <c r="I2582" s="13">
        <f>sales_pipeline[[#This Row],[close_date]]-sales_pipeline[[#This Row],[engage_date]]</f>
        <v>11</v>
      </c>
      <c r="J2582" s="3">
        <v>0</v>
      </c>
    </row>
    <row r="2583" spans="1:10" x14ac:dyDescent="0.35">
      <c r="A2583" t="s">
        <v>2786</v>
      </c>
      <c r="B2583" t="s">
        <v>173</v>
      </c>
      <c r="C2583" t="str">
        <f>VLOOKUP(sales_pipeline[[#This Row],[Sales_Agent]],sales_teams[#All],4,FALSE)</f>
        <v>Brinkmann Team</v>
      </c>
      <c r="D2583" t="s">
        <v>3</v>
      </c>
      <c r="E2583" t="s">
        <v>152</v>
      </c>
      <c r="F2583" t="s">
        <v>174</v>
      </c>
      <c r="G2583" s="1">
        <v>42866</v>
      </c>
      <c r="H2583" s="1">
        <v>42880</v>
      </c>
      <c r="I2583" s="13">
        <f>sales_pipeline[[#This Row],[close_date]]-sales_pipeline[[#This Row],[engage_date]]</f>
        <v>14</v>
      </c>
      <c r="J2583" s="3">
        <v>472</v>
      </c>
    </row>
    <row r="2584" spans="1:10" x14ac:dyDescent="0.35">
      <c r="A2584" t="s">
        <v>2787</v>
      </c>
      <c r="B2584" t="s">
        <v>185</v>
      </c>
      <c r="C2584" t="str">
        <f>VLOOKUP(sales_pipeline[[#This Row],[Sales_Agent]],sales_teams[#All],4,FALSE)</f>
        <v>Rouche Team</v>
      </c>
      <c r="D2584" t="s">
        <v>6</v>
      </c>
      <c r="E2584" t="s">
        <v>46</v>
      </c>
      <c r="F2584" t="s">
        <v>174</v>
      </c>
      <c r="G2584" s="1">
        <v>42866</v>
      </c>
      <c r="H2584" s="1">
        <v>42875</v>
      </c>
      <c r="I2584" s="13">
        <f>sales_pipeline[[#This Row],[close_date]]-sales_pipeline[[#This Row],[engage_date]]</f>
        <v>9</v>
      </c>
      <c r="J2584" s="3">
        <v>56</v>
      </c>
    </row>
    <row r="2585" spans="1:10" x14ac:dyDescent="0.35">
      <c r="A2585" t="s">
        <v>2788</v>
      </c>
      <c r="B2585" t="s">
        <v>212</v>
      </c>
      <c r="C2585" t="str">
        <f>VLOOKUP(sales_pipeline[[#This Row],[Sales_Agent]],sales_teams[#All],4,FALSE)</f>
        <v>Losch Team</v>
      </c>
      <c r="D2585" t="s">
        <v>6</v>
      </c>
      <c r="E2585" t="s">
        <v>128</v>
      </c>
      <c r="F2585" t="s">
        <v>174</v>
      </c>
      <c r="G2585" s="1">
        <v>42866</v>
      </c>
      <c r="H2585" s="1">
        <v>42902</v>
      </c>
      <c r="I2585" s="13">
        <f>sales_pipeline[[#This Row],[close_date]]-sales_pipeline[[#This Row],[engage_date]]</f>
        <v>36</v>
      </c>
      <c r="J2585" s="3">
        <v>57</v>
      </c>
    </row>
    <row r="2586" spans="1:10" x14ac:dyDescent="0.35">
      <c r="A2586" t="s">
        <v>2789</v>
      </c>
      <c r="B2586" t="s">
        <v>230</v>
      </c>
      <c r="C2586" t="str">
        <f>VLOOKUP(sales_pipeline[[#This Row],[Sales_Agent]],sales_teams[#All],4,FALSE)</f>
        <v>Losch Team</v>
      </c>
      <c r="D2586" t="s">
        <v>8</v>
      </c>
      <c r="E2586" t="s">
        <v>118</v>
      </c>
      <c r="F2586" t="s">
        <v>194</v>
      </c>
      <c r="G2586" s="1">
        <v>42866</v>
      </c>
      <c r="H2586" s="1">
        <v>42951</v>
      </c>
      <c r="I2586" s="13">
        <f>sales_pipeline[[#This Row],[close_date]]-sales_pipeline[[#This Row],[engage_date]]</f>
        <v>85</v>
      </c>
      <c r="J2586" s="3">
        <v>0</v>
      </c>
    </row>
    <row r="2587" spans="1:10" x14ac:dyDescent="0.35">
      <c r="A2587" t="s">
        <v>2790</v>
      </c>
      <c r="B2587" t="s">
        <v>181</v>
      </c>
      <c r="C2587" t="str">
        <f>VLOOKUP(sales_pipeline[[#This Row],[Sales_Agent]],sales_teams[#All],4,FALSE)</f>
        <v>Sewald Team</v>
      </c>
      <c r="D2587" t="s">
        <v>10</v>
      </c>
      <c r="E2587" t="s">
        <v>125</v>
      </c>
      <c r="F2587" t="s">
        <v>174</v>
      </c>
      <c r="G2587" s="1">
        <v>42866</v>
      </c>
      <c r="H2587" s="1">
        <v>42964</v>
      </c>
      <c r="I2587" s="13">
        <f>sales_pipeline[[#This Row],[close_date]]-sales_pipeline[[#This Row],[engage_date]]</f>
        <v>98</v>
      </c>
      <c r="J2587" s="3">
        <v>776</v>
      </c>
    </row>
    <row r="2588" spans="1:10" x14ac:dyDescent="0.35">
      <c r="A2588" t="s">
        <v>2791</v>
      </c>
      <c r="B2588" t="s">
        <v>183</v>
      </c>
      <c r="C2588" t="str">
        <f>VLOOKUP(sales_pipeline[[#This Row],[Sales_Agent]],sales_teams[#All],4,FALSE)</f>
        <v>Brinkmann Team</v>
      </c>
      <c r="D2588" t="s">
        <v>6</v>
      </c>
      <c r="E2588" t="s">
        <v>91</v>
      </c>
      <c r="F2588" t="s">
        <v>194</v>
      </c>
      <c r="G2588" s="1">
        <v>42867</v>
      </c>
      <c r="H2588" s="1">
        <v>42878</v>
      </c>
      <c r="I2588" s="13">
        <f>sales_pipeline[[#This Row],[close_date]]-sales_pipeline[[#This Row],[engage_date]]</f>
        <v>11</v>
      </c>
      <c r="J2588" s="3">
        <v>0</v>
      </c>
    </row>
    <row r="2589" spans="1:10" x14ac:dyDescent="0.35">
      <c r="A2589" t="s">
        <v>2792</v>
      </c>
      <c r="B2589" t="s">
        <v>288</v>
      </c>
      <c r="C2589" t="str">
        <f>VLOOKUP(sales_pipeline[[#This Row],[Sales_Agent]],sales_teams[#All],4,FALSE)</f>
        <v>Brinkmann Team</v>
      </c>
      <c r="D2589" t="s">
        <v>6</v>
      </c>
      <c r="E2589" t="s">
        <v>49</v>
      </c>
      <c r="F2589" t="s">
        <v>174</v>
      </c>
      <c r="G2589" s="1">
        <v>42867</v>
      </c>
      <c r="H2589" s="1">
        <v>42896</v>
      </c>
      <c r="I2589" s="13">
        <f>sales_pipeline[[#This Row],[close_date]]-sales_pipeline[[#This Row],[engage_date]]</f>
        <v>29</v>
      </c>
      <c r="J2589" s="3">
        <v>61</v>
      </c>
    </row>
    <row r="2590" spans="1:10" x14ac:dyDescent="0.35">
      <c r="A2590" t="s">
        <v>2793</v>
      </c>
      <c r="B2590" t="s">
        <v>288</v>
      </c>
      <c r="C2590" t="str">
        <f>VLOOKUP(sales_pipeline[[#This Row],[Sales_Agent]],sales_teams[#All],4,FALSE)</f>
        <v>Brinkmann Team</v>
      </c>
      <c r="D2590" t="s">
        <v>8</v>
      </c>
      <c r="E2590" t="s">
        <v>99</v>
      </c>
      <c r="F2590" t="s">
        <v>174</v>
      </c>
      <c r="G2590" s="1">
        <v>42867</v>
      </c>
      <c r="H2590" s="1">
        <v>42882</v>
      </c>
      <c r="I2590" s="13">
        <f>sales_pipeline[[#This Row],[close_date]]-sales_pipeline[[#This Row],[engage_date]]</f>
        <v>15</v>
      </c>
      <c r="J2590" s="3">
        <v>3831</v>
      </c>
    </row>
    <row r="2591" spans="1:10" x14ac:dyDescent="0.35">
      <c r="A2591" t="s">
        <v>2794</v>
      </c>
      <c r="B2591" t="s">
        <v>268</v>
      </c>
      <c r="C2591" t="str">
        <f>VLOOKUP(sales_pipeline[[#This Row],[Sales_Agent]],sales_teams[#All],4,FALSE)</f>
        <v>Losch Team</v>
      </c>
      <c r="D2591" t="s">
        <v>8</v>
      </c>
      <c r="E2591" t="s">
        <v>146</v>
      </c>
      <c r="F2591" t="s">
        <v>194</v>
      </c>
      <c r="G2591" s="1">
        <v>42867</v>
      </c>
      <c r="H2591" s="1">
        <v>42971</v>
      </c>
      <c r="I2591" s="13">
        <f>sales_pipeline[[#This Row],[close_date]]-sales_pipeline[[#This Row],[engage_date]]</f>
        <v>104</v>
      </c>
      <c r="J2591" s="3">
        <v>0</v>
      </c>
    </row>
    <row r="2592" spans="1:10" x14ac:dyDescent="0.35">
      <c r="A2592" t="s">
        <v>2795</v>
      </c>
      <c r="B2592" t="s">
        <v>193</v>
      </c>
      <c r="C2592" t="str">
        <f>VLOOKUP(sales_pipeline[[#This Row],[Sales_Agent]],sales_teams[#All],4,FALSE)</f>
        <v>Marxen Team</v>
      </c>
      <c r="D2592" t="s">
        <v>6</v>
      </c>
      <c r="E2592" t="s">
        <v>132</v>
      </c>
      <c r="F2592" t="s">
        <v>174</v>
      </c>
      <c r="G2592" s="1">
        <v>42867</v>
      </c>
      <c r="H2592" s="1">
        <v>42956</v>
      </c>
      <c r="I2592" s="13">
        <f>sales_pipeline[[#This Row],[close_date]]-sales_pipeline[[#This Row],[engage_date]]</f>
        <v>89</v>
      </c>
      <c r="J2592" s="3">
        <v>52</v>
      </c>
    </row>
    <row r="2593" spans="1:10" x14ac:dyDescent="0.35">
      <c r="A2593" t="s">
        <v>2796</v>
      </c>
      <c r="B2593" t="s">
        <v>190</v>
      </c>
      <c r="C2593" t="str">
        <f>VLOOKUP(sales_pipeline[[#This Row],[Sales_Agent]],sales_teams[#All],4,FALSE)</f>
        <v>Sewald Team</v>
      </c>
      <c r="D2593" t="s">
        <v>177</v>
      </c>
      <c r="E2593" t="s">
        <v>81</v>
      </c>
      <c r="F2593" t="s">
        <v>194</v>
      </c>
      <c r="G2593" s="1">
        <v>42867</v>
      </c>
      <c r="H2593" s="1">
        <v>42948</v>
      </c>
      <c r="I2593" s="13">
        <f>sales_pipeline[[#This Row],[close_date]]-sales_pipeline[[#This Row],[engage_date]]</f>
        <v>81</v>
      </c>
      <c r="J2593" s="3">
        <v>0</v>
      </c>
    </row>
    <row r="2594" spans="1:10" x14ac:dyDescent="0.35">
      <c r="A2594" t="s">
        <v>2797</v>
      </c>
      <c r="B2594" t="s">
        <v>326</v>
      </c>
      <c r="C2594" t="str">
        <f>VLOOKUP(sales_pipeline[[#This Row],[Sales_Agent]],sales_teams[#All],4,FALSE)</f>
        <v>Marxen Team</v>
      </c>
      <c r="D2594" t="s">
        <v>8</v>
      </c>
      <c r="E2594" t="s">
        <v>57</v>
      </c>
      <c r="F2594" t="s">
        <v>194</v>
      </c>
      <c r="G2594" s="1">
        <v>42867</v>
      </c>
      <c r="H2594" s="1">
        <v>42875</v>
      </c>
      <c r="I2594" s="13">
        <f>sales_pipeline[[#This Row],[close_date]]-sales_pipeline[[#This Row],[engage_date]]</f>
        <v>8</v>
      </c>
      <c r="J2594" s="3">
        <v>0</v>
      </c>
    </row>
    <row r="2595" spans="1:10" x14ac:dyDescent="0.35">
      <c r="A2595" t="s">
        <v>2798</v>
      </c>
      <c r="B2595" t="s">
        <v>215</v>
      </c>
      <c r="C2595" t="str">
        <f>VLOOKUP(sales_pipeline[[#This Row],[Sales_Agent]],sales_teams[#All],4,FALSE)</f>
        <v>Sewald Team</v>
      </c>
      <c r="D2595" t="s">
        <v>177</v>
      </c>
      <c r="E2595" t="s">
        <v>117</v>
      </c>
      <c r="F2595" t="s">
        <v>194</v>
      </c>
      <c r="G2595" s="1">
        <v>42867</v>
      </c>
      <c r="H2595" s="1">
        <v>42875</v>
      </c>
      <c r="I2595" s="13">
        <f>sales_pipeline[[#This Row],[close_date]]-sales_pipeline[[#This Row],[engage_date]]</f>
        <v>8</v>
      </c>
      <c r="J2595" s="3">
        <v>0</v>
      </c>
    </row>
    <row r="2596" spans="1:10" x14ac:dyDescent="0.35">
      <c r="A2596" t="s">
        <v>2799</v>
      </c>
      <c r="B2596" t="s">
        <v>225</v>
      </c>
      <c r="C2596" t="str">
        <f>VLOOKUP(sales_pipeline[[#This Row],[Sales_Agent]],sales_teams[#All],4,FALSE)</f>
        <v>Sewald Team</v>
      </c>
      <c r="D2596" t="s">
        <v>177</v>
      </c>
      <c r="E2596" t="s">
        <v>112</v>
      </c>
      <c r="F2596" t="s">
        <v>194</v>
      </c>
      <c r="G2596" s="1">
        <v>42867</v>
      </c>
      <c r="H2596" s="1">
        <v>42950</v>
      </c>
      <c r="I2596" s="13">
        <f>sales_pipeline[[#This Row],[close_date]]-sales_pipeline[[#This Row],[engage_date]]</f>
        <v>83</v>
      </c>
      <c r="J2596" s="3">
        <v>0</v>
      </c>
    </row>
    <row r="2597" spans="1:10" x14ac:dyDescent="0.35">
      <c r="A2597" t="s">
        <v>2800</v>
      </c>
      <c r="B2597" t="s">
        <v>225</v>
      </c>
      <c r="C2597" t="str">
        <f>VLOOKUP(sales_pipeline[[#This Row],[Sales_Agent]],sales_teams[#All],4,FALSE)</f>
        <v>Sewald Team</v>
      </c>
      <c r="D2597" t="s">
        <v>9</v>
      </c>
      <c r="E2597" t="s">
        <v>138</v>
      </c>
      <c r="F2597" t="s">
        <v>174</v>
      </c>
      <c r="G2597" s="1">
        <v>42867</v>
      </c>
      <c r="H2597" s="1">
        <v>42908</v>
      </c>
      <c r="I2597" s="13">
        <f>sales_pipeline[[#This Row],[close_date]]-sales_pipeline[[#This Row],[engage_date]]</f>
        <v>41</v>
      </c>
      <c r="J2597" s="3">
        <v>5698</v>
      </c>
    </row>
    <row r="2598" spans="1:10" x14ac:dyDescent="0.35">
      <c r="A2598" t="s">
        <v>2801</v>
      </c>
      <c r="B2598" t="s">
        <v>249</v>
      </c>
      <c r="C2598" t="str">
        <f>VLOOKUP(sales_pipeline[[#This Row],[Sales_Agent]],sales_teams[#All],4,FALSE)</f>
        <v>Brinkmann Team</v>
      </c>
      <c r="D2598" t="s">
        <v>3</v>
      </c>
      <c r="E2598" t="s">
        <v>135</v>
      </c>
      <c r="F2598" t="s">
        <v>174</v>
      </c>
      <c r="G2598" s="1">
        <v>42867</v>
      </c>
      <c r="H2598" s="1">
        <v>42877</v>
      </c>
      <c r="I2598" s="13">
        <f>sales_pipeline[[#This Row],[close_date]]-sales_pipeline[[#This Row],[engage_date]]</f>
        <v>10</v>
      </c>
      <c r="J2598" s="3">
        <v>595</v>
      </c>
    </row>
    <row r="2599" spans="1:10" x14ac:dyDescent="0.35">
      <c r="A2599" t="s">
        <v>2802</v>
      </c>
      <c r="B2599" t="s">
        <v>238</v>
      </c>
      <c r="C2599" t="str">
        <f>VLOOKUP(sales_pipeline[[#This Row],[Sales_Agent]],sales_teams[#All],4,FALSE)</f>
        <v>Marxen Team</v>
      </c>
      <c r="D2599" t="s">
        <v>9</v>
      </c>
      <c r="E2599" t="s">
        <v>49</v>
      </c>
      <c r="F2599" t="s">
        <v>194</v>
      </c>
      <c r="G2599" s="1">
        <v>42867</v>
      </c>
      <c r="H2599" s="1">
        <v>42959</v>
      </c>
      <c r="I2599" s="13">
        <f>sales_pipeline[[#This Row],[close_date]]-sales_pipeline[[#This Row],[engage_date]]</f>
        <v>92</v>
      </c>
      <c r="J2599" s="3">
        <v>0</v>
      </c>
    </row>
    <row r="2600" spans="1:10" x14ac:dyDescent="0.35">
      <c r="A2600" t="s">
        <v>2803</v>
      </c>
      <c r="B2600" t="s">
        <v>197</v>
      </c>
      <c r="C2600" t="str">
        <f>VLOOKUP(sales_pipeline[[#This Row],[Sales_Agent]],sales_teams[#All],4,FALSE)</f>
        <v>Sewald Team</v>
      </c>
      <c r="D2600" t="s">
        <v>10</v>
      </c>
      <c r="E2600" t="s">
        <v>125</v>
      </c>
      <c r="F2600" t="s">
        <v>174</v>
      </c>
      <c r="G2600" s="1">
        <v>42867</v>
      </c>
      <c r="H2600" s="1">
        <v>42970</v>
      </c>
      <c r="I2600" s="13">
        <f>sales_pipeline[[#This Row],[close_date]]-sales_pipeline[[#This Row],[engage_date]]</f>
        <v>103</v>
      </c>
      <c r="J2600" s="3">
        <v>1144</v>
      </c>
    </row>
    <row r="2601" spans="1:10" x14ac:dyDescent="0.35">
      <c r="A2601" t="s">
        <v>2804</v>
      </c>
      <c r="B2601" t="s">
        <v>173</v>
      </c>
      <c r="C2601" t="str">
        <f>VLOOKUP(sales_pipeline[[#This Row],[Sales_Agent]],sales_teams[#All],4,FALSE)</f>
        <v>Brinkmann Team</v>
      </c>
      <c r="D2601" t="s">
        <v>6</v>
      </c>
      <c r="E2601" t="s">
        <v>74</v>
      </c>
      <c r="F2601" t="s">
        <v>174</v>
      </c>
      <c r="G2601" s="1">
        <v>42867</v>
      </c>
      <c r="H2601" s="1">
        <v>42993</v>
      </c>
      <c r="I2601" s="13">
        <f>sales_pipeline[[#This Row],[close_date]]-sales_pipeline[[#This Row],[engage_date]]</f>
        <v>126</v>
      </c>
      <c r="J2601" s="3">
        <v>61</v>
      </c>
    </row>
    <row r="2602" spans="1:10" x14ac:dyDescent="0.35">
      <c r="A2602" t="s">
        <v>2805</v>
      </c>
      <c r="B2602" t="s">
        <v>227</v>
      </c>
      <c r="C2602" t="str">
        <f>VLOOKUP(sales_pipeline[[#This Row],[Sales_Agent]],sales_teams[#All],4,FALSE)</f>
        <v>Neubert Team</v>
      </c>
      <c r="D2602" t="s">
        <v>177</v>
      </c>
      <c r="E2602" t="s">
        <v>20</v>
      </c>
      <c r="F2602" t="s">
        <v>194</v>
      </c>
      <c r="G2602" s="1">
        <v>42867</v>
      </c>
      <c r="H2602" s="1">
        <v>42879</v>
      </c>
      <c r="I2602" s="13">
        <f>sales_pipeline[[#This Row],[close_date]]-sales_pipeline[[#This Row],[engage_date]]</f>
        <v>12</v>
      </c>
      <c r="J2602" s="3">
        <v>0</v>
      </c>
    </row>
    <row r="2603" spans="1:10" x14ac:dyDescent="0.35">
      <c r="A2603" t="s">
        <v>2806</v>
      </c>
      <c r="B2603" t="s">
        <v>227</v>
      </c>
      <c r="C2603" t="str">
        <f>VLOOKUP(sales_pipeline[[#This Row],[Sales_Agent]],sales_teams[#All],4,FALSE)</f>
        <v>Neubert Team</v>
      </c>
      <c r="D2603" t="s">
        <v>8</v>
      </c>
      <c r="E2603" t="s">
        <v>112</v>
      </c>
      <c r="F2603" t="s">
        <v>194</v>
      </c>
      <c r="G2603" s="1">
        <v>42867</v>
      </c>
      <c r="H2603" s="1">
        <v>42960</v>
      </c>
      <c r="I2603" s="13">
        <f>sales_pipeline[[#This Row],[close_date]]-sales_pipeline[[#This Row],[engage_date]]</f>
        <v>93</v>
      </c>
      <c r="J2603" s="3">
        <v>0</v>
      </c>
    </row>
    <row r="2604" spans="1:10" x14ac:dyDescent="0.35">
      <c r="A2604" t="s">
        <v>2807</v>
      </c>
      <c r="B2604" t="s">
        <v>227</v>
      </c>
      <c r="C2604" t="str">
        <f>VLOOKUP(sales_pipeline[[#This Row],[Sales_Agent]],sales_teams[#All],4,FALSE)</f>
        <v>Neubert Team</v>
      </c>
      <c r="D2604" t="s">
        <v>8</v>
      </c>
      <c r="E2604" t="s">
        <v>131</v>
      </c>
      <c r="F2604" t="s">
        <v>174</v>
      </c>
      <c r="G2604" s="1">
        <v>42867</v>
      </c>
      <c r="H2604" s="1">
        <v>42870</v>
      </c>
      <c r="I2604" s="13">
        <f>sales_pipeline[[#This Row],[close_date]]-sales_pipeline[[#This Row],[engage_date]]</f>
        <v>3</v>
      </c>
      <c r="J2604" s="3">
        <v>3510</v>
      </c>
    </row>
    <row r="2605" spans="1:10" x14ac:dyDescent="0.35">
      <c r="A2605" t="s">
        <v>2808</v>
      </c>
      <c r="B2605" t="s">
        <v>221</v>
      </c>
      <c r="C2605" t="str">
        <f>VLOOKUP(sales_pipeline[[#This Row],[Sales_Agent]],sales_teams[#All],4,FALSE)</f>
        <v>Losch Team</v>
      </c>
      <c r="D2605" t="s">
        <v>3</v>
      </c>
      <c r="E2605" t="s">
        <v>112</v>
      </c>
      <c r="F2605" t="s">
        <v>174</v>
      </c>
      <c r="G2605" s="1">
        <v>42867</v>
      </c>
      <c r="H2605" s="1">
        <v>42951</v>
      </c>
      <c r="I2605" s="13">
        <f>sales_pipeline[[#This Row],[close_date]]-sales_pipeline[[#This Row],[engage_date]]</f>
        <v>84</v>
      </c>
      <c r="J2605" s="3">
        <v>513</v>
      </c>
    </row>
    <row r="2606" spans="1:10" x14ac:dyDescent="0.35">
      <c r="A2606" t="s">
        <v>2809</v>
      </c>
      <c r="B2606" t="s">
        <v>204</v>
      </c>
      <c r="C2606" t="str">
        <f>VLOOKUP(sales_pipeline[[#This Row],[Sales_Agent]],sales_teams[#All],4,FALSE)</f>
        <v>Brinkmann Team</v>
      </c>
      <c r="D2606" t="s">
        <v>8</v>
      </c>
      <c r="E2606" t="s">
        <v>151</v>
      </c>
      <c r="F2606" t="s">
        <v>194</v>
      </c>
      <c r="G2606" s="1">
        <v>42867</v>
      </c>
      <c r="H2606" s="1">
        <v>42961</v>
      </c>
      <c r="I2606" s="13">
        <f>sales_pipeline[[#This Row],[close_date]]-sales_pipeline[[#This Row],[engage_date]]</f>
        <v>94</v>
      </c>
      <c r="J2606" s="3">
        <v>0</v>
      </c>
    </row>
    <row r="2607" spans="1:10" x14ac:dyDescent="0.35">
      <c r="A2607" t="s">
        <v>2810</v>
      </c>
      <c r="B2607" t="s">
        <v>204</v>
      </c>
      <c r="C2607" t="str">
        <f>VLOOKUP(sales_pipeline[[#This Row],[Sales_Agent]],sales_teams[#All],4,FALSE)</f>
        <v>Brinkmann Team</v>
      </c>
      <c r="D2607" t="s">
        <v>10</v>
      </c>
      <c r="E2607" t="s">
        <v>60</v>
      </c>
      <c r="F2607" t="s">
        <v>174</v>
      </c>
      <c r="G2607" s="1">
        <v>42867</v>
      </c>
      <c r="H2607" s="1">
        <v>42958</v>
      </c>
      <c r="I2607" s="13">
        <f>sales_pipeline[[#This Row],[close_date]]-sales_pipeline[[#This Row],[engage_date]]</f>
        <v>91</v>
      </c>
      <c r="J2607" s="3">
        <v>1083</v>
      </c>
    </row>
    <row r="2608" spans="1:10" x14ac:dyDescent="0.35">
      <c r="A2608" t="s">
        <v>2811</v>
      </c>
      <c r="B2608" t="s">
        <v>185</v>
      </c>
      <c r="C2608" t="str">
        <f>VLOOKUP(sales_pipeline[[#This Row],[Sales_Agent]],sales_teams[#All],4,FALSE)</f>
        <v>Rouche Team</v>
      </c>
      <c r="D2608" t="s">
        <v>3</v>
      </c>
      <c r="E2608" t="s">
        <v>138</v>
      </c>
      <c r="F2608" t="s">
        <v>194</v>
      </c>
      <c r="G2608" s="1">
        <v>42867</v>
      </c>
      <c r="H2608" s="1">
        <v>42881</v>
      </c>
      <c r="I2608" s="13">
        <f>sales_pipeline[[#This Row],[close_date]]-sales_pipeline[[#This Row],[engage_date]]</f>
        <v>14</v>
      </c>
      <c r="J2608" s="3">
        <v>0</v>
      </c>
    </row>
    <row r="2609" spans="1:10" x14ac:dyDescent="0.35">
      <c r="A2609" t="s">
        <v>2812</v>
      </c>
      <c r="B2609" t="s">
        <v>185</v>
      </c>
      <c r="C2609" t="str">
        <f>VLOOKUP(sales_pipeline[[#This Row],[Sales_Agent]],sales_teams[#All],4,FALSE)</f>
        <v>Rouche Team</v>
      </c>
      <c r="D2609" t="s">
        <v>9</v>
      </c>
      <c r="E2609" t="s">
        <v>51</v>
      </c>
      <c r="F2609" t="s">
        <v>174</v>
      </c>
      <c r="G2609" s="1">
        <v>42867</v>
      </c>
      <c r="H2609" s="1">
        <v>42970</v>
      </c>
      <c r="I2609" s="13">
        <f>sales_pipeline[[#This Row],[close_date]]-sales_pipeline[[#This Row],[engage_date]]</f>
        <v>103</v>
      </c>
      <c r="J2609" s="3">
        <v>5987</v>
      </c>
    </row>
    <row r="2610" spans="1:10" x14ac:dyDescent="0.35">
      <c r="A2610" t="s">
        <v>2813</v>
      </c>
      <c r="B2610" t="s">
        <v>183</v>
      </c>
      <c r="C2610" t="str">
        <f>VLOOKUP(sales_pipeline[[#This Row],[Sales_Agent]],sales_teams[#All],4,FALSE)</f>
        <v>Brinkmann Team</v>
      </c>
      <c r="D2610" t="s">
        <v>10</v>
      </c>
      <c r="E2610" t="s">
        <v>57</v>
      </c>
      <c r="F2610" t="s">
        <v>174</v>
      </c>
      <c r="G2610" s="1">
        <v>42868</v>
      </c>
      <c r="H2610" s="1">
        <v>42914</v>
      </c>
      <c r="I2610" s="13">
        <f>sales_pipeline[[#This Row],[close_date]]-sales_pipeline[[#This Row],[engage_date]]</f>
        <v>46</v>
      </c>
      <c r="J2610" s="3">
        <v>1041</v>
      </c>
    </row>
    <row r="2611" spans="1:10" x14ac:dyDescent="0.35">
      <c r="A2611" t="s">
        <v>2814</v>
      </c>
      <c r="B2611" t="s">
        <v>183</v>
      </c>
      <c r="C2611" t="str">
        <f>VLOOKUP(sales_pipeline[[#This Row],[Sales_Agent]],sales_teams[#All],4,FALSE)</f>
        <v>Brinkmann Team</v>
      </c>
      <c r="D2611" t="s">
        <v>6</v>
      </c>
      <c r="E2611" t="s">
        <v>80</v>
      </c>
      <c r="F2611" t="s">
        <v>174</v>
      </c>
      <c r="G2611" s="1">
        <v>42868</v>
      </c>
      <c r="H2611" s="1">
        <v>42951</v>
      </c>
      <c r="I2611" s="13">
        <f>sales_pipeline[[#This Row],[close_date]]-sales_pipeline[[#This Row],[engage_date]]</f>
        <v>83</v>
      </c>
      <c r="J2611" s="3">
        <v>54</v>
      </c>
    </row>
    <row r="2612" spans="1:10" x14ac:dyDescent="0.35">
      <c r="A2612" t="s">
        <v>2815</v>
      </c>
      <c r="B2612" t="s">
        <v>253</v>
      </c>
      <c r="C2612" t="str">
        <f>VLOOKUP(sales_pipeline[[#This Row],[Sales_Agent]],sales_teams[#All],4,FALSE)</f>
        <v>Neubert Team</v>
      </c>
      <c r="D2612" t="s">
        <v>8</v>
      </c>
      <c r="E2612" t="s">
        <v>48</v>
      </c>
      <c r="F2612" t="s">
        <v>174</v>
      </c>
      <c r="G2612" s="1">
        <v>42868</v>
      </c>
      <c r="H2612" s="1">
        <v>42887</v>
      </c>
      <c r="I2612" s="13">
        <f>sales_pipeline[[#This Row],[close_date]]-sales_pipeline[[#This Row],[engage_date]]</f>
        <v>19</v>
      </c>
      <c r="J2612" s="3">
        <v>2677</v>
      </c>
    </row>
    <row r="2613" spans="1:10" x14ac:dyDescent="0.35">
      <c r="A2613" t="s">
        <v>2816</v>
      </c>
      <c r="B2613" t="s">
        <v>288</v>
      </c>
      <c r="C2613" t="str">
        <f>VLOOKUP(sales_pipeline[[#This Row],[Sales_Agent]],sales_teams[#All],4,FALSE)</f>
        <v>Brinkmann Team</v>
      </c>
      <c r="D2613" t="s">
        <v>8</v>
      </c>
      <c r="E2613" t="s">
        <v>136</v>
      </c>
      <c r="F2613" t="s">
        <v>174</v>
      </c>
      <c r="G2613" s="1">
        <v>42868</v>
      </c>
      <c r="H2613" s="1">
        <v>42882</v>
      </c>
      <c r="I2613" s="13">
        <f>sales_pipeline[[#This Row],[close_date]]-sales_pipeline[[#This Row],[engage_date]]</f>
        <v>14</v>
      </c>
      <c r="J2613" s="3">
        <v>3558</v>
      </c>
    </row>
    <row r="2614" spans="1:10" x14ac:dyDescent="0.35">
      <c r="A2614" t="s">
        <v>2817</v>
      </c>
      <c r="B2614" t="s">
        <v>268</v>
      </c>
      <c r="C2614" t="str">
        <f>VLOOKUP(sales_pipeline[[#This Row],[Sales_Agent]],sales_teams[#All],4,FALSE)</f>
        <v>Losch Team</v>
      </c>
      <c r="D2614" t="s">
        <v>3</v>
      </c>
      <c r="E2614" t="s">
        <v>146</v>
      </c>
      <c r="F2614" t="s">
        <v>194</v>
      </c>
      <c r="G2614" s="1">
        <v>42868</v>
      </c>
      <c r="H2614" s="1">
        <v>42955</v>
      </c>
      <c r="I2614" s="13">
        <f>sales_pipeline[[#This Row],[close_date]]-sales_pipeline[[#This Row],[engage_date]]</f>
        <v>87</v>
      </c>
      <c r="J2614" s="3">
        <v>0</v>
      </c>
    </row>
    <row r="2615" spans="1:10" x14ac:dyDescent="0.35">
      <c r="A2615" t="s">
        <v>2818</v>
      </c>
      <c r="B2615" t="s">
        <v>268</v>
      </c>
      <c r="C2615" t="str">
        <f>VLOOKUP(sales_pipeline[[#This Row],[Sales_Agent]],sales_teams[#All],4,FALSE)</f>
        <v>Losch Team</v>
      </c>
      <c r="D2615" t="s">
        <v>10</v>
      </c>
      <c r="E2615" t="s">
        <v>131</v>
      </c>
      <c r="F2615" t="s">
        <v>174</v>
      </c>
      <c r="G2615" s="1">
        <v>42868</v>
      </c>
      <c r="H2615" s="1">
        <v>42967</v>
      </c>
      <c r="I2615" s="13">
        <f>sales_pipeline[[#This Row],[close_date]]-sales_pipeline[[#This Row],[engage_date]]</f>
        <v>99</v>
      </c>
      <c r="J2615" s="3">
        <v>866</v>
      </c>
    </row>
    <row r="2616" spans="1:10" x14ac:dyDescent="0.35">
      <c r="A2616" t="s">
        <v>2819</v>
      </c>
      <c r="B2616" t="s">
        <v>176</v>
      </c>
      <c r="C2616" t="str">
        <f>VLOOKUP(sales_pipeline[[#This Row],[Sales_Agent]],sales_teams[#All],4,FALSE)</f>
        <v>Marxen Team</v>
      </c>
      <c r="D2616" t="s">
        <v>10</v>
      </c>
      <c r="E2616" t="s">
        <v>51</v>
      </c>
      <c r="F2616" t="s">
        <v>174</v>
      </c>
      <c r="G2616" s="1">
        <v>42868</v>
      </c>
      <c r="H2616" s="1">
        <v>42971</v>
      </c>
      <c r="I2616" s="13">
        <f>sales_pipeline[[#This Row],[close_date]]-sales_pipeline[[#This Row],[engage_date]]</f>
        <v>103</v>
      </c>
      <c r="J2616" s="3">
        <v>987</v>
      </c>
    </row>
    <row r="2617" spans="1:10" x14ac:dyDescent="0.35">
      <c r="A2617" t="s">
        <v>2820</v>
      </c>
      <c r="B2617" t="s">
        <v>176</v>
      </c>
      <c r="C2617" t="str">
        <f>VLOOKUP(sales_pipeline[[#This Row],[Sales_Agent]],sales_teams[#All],4,FALSE)</f>
        <v>Marxen Team</v>
      </c>
      <c r="D2617" t="s">
        <v>8</v>
      </c>
      <c r="E2617" t="s">
        <v>66</v>
      </c>
      <c r="F2617" t="s">
        <v>174</v>
      </c>
      <c r="G2617" s="1">
        <v>42868</v>
      </c>
      <c r="H2617" s="1">
        <v>42962</v>
      </c>
      <c r="I2617" s="13">
        <f>sales_pipeline[[#This Row],[close_date]]-sales_pipeline[[#This Row],[engage_date]]</f>
        <v>94</v>
      </c>
      <c r="J2617" s="3">
        <v>3290</v>
      </c>
    </row>
    <row r="2618" spans="1:10" x14ac:dyDescent="0.35">
      <c r="A2618" t="s">
        <v>2821</v>
      </c>
      <c r="B2618" t="s">
        <v>255</v>
      </c>
      <c r="C2618" t="str">
        <f>VLOOKUP(sales_pipeline[[#This Row],[Sales_Agent]],sales_teams[#All],4,FALSE)</f>
        <v>Neubert Team</v>
      </c>
      <c r="D2618" t="s">
        <v>9</v>
      </c>
      <c r="E2618" t="s">
        <v>156</v>
      </c>
      <c r="F2618" t="s">
        <v>194</v>
      </c>
      <c r="G2618" s="1">
        <v>42868</v>
      </c>
      <c r="H2618" s="1">
        <v>42956</v>
      </c>
      <c r="I2618" s="13">
        <f>sales_pipeline[[#This Row],[close_date]]-sales_pipeline[[#This Row],[engage_date]]</f>
        <v>88</v>
      </c>
      <c r="J2618" s="3">
        <v>0</v>
      </c>
    </row>
    <row r="2619" spans="1:10" x14ac:dyDescent="0.35">
      <c r="A2619" t="s">
        <v>2822</v>
      </c>
      <c r="B2619" t="s">
        <v>255</v>
      </c>
      <c r="C2619" t="str">
        <f>VLOOKUP(sales_pipeline[[#This Row],[Sales_Agent]],sales_teams[#All],4,FALSE)</f>
        <v>Neubert Team</v>
      </c>
      <c r="D2619" t="s">
        <v>8</v>
      </c>
      <c r="E2619" t="s">
        <v>64</v>
      </c>
      <c r="F2619" t="s">
        <v>194</v>
      </c>
      <c r="G2619" s="1">
        <v>42868</v>
      </c>
      <c r="H2619" s="1">
        <v>42874</v>
      </c>
      <c r="I2619" s="13">
        <f>sales_pipeline[[#This Row],[close_date]]-sales_pipeline[[#This Row],[engage_date]]</f>
        <v>6</v>
      </c>
      <c r="J2619" s="3">
        <v>0</v>
      </c>
    </row>
    <row r="2620" spans="1:10" x14ac:dyDescent="0.35">
      <c r="A2620" t="s">
        <v>2823</v>
      </c>
      <c r="B2620" t="s">
        <v>255</v>
      </c>
      <c r="C2620" t="str">
        <f>VLOOKUP(sales_pipeline[[#This Row],[Sales_Agent]],sales_teams[#All],4,FALSE)</f>
        <v>Neubert Team</v>
      </c>
      <c r="D2620" t="s">
        <v>8</v>
      </c>
      <c r="E2620" t="s">
        <v>118</v>
      </c>
      <c r="F2620" t="s">
        <v>194</v>
      </c>
      <c r="G2620" s="1">
        <v>42868</v>
      </c>
      <c r="H2620" s="1">
        <v>42872</v>
      </c>
      <c r="I2620" s="13">
        <f>sales_pipeline[[#This Row],[close_date]]-sales_pipeline[[#This Row],[engage_date]]</f>
        <v>4</v>
      </c>
      <c r="J2620" s="3">
        <v>0</v>
      </c>
    </row>
    <row r="2621" spans="1:10" x14ac:dyDescent="0.35">
      <c r="A2621" t="s">
        <v>2824</v>
      </c>
      <c r="B2621" t="s">
        <v>208</v>
      </c>
      <c r="C2621" t="str">
        <f>VLOOKUP(sales_pipeline[[#This Row],[Sales_Agent]],sales_teams[#All],4,FALSE)</f>
        <v>Rouche Team</v>
      </c>
      <c r="D2621" t="s">
        <v>6</v>
      </c>
      <c r="E2621" t="s">
        <v>71</v>
      </c>
      <c r="F2621" t="s">
        <v>174</v>
      </c>
      <c r="G2621" s="1">
        <v>42868</v>
      </c>
      <c r="H2621" s="1">
        <v>42991</v>
      </c>
      <c r="I2621" s="13">
        <f>sales_pipeline[[#This Row],[close_date]]-sales_pipeline[[#This Row],[engage_date]]</f>
        <v>123</v>
      </c>
      <c r="J2621" s="3">
        <v>54</v>
      </c>
    </row>
    <row r="2622" spans="1:10" x14ac:dyDescent="0.35">
      <c r="A2622" t="s">
        <v>2825</v>
      </c>
      <c r="B2622" t="s">
        <v>199</v>
      </c>
      <c r="C2622" t="str">
        <f>VLOOKUP(sales_pipeline[[#This Row],[Sales_Agent]],sales_teams[#All],4,FALSE)</f>
        <v>Rouche Team</v>
      </c>
      <c r="D2622" t="s">
        <v>9</v>
      </c>
      <c r="E2622" t="s">
        <v>141</v>
      </c>
      <c r="F2622" t="s">
        <v>174</v>
      </c>
      <c r="G2622" s="1">
        <v>42868</v>
      </c>
      <c r="H2622" s="1">
        <v>42872</v>
      </c>
      <c r="I2622" s="13">
        <f>sales_pipeline[[#This Row],[close_date]]-sales_pipeline[[#This Row],[engage_date]]</f>
        <v>4</v>
      </c>
      <c r="J2622" s="3">
        <v>4627</v>
      </c>
    </row>
    <row r="2623" spans="1:10" x14ac:dyDescent="0.35">
      <c r="A2623" t="s">
        <v>2826</v>
      </c>
      <c r="B2623" t="s">
        <v>190</v>
      </c>
      <c r="C2623" t="str">
        <f>VLOOKUP(sales_pipeline[[#This Row],[Sales_Agent]],sales_teams[#All],4,FALSE)</f>
        <v>Sewald Team</v>
      </c>
      <c r="D2623" t="s">
        <v>3</v>
      </c>
      <c r="E2623" t="s">
        <v>94</v>
      </c>
      <c r="F2623" t="s">
        <v>194</v>
      </c>
      <c r="G2623" s="1">
        <v>42868</v>
      </c>
      <c r="H2623" s="1">
        <v>42969</v>
      </c>
      <c r="I2623" s="13">
        <f>sales_pipeline[[#This Row],[close_date]]-sales_pipeline[[#This Row],[engage_date]]</f>
        <v>101</v>
      </c>
      <c r="J2623" s="3">
        <v>0</v>
      </c>
    </row>
    <row r="2624" spans="1:10" x14ac:dyDescent="0.35">
      <c r="A2624" t="s">
        <v>2827</v>
      </c>
      <c r="B2624" t="s">
        <v>326</v>
      </c>
      <c r="C2624" t="str">
        <f>VLOOKUP(sales_pipeline[[#This Row],[Sales_Agent]],sales_teams[#All],4,FALSE)</f>
        <v>Marxen Team</v>
      </c>
      <c r="D2624" t="s">
        <v>177</v>
      </c>
      <c r="E2624" t="s">
        <v>49</v>
      </c>
      <c r="F2624" t="s">
        <v>174</v>
      </c>
      <c r="G2624" s="1">
        <v>42868</v>
      </c>
      <c r="H2624" s="1">
        <v>42984</v>
      </c>
      <c r="I2624" s="13">
        <f>sales_pipeline[[#This Row],[close_date]]-sales_pipeline[[#This Row],[engage_date]]</f>
        <v>116</v>
      </c>
      <c r="J2624" s="3">
        <v>5625</v>
      </c>
    </row>
    <row r="2625" spans="1:10" x14ac:dyDescent="0.35">
      <c r="A2625" t="s">
        <v>2828</v>
      </c>
      <c r="B2625" t="s">
        <v>249</v>
      </c>
      <c r="C2625" t="str">
        <f>VLOOKUP(sales_pipeline[[#This Row],[Sales_Agent]],sales_teams[#All],4,FALSE)</f>
        <v>Brinkmann Team</v>
      </c>
      <c r="D2625" t="s">
        <v>3</v>
      </c>
      <c r="E2625" t="s">
        <v>85</v>
      </c>
      <c r="F2625" t="s">
        <v>194</v>
      </c>
      <c r="G2625" s="1">
        <v>42868</v>
      </c>
      <c r="H2625" s="1">
        <v>42870</v>
      </c>
      <c r="I2625" s="13">
        <f>sales_pipeline[[#This Row],[close_date]]-sales_pipeline[[#This Row],[engage_date]]</f>
        <v>2</v>
      </c>
      <c r="J2625" s="3">
        <v>0</v>
      </c>
    </row>
    <row r="2626" spans="1:10" x14ac:dyDescent="0.35">
      <c r="A2626" t="s">
        <v>2829</v>
      </c>
      <c r="B2626" t="s">
        <v>187</v>
      </c>
      <c r="C2626" t="str">
        <f>VLOOKUP(sales_pipeline[[#This Row],[Sales_Agent]],sales_teams[#All],4,FALSE)</f>
        <v>Rouche Team</v>
      </c>
      <c r="D2626" t="s">
        <v>6</v>
      </c>
      <c r="E2626" t="s">
        <v>141</v>
      </c>
      <c r="F2626" t="s">
        <v>174</v>
      </c>
      <c r="G2626" s="1">
        <v>42868</v>
      </c>
      <c r="H2626" s="1">
        <v>42970</v>
      </c>
      <c r="I2626" s="13">
        <f>sales_pipeline[[#This Row],[close_date]]-sales_pipeline[[#This Row],[engage_date]]</f>
        <v>102</v>
      </c>
      <c r="J2626" s="3">
        <v>57</v>
      </c>
    </row>
    <row r="2627" spans="1:10" x14ac:dyDescent="0.35">
      <c r="A2627" t="s">
        <v>2830</v>
      </c>
      <c r="B2627" t="s">
        <v>189</v>
      </c>
      <c r="C2627" t="str">
        <f>VLOOKUP(sales_pipeline[[#This Row],[Sales_Agent]],sales_teams[#All],4,FALSE)</f>
        <v>Marxen Team</v>
      </c>
      <c r="D2627" t="s">
        <v>10</v>
      </c>
      <c r="E2627" t="s">
        <v>66</v>
      </c>
      <c r="F2627" t="s">
        <v>194</v>
      </c>
      <c r="G2627" s="1">
        <v>42868</v>
      </c>
      <c r="H2627" s="1">
        <v>42971</v>
      </c>
      <c r="I2627" s="13">
        <f>sales_pipeline[[#This Row],[close_date]]-sales_pipeline[[#This Row],[engage_date]]</f>
        <v>103</v>
      </c>
      <c r="J2627" s="3">
        <v>0</v>
      </c>
    </row>
    <row r="2628" spans="1:10" x14ac:dyDescent="0.35">
      <c r="A2628" t="s">
        <v>2831</v>
      </c>
      <c r="B2628" t="s">
        <v>201</v>
      </c>
      <c r="C2628" t="str">
        <f>VLOOKUP(sales_pipeline[[#This Row],[Sales_Agent]],sales_teams[#All],4,FALSE)</f>
        <v>Rouche Team</v>
      </c>
      <c r="D2628" t="s">
        <v>10</v>
      </c>
      <c r="E2628" t="s">
        <v>141</v>
      </c>
      <c r="F2628" t="s">
        <v>174</v>
      </c>
      <c r="G2628" s="1">
        <v>42868</v>
      </c>
      <c r="H2628" s="1">
        <v>42948</v>
      </c>
      <c r="I2628" s="13">
        <f>sales_pipeline[[#This Row],[close_date]]-sales_pipeline[[#This Row],[engage_date]]</f>
        <v>80</v>
      </c>
      <c r="J2628" s="3">
        <v>1032</v>
      </c>
    </row>
    <row r="2629" spans="1:10" x14ac:dyDescent="0.35">
      <c r="A2629" t="s">
        <v>2832</v>
      </c>
      <c r="B2629" t="s">
        <v>221</v>
      </c>
      <c r="C2629" t="str">
        <f>VLOOKUP(sales_pipeline[[#This Row],[Sales_Agent]],sales_teams[#All],4,FALSE)</f>
        <v>Losch Team</v>
      </c>
      <c r="D2629" t="s">
        <v>3</v>
      </c>
      <c r="E2629" t="s">
        <v>128</v>
      </c>
      <c r="F2629" t="s">
        <v>174</v>
      </c>
      <c r="G2629" s="1">
        <v>42868</v>
      </c>
      <c r="H2629" s="1">
        <v>42872</v>
      </c>
      <c r="I2629" s="13">
        <f>sales_pipeline[[#This Row],[close_date]]-sales_pipeline[[#This Row],[engage_date]]</f>
        <v>4</v>
      </c>
      <c r="J2629" s="3">
        <v>567</v>
      </c>
    </row>
    <row r="2630" spans="1:10" x14ac:dyDescent="0.35">
      <c r="A2630" t="s">
        <v>2833</v>
      </c>
      <c r="B2630" t="s">
        <v>204</v>
      </c>
      <c r="C2630" t="str">
        <f>VLOOKUP(sales_pipeline[[#This Row],[Sales_Agent]],sales_teams[#All],4,FALSE)</f>
        <v>Brinkmann Team</v>
      </c>
      <c r="D2630" t="s">
        <v>6</v>
      </c>
      <c r="E2630" t="s">
        <v>66</v>
      </c>
      <c r="F2630" t="s">
        <v>174</v>
      </c>
      <c r="G2630" s="1">
        <v>42868</v>
      </c>
      <c r="H2630" s="1">
        <v>42874</v>
      </c>
      <c r="I2630" s="13">
        <f>sales_pipeline[[#This Row],[close_date]]-sales_pipeline[[#This Row],[engage_date]]</f>
        <v>6</v>
      </c>
      <c r="J2630" s="3">
        <v>58</v>
      </c>
    </row>
    <row r="2631" spans="1:10" x14ac:dyDescent="0.35">
      <c r="A2631" t="s">
        <v>2834</v>
      </c>
      <c r="B2631" t="s">
        <v>183</v>
      </c>
      <c r="C2631" t="str">
        <f>VLOOKUP(sales_pipeline[[#This Row],[Sales_Agent]],sales_teams[#All],4,FALSE)</f>
        <v>Brinkmann Team</v>
      </c>
      <c r="D2631" t="s">
        <v>9</v>
      </c>
      <c r="E2631" t="s">
        <v>91</v>
      </c>
      <c r="F2631" t="s">
        <v>194</v>
      </c>
      <c r="G2631" s="1">
        <v>42869</v>
      </c>
      <c r="H2631" s="1">
        <v>42972</v>
      </c>
      <c r="I2631" s="13">
        <f>sales_pipeline[[#This Row],[close_date]]-sales_pipeline[[#This Row],[engage_date]]</f>
        <v>103</v>
      </c>
      <c r="J2631" s="3">
        <v>0</v>
      </c>
    </row>
    <row r="2632" spans="1:10" x14ac:dyDescent="0.35">
      <c r="A2632" t="s">
        <v>2835</v>
      </c>
      <c r="B2632" t="s">
        <v>183</v>
      </c>
      <c r="C2632" t="str">
        <f>VLOOKUP(sales_pipeline[[#This Row],[Sales_Agent]],sales_teams[#All],4,FALSE)</f>
        <v>Brinkmann Team</v>
      </c>
      <c r="D2632" t="s">
        <v>6</v>
      </c>
      <c r="E2632" t="s">
        <v>136</v>
      </c>
      <c r="F2632" t="s">
        <v>174</v>
      </c>
      <c r="G2632" s="1">
        <v>42869</v>
      </c>
      <c r="H2632" s="1">
        <v>42877</v>
      </c>
      <c r="I2632" s="13">
        <f>sales_pipeline[[#This Row],[close_date]]-sales_pipeline[[#This Row],[engage_date]]</f>
        <v>8</v>
      </c>
      <c r="J2632" s="3">
        <v>50</v>
      </c>
    </row>
    <row r="2633" spans="1:10" x14ac:dyDescent="0.35">
      <c r="A2633" t="s">
        <v>2836</v>
      </c>
      <c r="B2633" t="s">
        <v>239</v>
      </c>
      <c r="C2633" t="str">
        <f>VLOOKUP(sales_pipeline[[#This Row],[Sales_Agent]],sales_teams[#All],4,FALSE)</f>
        <v>Neubert Team</v>
      </c>
      <c r="D2633" t="s">
        <v>3</v>
      </c>
      <c r="E2633" t="s">
        <v>118</v>
      </c>
      <c r="F2633" t="s">
        <v>194</v>
      </c>
      <c r="G2633" s="1">
        <v>42869</v>
      </c>
      <c r="H2633" s="1">
        <v>42949</v>
      </c>
      <c r="I2633" s="13">
        <f>sales_pipeline[[#This Row],[close_date]]-sales_pipeline[[#This Row],[engage_date]]</f>
        <v>80</v>
      </c>
      <c r="J2633" s="3">
        <v>0</v>
      </c>
    </row>
    <row r="2634" spans="1:10" x14ac:dyDescent="0.35">
      <c r="A2634" t="s">
        <v>2837</v>
      </c>
      <c r="B2634" t="s">
        <v>206</v>
      </c>
      <c r="C2634" t="str">
        <f>VLOOKUP(sales_pipeline[[#This Row],[Sales_Agent]],sales_teams[#All],4,FALSE)</f>
        <v>Neubert Team</v>
      </c>
      <c r="D2634" t="s">
        <v>3</v>
      </c>
      <c r="E2634" t="s">
        <v>41</v>
      </c>
      <c r="F2634" t="s">
        <v>194</v>
      </c>
      <c r="G2634" s="1">
        <v>42869</v>
      </c>
      <c r="H2634" s="1">
        <v>42887</v>
      </c>
      <c r="I2634" s="13">
        <f>sales_pipeline[[#This Row],[close_date]]-sales_pipeline[[#This Row],[engage_date]]</f>
        <v>18</v>
      </c>
      <c r="J2634" s="3">
        <v>0</v>
      </c>
    </row>
    <row r="2635" spans="1:10" x14ac:dyDescent="0.35">
      <c r="A2635" t="s">
        <v>2838</v>
      </c>
      <c r="B2635" t="s">
        <v>176</v>
      </c>
      <c r="C2635" t="str">
        <f>VLOOKUP(sales_pipeline[[#This Row],[Sales_Agent]],sales_teams[#All],4,FALSE)</f>
        <v>Marxen Team</v>
      </c>
      <c r="D2635" t="s">
        <v>6</v>
      </c>
      <c r="E2635" t="s">
        <v>91</v>
      </c>
      <c r="F2635" t="s">
        <v>174</v>
      </c>
      <c r="G2635" s="1">
        <v>42869</v>
      </c>
      <c r="H2635" s="1">
        <v>42910</v>
      </c>
      <c r="I2635" s="13">
        <f>sales_pipeline[[#This Row],[close_date]]-sales_pipeline[[#This Row],[engage_date]]</f>
        <v>41</v>
      </c>
      <c r="J2635" s="3">
        <v>59</v>
      </c>
    </row>
    <row r="2636" spans="1:10" x14ac:dyDescent="0.35">
      <c r="A2636" t="s">
        <v>2839</v>
      </c>
      <c r="B2636" t="s">
        <v>255</v>
      </c>
      <c r="C2636" t="str">
        <f>VLOOKUP(sales_pipeline[[#This Row],[Sales_Agent]],sales_teams[#All],4,FALSE)</f>
        <v>Neubert Team</v>
      </c>
      <c r="D2636" t="s">
        <v>9</v>
      </c>
      <c r="E2636" t="s">
        <v>153</v>
      </c>
      <c r="F2636" t="s">
        <v>194</v>
      </c>
      <c r="G2636" s="1">
        <v>42869</v>
      </c>
      <c r="H2636" s="1">
        <v>42961</v>
      </c>
      <c r="I2636" s="13">
        <f>sales_pipeline[[#This Row],[close_date]]-sales_pipeline[[#This Row],[engage_date]]</f>
        <v>92</v>
      </c>
      <c r="J2636" s="3">
        <v>0</v>
      </c>
    </row>
    <row r="2637" spans="1:10" x14ac:dyDescent="0.35">
      <c r="A2637" t="s">
        <v>2840</v>
      </c>
      <c r="B2637" t="s">
        <v>255</v>
      </c>
      <c r="C2637" t="str">
        <f>VLOOKUP(sales_pipeline[[#This Row],[Sales_Agent]],sales_teams[#All],4,FALSE)</f>
        <v>Neubert Team</v>
      </c>
      <c r="D2637" t="s">
        <v>3</v>
      </c>
      <c r="E2637" t="s">
        <v>39</v>
      </c>
      <c r="F2637" t="s">
        <v>174</v>
      </c>
      <c r="G2637" s="1">
        <v>42869</v>
      </c>
      <c r="H2637" s="1">
        <v>42953</v>
      </c>
      <c r="I2637" s="13">
        <f>sales_pipeline[[#This Row],[close_date]]-sales_pipeline[[#This Row],[engage_date]]</f>
        <v>84</v>
      </c>
      <c r="J2637" s="3">
        <v>525</v>
      </c>
    </row>
    <row r="2638" spans="1:10" x14ac:dyDescent="0.35">
      <c r="A2638" t="s">
        <v>2841</v>
      </c>
      <c r="B2638" t="s">
        <v>190</v>
      </c>
      <c r="C2638" t="str">
        <f>VLOOKUP(sales_pipeline[[#This Row],[Sales_Agent]],sales_teams[#All],4,FALSE)</f>
        <v>Sewald Team</v>
      </c>
      <c r="D2638" t="s">
        <v>9</v>
      </c>
      <c r="E2638" t="s">
        <v>141</v>
      </c>
      <c r="F2638" t="s">
        <v>174</v>
      </c>
      <c r="G2638" s="1">
        <v>42869</v>
      </c>
      <c r="H2638" s="1">
        <v>42949</v>
      </c>
      <c r="I2638" s="13">
        <f>sales_pipeline[[#This Row],[close_date]]-sales_pipeline[[#This Row],[engage_date]]</f>
        <v>80</v>
      </c>
      <c r="J2638" s="3">
        <v>5525</v>
      </c>
    </row>
    <row r="2639" spans="1:10" x14ac:dyDescent="0.35">
      <c r="A2639" t="s">
        <v>2842</v>
      </c>
      <c r="B2639" t="s">
        <v>197</v>
      </c>
      <c r="C2639" t="str">
        <f>VLOOKUP(sales_pipeline[[#This Row],[Sales_Agent]],sales_teams[#All],4,FALSE)</f>
        <v>Sewald Team</v>
      </c>
      <c r="D2639" t="s">
        <v>3</v>
      </c>
      <c r="E2639" t="s">
        <v>162</v>
      </c>
      <c r="F2639" t="s">
        <v>174</v>
      </c>
      <c r="G2639" s="1">
        <v>42869</v>
      </c>
      <c r="H2639" s="1">
        <v>42883</v>
      </c>
      <c r="I2639" s="13">
        <f>sales_pipeline[[#This Row],[close_date]]-sales_pipeline[[#This Row],[engage_date]]</f>
        <v>14</v>
      </c>
      <c r="J2639" s="3">
        <v>628</v>
      </c>
    </row>
    <row r="2640" spans="1:10" x14ac:dyDescent="0.35">
      <c r="A2640" t="s">
        <v>2843</v>
      </c>
      <c r="B2640" t="s">
        <v>197</v>
      </c>
      <c r="C2640" t="str">
        <f>VLOOKUP(sales_pipeline[[#This Row],[Sales_Agent]],sales_teams[#All],4,FALSE)</f>
        <v>Sewald Team</v>
      </c>
      <c r="D2640" t="s">
        <v>10</v>
      </c>
      <c r="E2640" t="s">
        <v>99</v>
      </c>
      <c r="F2640" t="s">
        <v>174</v>
      </c>
      <c r="G2640" s="1">
        <v>42869</v>
      </c>
      <c r="H2640" s="1">
        <v>42877</v>
      </c>
      <c r="I2640" s="13">
        <f>sales_pipeline[[#This Row],[close_date]]-sales_pipeline[[#This Row],[engage_date]]</f>
        <v>8</v>
      </c>
      <c r="J2640" s="3">
        <v>902</v>
      </c>
    </row>
    <row r="2641" spans="1:10" x14ac:dyDescent="0.35">
      <c r="A2641" t="s">
        <v>2844</v>
      </c>
      <c r="B2641" t="s">
        <v>189</v>
      </c>
      <c r="C2641" t="str">
        <f>VLOOKUP(sales_pipeline[[#This Row],[Sales_Agent]],sales_teams[#All],4,FALSE)</f>
        <v>Marxen Team</v>
      </c>
      <c r="D2641" t="s">
        <v>10</v>
      </c>
      <c r="E2641" t="s">
        <v>142</v>
      </c>
      <c r="F2641" t="s">
        <v>174</v>
      </c>
      <c r="G2641" s="1">
        <v>42869</v>
      </c>
      <c r="H2641" s="1">
        <v>42893</v>
      </c>
      <c r="I2641" s="13">
        <f>sales_pipeline[[#This Row],[close_date]]-sales_pipeline[[#This Row],[engage_date]]</f>
        <v>24</v>
      </c>
      <c r="J2641" s="3">
        <v>1064</v>
      </c>
    </row>
    <row r="2642" spans="1:10" x14ac:dyDescent="0.35">
      <c r="A2642" t="s">
        <v>2845</v>
      </c>
      <c r="B2642" t="s">
        <v>227</v>
      </c>
      <c r="C2642" t="str">
        <f>VLOOKUP(sales_pipeline[[#This Row],[Sales_Agent]],sales_teams[#All],4,FALSE)</f>
        <v>Neubert Team</v>
      </c>
      <c r="D2642" t="s">
        <v>9</v>
      </c>
      <c r="E2642" t="s">
        <v>163</v>
      </c>
      <c r="F2642" t="s">
        <v>174</v>
      </c>
      <c r="G2642" s="1">
        <v>42869</v>
      </c>
      <c r="H2642" s="1">
        <v>42967</v>
      </c>
      <c r="I2642" s="13">
        <f>sales_pipeline[[#This Row],[close_date]]-sales_pipeline[[#This Row],[engage_date]]</f>
        <v>98</v>
      </c>
      <c r="J2642" s="3">
        <v>6346</v>
      </c>
    </row>
    <row r="2643" spans="1:10" x14ac:dyDescent="0.35">
      <c r="A2643" t="s">
        <v>2846</v>
      </c>
      <c r="B2643" t="s">
        <v>227</v>
      </c>
      <c r="C2643" t="str">
        <f>VLOOKUP(sales_pipeline[[#This Row],[Sales_Agent]],sales_teams[#All],4,FALSE)</f>
        <v>Neubert Team</v>
      </c>
      <c r="D2643" t="s">
        <v>8</v>
      </c>
      <c r="E2643" t="s">
        <v>156</v>
      </c>
      <c r="F2643" t="s">
        <v>174</v>
      </c>
      <c r="G2643" s="1">
        <v>42869</v>
      </c>
      <c r="H2643" s="1">
        <v>42879</v>
      </c>
      <c r="I2643" s="13">
        <f>sales_pipeline[[#This Row],[close_date]]-sales_pipeline[[#This Row],[engage_date]]</f>
        <v>10</v>
      </c>
      <c r="J2643" s="3">
        <v>3089</v>
      </c>
    </row>
    <row r="2644" spans="1:10" x14ac:dyDescent="0.35">
      <c r="A2644" t="s">
        <v>2847</v>
      </c>
      <c r="B2644" t="s">
        <v>201</v>
      </c>
      <c r="C2644" t="str">
        <f>VLOOKUP(sales_pipeline[[#This Row],[Sales_Agent]],sales_teams[#All],4,FALSE)</f>
        <v>Rouche Team</v>
      </c>
      <c r="D2644" t="s">
        <v>8</v>
      </c>
      <c r="E2644" t="s">
        <v>73</v>
      </c>
      <c r="F2644" t="s">
        <v>174</v>
      </c>
      <c r="G2644" s="1">
        <v>42869</v>
      </c>
      <c r="H2644" s="1">
        <v>42873</v>
      </c>
      <c r="I2644" s="13">
        <f>sales_pipeline[[#This Row],[close_date]]-sales_pipeline[[#This Row],[engage_date]]</f>
        <v>4</v>
      </c>
      <c r="J2644" s="3">
        <v>3484</v>
      </c>
    </row>
    <row r="2645" spans="1:10" x14ac:dyDescent="0.35">
      <c r="A2645" t="s">
        <v>2848</v>
      </c>
      <c r="B2645" t="s">
        <v>204</v>
      </c>
      <c r="C2645" t="str">
        <f>VLOOKUP(sales_pipeline[[#This Row],[Sales_Agent]],sales_teams[#All],4,FALSE)</f>
        <v>Brinkmann Team</v>
      </c>
      <c r="D2645" t="s">
        <v>6</v>
      </c>
      <c r="E2645" t="s">
        <v>104</v>
      </c>
      <c r="F2645" t="s">
        <v>194</v>
      </c>
      <c r="G2645" s="1">
        <v>42869</v>
      </c>
      <c r="H2645" s="1">
        <v>42971</v>
      </c>
      <c r="I2645" s="13">
        <f>sales_pipeline[[#This Row],[close_date]]-sales_pipeline[[#This Row],[engage_date]]</f>
        <v>102</v>
      </c>
      <c r="J2645" s="3">
        <v>0</v>
      </c>
    </row>
    <row r="2646" spans="1:10" x14ac:dyDescent="0.35">
      <c r="A2646" t="s">
        <v>2849</v>
      </c>
      <c r="B2646" t="s">
        <v>204</v>
      </c>
      <c r="C2646" t="str">
        <f>VLOOKUP(sales_pipeline[[#This Row],[Sales_Agent]],sales_teams[#All],4,FALSE)</f>
        <v>Brinkmann Team</v>
      </c>
      <c r="D2646" t="s">
        <v>6</v>
      </c>
      <c r="E2646" t="s">
        <v>136</v>
      </c>
      <c r="F2646" t="s">
        <v>194</v>
      </c>
      <c r="G2646" s="1">
        <v>42869</v>
      </c>
      <c r="H2646" s="1">
        <v>42953</v>
      </c>
      <c r="I2646" s="13">
        <f>sales_pipeline[[#This Row],[close_date]]-sales_pipeline[[#This Row],[engage_date]]</f>
        <v>84</v>
      </c>
      <c r="J2646" s="3">
        <v>0</v>
      </c>
    </row>
    <row r="2647" spans="1:10" x14ac:dyDescent="0.35">
      <c r="A2647" t="s">
        <v>2850</v>
      </c>
      <c r="B2647" t="s">
        <v>204</v>
      </c>
      <c r="C2647" t="str">
        <f>VLOOKUP(sales_pipeline[[#This Row],[Sales_Agent]],sales_teams[#All],4,FALSE)</f>
        <v>Brinkmann Team</v>
      </c>
      <c r="D2647" t="s">
        <v>6</v>
      </c>
      <c r="E2647" t="s">
        <v>28</v>
      </c>
      <c r="F2647" t="s">
        <v>174</v>
      </c>
      <c r="G2647" s="1">
        <v>42869</v>
      </c>
      <c r="H2647" s="1">
        <v>42871</v>
      </c>
      <c r="I2647" s="13">
        <f>sales_pipeline[[#This Row],[close_date]]-sales_pipeline[[#This Row],[engage_date]]</f>
        <v>2</v>
      </c>
      <c r="J2647" s="3">
        <v>68</v>
      </c>
    </row>
    <row r="2648" spans="1:10" x14ac:dyDescent="0.35">
      <c r="A2648" t="s">
        <v>2851</v>
      </c>
      <c r="B2648" t="s">
        <v>185</v>
      </c>
      <c r="C2648" t="str">
        <f>VLOOKUP(sales_pipeline[[#This Row],[Sales_Agent]],sales_teams[#All],4,FALSE)</f>
        <v>Rouche Team</v>
      </c>
      <c r="D2648" t="s">
        <v>3</v>
      </c>
      <c r="E2648" t="s">
        <v>69</v>
      </c>
      <c r="F2648" t="s">
        <v>174</v>
      </c>
      <c r="G2648" s="1">
        <v>42869</v>
      </c>
      <c r="H2648" s="1">
        <v>42963</v>
      </c>
      <c r="I2648" s="13">
        <f>sales_pipeline[[#This Row],[close_date]]-sales_pipeline[[#This Row],[engage_date]]</f>
        <v>94</v>
      </c>
      <c r="J2648" s="3">
        <v>575</v>
      </c>
    </row>
    <row r="2649" spans="1:10" x14ac:dyDescent="0.35">
      <c r="A2649" t="s">
        <v>2852</v>
      </c>
      <c r="B2649" t="s">
        <v>212</v>
      </c>
      <c r="C2649" t="str">
        <f>VLOOKUP(sales_pipeline[[#This Row],[Sales_Agent]],sales_teams[#All],4,FALSE)</f>
        <v>Losch Team</v>
      </c>
      <c r="D2649" t="s">
        <v>8</v>
      </c>
      <c r="E2649" t="s">
        <v>156</v>
      </c>
      <c r="F2649" t="s">
        <v>174</v>
      </c>
      <c r="G2649" s="1">
        <v>42869</v>
      </c>
      <c r="H2649" s="1">
        <v>42872</v>
      </c>
      <c r="I2649" s="13">
        <f>sales_pipeline[[#This Row],[close_date]]-sales_pipeline[[#This Row],[engage_date]]</f>
        <v>3</v>
      </c>
      <c r="J2649" s="3">
        <v>3720</v>
      </c>
    </row>
    <row r="2650" spans="1:10" x14ac:dyDescent="0.35">
      <c r="A2650" t="s">
        <v>2853</v>
      </c>
      <c r="B2650" t="s">
        <v>181</v>
      </c>
      <c r="C2650" t="str">
        <f>VLOOKUP(sales_pipeline[[#This Row],[Sales_Agent]],sales_teams[#All],4,FALSE)</f>
        <v>Sewald Team</v>
      </c>
      <c r="D2650" t="s">
        <v>9</v>
      </c>
      <c r="E2650" t="s">
        <v>99</v>
      </c>
      <c r="F2650" t="s">
        <v>194</v>
      </c>
      <c r="G2650" s="1">
        <v>42869</v>
      </c>
      <c r="H2650" s="1">
        <v>42882</v>
      </c>
      <c r="I2650" s="13">
        <f>sales_pipeline[[#This Row],[close_date]]-sales_pipeline[[#This Row],[engage_date]]</f>
        <v>13</v>
      </c>
      <c r="J2650" s="3">
        <v>0</v>
      </c>
    </row>
    <row r="2651" spans="1:10" x14ac:dyDescent="0.35">
      <c r="A2651" t="s">
        <v>2854</v>
      </c>
      <c r="B2651" t="s">
        <v>239</v>
      </c>
      <c r="C2651" t="str">
        <f>VLOOKUP(sales_pipeline[[#This Row],[Sales_Agent]],sales_teams[#All],4,FALSE)</f>
        <v>Neubert Team</v>
      </c>
      <c r="D2651" t="s">
        <v>10</v>
      </c>
      <c r="E2651" t="s">
        <v>39</v>
      </c>
      <c r="F2651" t="s">
        <v>174</v>
      </c>
      <c r="G2651" s="1">
        <v>42870</v>
      </c>
      <c r="H2651" s="1">
        <v>42913</v>
      </c>
      <c r="I2651" s="13">
        <f>sales_pipeline[[#This Row],[close_date]]-sales_pipeline[[#This Row],[engage_date]]</f>
        <v>43</v>
      </c>
      <c r="J2651" s="3">
        <v>1078</v>
      </c>
    </row>
    <row r="2652" spans="1:10" x14ac:dyDescent="0.35">
      <c r="A2652" t="s">
        <v>2855</v>
      </c>
      <c r="B2652" t="s">
        <v>239</v>
      </c>
      <c r="C2652" t="str">
        <f>VLOOKUP(sales_pipeline[[#This Row],[Sales_Agent]],sales_teams[#All],4,FALSE)</f>
        <v>Neubert Team</v>
      </c>
      <c r="D2652" t="s">
        <v>177</v>
      </c>
      <c r="E2652" t="s">
        <v>146</v>
      </c>
      <c r="F2652" t="s">
        <v>174</v>
      </c>
      <c r="G2652" s="1">
        <v>42870</v>
      </c>
      <c r="H2652" s="1">
        <v>42878</v>
      </c>
      <c r="I2652" s="13">
        <f>sales_pipeline[[#This Row],[close_date]]-sales_pipeline[[#This Row],[engage_date]]</f>
        <v>8</v>
      </c>
      <c r="J2652" s="3">
        <v>3717</v>
      </c>
    </row>
    <row r="2653" spans="1:10" x14ac:dyDescent="0.35">
      <c r="A2653" t="s">
        <v>2856</v>
      </c>
      <c r="B2653" t="s">
        <v>288</v>
      </c>
      <c r="C2653" t="str">
        <f>VLOOKUP(sales_pipeline[[#This Row],[Sales_Agent]],sales_teams[#All],4,FALSE)</f>
        <v>Brinkmann Team</v>
      </c>
      <c r="D2653" t="s">
        <v>10</v>
      </c>
      <c r="E2653" t="s">
        <v>99</v>
      </c>
      <c r="F2653" t="s">
        <v>174</v>
      </c>
      <c r="G2653" s="1">
        <v>42870</v>
      </c>
      <c r="H2653" s="1">
        <v>42885</v>
      </c>
      <c r="I2653" s="13">
        <f>sales_pipeline[[#This Row],[close_date]]-sales_pipeline[[#This Row],[engage_date]]</f>
        <v>15</v>
      </c>
      <c r="J2653" s="3">
        <v>1129</v>
      </c>
    </row>
    <row r="2654" spans="1:10" x14ac:dyDescent="0.35">
      <c r="A2654" t="s">
        <v>2857</v>
      </c>
      <c r="B2654" t="s">
        <v>206</v>
      </c>
      <c r="C2654" t="str">
        <f>VLOOKUP(sales_pipeline[[#This Row],[Sales_Agent]],sales_teams[#All],4,FALSE)</f>
        <v>Neubert Team</v>
      </c>
      <c r="D2654" t="s">
        <v>3</v>
      </c>
      <c r="E2654" t="s">
        <v>153</v>
      </c>
      <c r="F2654" t="s">
        <v>174</v>
      </c>
      <c r="G2654" s="1">
        <v>42870</v>
      </c>
      <c r="H2654" s="1">
        <v>42993</v>
      </c>
      <c r="I2654" s="13">
        <f>sales_pipeline[[#This Row],[close_date]]-sales_pipeline[[#This Row],[engage_date]]</f>
        <v>123</v>
      </c>
      <c r="J2654" s="3">
        <v>536</v>
      </c>
    </row>
    <row r="2655" spans="1:10" x14ac:dyDescent="0.35">
      <c r="A2655" t="s">
        <v>2858</v>
      </c>
      <c r="B2655" t="s">
        <v>206</v>
      </c>
      <c r="C2655" t="str">
        <f>VLOOKUP(sales_pipeline[[#This Row],[Sales_Agent]],sales_teams[#All],4,FALSE)</f>
        <v>Neubert Team</v>
      </c>
      <c r="D2655" t="s">
        <v>177</v>
      </c>
      <c r="E2655" t="s">
        <v>20</v>
      </c>
      <c r="F2655" t="s">
        <v>174</v>
      </c>
      <c r="G2655" s="1">
        <v>42870</v>
      </c>
      <c r="H2655" s="1">
        <v>42911</v>
      </c>
      <c r="I2655" s="13">
        <f>sales_pipeline[[#This Row],[close_date]]-sales_pipeline[[#This Row],[engage_date]]</f>
        <v>41</v>
      </c>
      <c r="J2655" s="3">
        <v>5857</v>
      </c>
    </row>
    <row r="2656" spans="1:10" x14ac:dyDescent="0.35">
      <c r="A2656" t="s">
        <v>2859</v>
      </c>
      <c r="B2656" t="s">
        <v>199</v>
      </c>
      <c r="C2656" t="str">
        <f>VLOOKUP(sales_pipeline[[#This Row],[Sales_Agent]],sales_teams[#All],4,FALSE)</f>
        <v>Rouche Team</v>
      </c>
      <c r="D2656" t="s">
        <v>6</v>
      </c>
      <c r="E2656" t="s">
        <v>36</v>
      </c>
      <c r="F2656" t="s">
        <v>194</v>
      </c>
      <c r="G2656" s="1">
        <v>42870</v>
      </c>
      <c r="H2656" s="1">
        <v>42986</v>
      </c>
      <c r="I2656" s="13">
        <f>sales_pipeline[[#This Row],[close_date]]-sales_pipeline[[#This Row],[engage_date]]</f>
        <v>116</v>
      </c>
      <c r="J2656" s="3">
        <v>0</v>
      </c>
    </row>
    <row r="2657" spans="1:10" x14ac:dyDescent="0.35">
      <c r="A2657" t="s">
        <v>2860</v>
      </c>
      <c r="B2657" t="s">
        <v>225</v>
      </c>
      <c r="C2657" t="str">
        <f>VLOOKUP(sales_pipeline[[#This Row],[Sales_Agent]],sales_teams[#All],4,FALSE)</f>
        <v>Sewald Team</v>
      </c>
      <c r="D2657" t="s">
        <v>3</v>
      </c>
      <c r="E2657" t="s">
        <v>157</v>
      </c>
      <c r="F2657" t="s">
        <v>174</v>
      </c>
      <c r="G2657" s="1">
        <v>42870</v>
      </c>
      <c r="H2657" s="1">
        <v>42880</v>
      </c>
      <c r="I2657" s="13">
        <f>sales_pipeline[[#This Row],[close_date]]-sales_pipeline[[#This Row],[engage_date]]</f>
        <v>10</v>
      </c>
      <c r="J2657" s="3">
        <v>549</v>
      </c>
    </row>
    <row r="2658" spans="1:10" x14ac:dyDescent="0.35">
      <c r="A2658" t="s">
        <v>2861</v>
      </c>
      <c r="B2658" t="s">
        <v>249</v>
      </c>
      <c r="C2658" t="str">
        <f>VLOOKUP(sales_pipeline[[#This Row],[Sales_Agent]],sales_teams[#All],4,FALSE)</f>
        <v>Brinkmann Team</v>
      </c>
      <c r="D2658" t="s">
        <v>6</v>
      </c>
      <c r="E2658" t="s">
        <v>144</v>
      </c>
      <c r="F2658" t="s">
        <v>174</v>
      </c>
      <c r="G2658" s="1">
        <v>42870</v>
      </c>
      <c r="H2658" s="1">
        <v>42985</v>
      </c>
      <c r="I2658" s="13">
        <f>sales_pipeline[[#This Row],[close_date]]-sales_pipeline[[#This Row],[engage_date]]</f>
        <v>115</v>
      </c>
      <c r="J2658" s="3">
        <v>61</v>
      </c>
    </row>
    <row r="2659" spans="1:10" x14ac:dyDescent="0.35">
      <c r="A2659" t="s">
        <v>2862</v>
      </c>
      <c r="B2659" t="s">
        <v>187</v>
      </c>
      <c r="C2659" t="str">
        <f>VLOOKUP(sales_pipeline[[#This Row],[Sales_Agent]],sales_teams[#All],4,FALSE)</f>
        <v>Rouche Team</v>
      </c>
      <c r="D2659" t="s">
        <v>9</v>
      </c>
      <c r="E2659" t="s">
        <v>138</v>
      </c>
      <c r="F2659" t="s">
        <v>194</v>
      </c>
      <c r="G2659" s="1">
        <v>42870</v>
      </c>
      <c r="H2659" s="1">
        <v>42954</v>
      </c>
      <c r="I2659" s="13">
        <f>sales_pipeline[[#This Row],[close_date]]-sales_pipeline[[#This Row],[engage_date]]</f>
        <v>84</v>
      </c>
      <c r="J2659" s="3">
        <v>0</v>
      </c>
    </row>
    <row r="2660" spans="1:10" x14ac:dyDescent="0.35">
      <c r="A2660" t="s">
        <v>2863</v>
      </c>
      <c r="B2660" t="s">
        <v>238</v>
      </c>
      <c r="C2660" t="str">
        <f>VLOOKUP(sales_pipeline[[#This Row],[Sales_Agent]],sales_teams[#All],4,FALSE)</f>
        <v>Marxen Team</v>
      </c>
      <c r="D2660" t="s">
        <v>6</v>
      </c>
      <c r="E2660" t="s">
        <v>151</v>
      </c>
      <c r="F2660" t="s">
        <v>194</v>
      </c>
      <c r="G2660" s="1">
        <v>42870</v>
      </c>
      <c r="H2660" s="1">
        <v>42957</v>
      </c>
      <c r="I2660" s="13">
        <f>sales_pipeline[[#This Row],[close_date]]-sales_pipeline[[#This Row],[engage_date]]</f>
        <v>87</v>
      </c>
      <c r="J2660" s="3">
        <v>0</v>
      </c>
    </row>
    <row r="2661" spans="1:10" x14ac:dyDescent="0.35">
      <c r="A2661" t="s">
        <v>2864</v>
      </c>
      <c r="B2661" t="s">
        <v>238</v>
      </c>
      <c r="C2661" t="str">
        <f>VLOOKUP(sales_pipeline[[#This Row],[Sales_Agent]],sales_teams[#All],4,FALSE)</f>
        <v>Marxen Team</v>
      </c>
      <c r="D2661" t="s">
        <v>8</v>
      </c>
      <c r="E2661" t="s">
        <v>44</v>
      </c>
      <c r="F2661" t="s">
        <v>194</v>
      </c>
      <c r="G2661" s="1">
        <v>42870</v>
      </c>
      <c r="H2661" s="1">
        <v>42968</v>
      </c>
      <c r="I2661" s="13">
        <f>sales_pipeline[[#This Row],[close_date]]-sales_pipeline[[#This Row],[engage_date]]</f>
        <v>98</v>
      </c>
      <c r="J2661" s="3">
        <v>0</v>
      </c>
    </row>
    <row r="2662" spans="1:10" x14ac:dyDescent="0.35">
      <c r="A2662" t="s">
        <v>2865</v>
      </c>
      <c r="B2662" t="s">
        <v>197</v>
      </c>
      <c r="C2662" t="str">
        <f>VLOOKUP(sales_pipeline[[#This Row],[Sales_Agent]],sales_teams[#All],4,FALSE)</f>
        <v>Sewald Team</v>
      </c>
      <c r="D2662" t="s">
        <v>3</v>
      </c>
      <c r="E2662" t="s">
        <v>69</v>
      </c>
      <c r="F2662" t="s">
        <v>194</v>
      </c>
      <c r="G2662" s="1">
        <v>42870</v>
      </c>
      <c r="H2662" s="1">
        <v>42960</v>
      </c>
      <c r="I2662" s="13">
        <f>sales_pipeline[[#This Row],[close_date]]-sales_pipeline[[#This Row],[engage_date]]</f>
        <v>90</v>
      </c>
      <c r="J2662" s="3">
        <v>0</v>
      </c>
    </row>
    <row r="2663" spans="1:10" x14ac:dyDescent="0.35">
      <c r="A2663" t="s">
        <v>2866</v>
      </c>
      <c r="B2663" t="s">
        <v>197</v>
      </c>
      <c r="C2663" t="str">
        <f>VLOOKUP(sales_pipeline[[#This Row],[Sales_Agent]],sales_teams[#All],4,FALSE)</f>
        <v>Sewald Team</v>
      </c>
      <c r="D2663" t="s">
        <v>10</v>
      </c>
      <c r="E2663" t="s">
        <v>36</v>
      </c>
      <c r="F2663" t="s">
        <v>174</v>
      </c>
      <c r="G2663" s="1">
        <v>42870</v>
      </c>
      <c r="H2663" s="1">
        <v>42988</v>
      </c>
      <c r="I2663" s="13">
        <f>sales_pipeline[[#This Row],[close_date]]-sales_pipeline[[#This Row],[engage_date]]</f>
        <v>118</v>
      </c>
      <c r="J2663" s="3">
        <v>1101</v>
      </c>
    </row>
    <row r="2664" spans="1:10" x14ac:dyDescent="0.35">
      <c r="A2664" t="s">
        <v>2867</v>
      </c>
      <c r="B2664" t="s">
        <v>189</v>
      </c>
      <c r="C2664" t="str">
        <f>VLOOKUP(sales_pipeline[[#This Row],[Sales_Agent]],sales_teams[#All],4,FALSE)</f>
        <v>Marxen Team</v>
      </c>
      <c r="D2664" t="s">
        <v>3</v>
      </c>
      <c r="E2664" t="s">
        <v>60</v>
      </c>
      <c r="F2664" t="s">
        <v>194</v>
      </c>
      <c r="G2664" s="1">
        <v>42870</v>
      </c>
      <c r="H2664" s="1">
        <v>42958</v>
      </c>
      <c r="I2664" s="13">
        <f>sales_pipeline[[#This Row],[close_date]]-sales_pipeline[[#This Row],[engage_date]]</f>
        <v>88</v>
      </c>
      <c r="J2664" s="3">
        <v>0</v>
      </c>
    </row>
    <row r="2665" spans="1:10" x14ac:dyDescent="0.35">
      <c r="A2665" t="s">
        <v>2868</v>
      </c>
      <c r="B2665" t="s">
        <v>189</v>
      </c>
      <c r="C2665" t="str">
        <f>VLOOKUP(sales_pipeline[[#This Row],[Sales_Agent]],sales_teams[#All],4,FALSE)</f>
        <v>Marxen Team</v>
      </c>
      <c r="D2665" t="s">
        <v>3</v>
      </c>
      <c r="E2665" t="s">
        <v>66</v>
      </c>
      <c r="F2665" t="s">
        <v>174</v>
      </c>
      <c r="G2665" s="1">
        <v>42870</v>
      </c>
      <c r="H2665" s="1">
        <v>42913</v>
      </c>
      <c r="I2665" s="13">
        <f>sales_pipeline[[#This Row],[close_date]]-sales_pipeline[[#This Row],[engage_date]]</f>
        <v>43</v>
      </c>
      <c r="J2665" s="3">
        <v>603</v>
      </c>
    </row>
    <row r="2666" spans="1:10" x14ac:dyDescent="0.35">
      <c r="A2666" t="s">
        <v>2869</v>
      </c>
      <c r="B2666" t="s">
        <v>189</v>
      </c>
      <c r="C2666" t="str">
        <f>VLOOKUP(sales_pipeline[[#This Row],[Sales_Agent]],sales_teams[#All],4,FALSE)</f>
        <v>Marxen Team</v>
      </c>
      <c r="D2666" t="s">
        <v>3</v>
      </c>
      <c r="E2666" t="s">
        <v>60</v>
      </c>
      <c r="F2666" t="s">
        <v>174</v>
      </c>
      <c r="G2666" s="1">
        <v>42870</v>
      </c>
      <c r="H2666" s="1">
        <v>42983</v>
      </c>
      <c r="I2666" s="13">
        <f>sales_pipeline[[#This Row],[close_date]]-sales_pipeline[[#This Row],[engage_date]]</f>
        <v>113</v>
      </c>
      <c r="J2666" s="3">
        <v>545</v>
      </c>
    </row>
    <row r="2667" spans="1:10" x14ac:dyDescent="0.35">
      <c r="A2667" t="s">
        <v>2870</v>
      </c>
      <c r="B2667" t="s">
        <v>227</v>
      </c>
      <c r="C2667" t="str">
        <f>VLOOKUP(sales_pipeline[[#This Row],[Sales_Agent]],sales_teams[#All],4,FALSE)</f>
        <v>Neubert Team</v>
      </c>
      <c r="D2667" t="s">
        <v>8</v>
      </c>
      <c r="E2667" t="s">
        <v>154</v>
      </c>
      <c r="F2667" t="s">
        <v>194</v>
      </c>
      <c r="G2667" s="1">
        <v>42870</v>
      </c>
      <c r="H2667" s="1">
        <v>42885</v>
      </c>
      <c r="I2667" s="13">
        <f>sales_pipeline[[#This Row],[close_date]]-sales_pipeline[[#This Row],[engage_date]]</f>
        <v>15</v>
      </c>
      <c r="J2667" s="3">
        <v>0</v>
      </c>
    </row>
    <row r="2668" spans="1:10" x14ac:dyDescent="0.35">
      <c r="A2668" t="s">
        <v>2871</v>
      </c>
      <c r="B2668" t="s">
        <v>221</v>
      </c>
      <c r="C2668" t="str">
        <f>VLOOKUP(sales_pipeline[[#This Row],[Sales_Agent]],sales_teams[#All],4,FALSE)</f>
        <v>Losch Team</v>
      </c>
      <c r="D2668" t="s">
        <v>9</v>
      </c>
      <c r="E2668" t="s">
        <v>158</v>
      </c>
      <c r="F2668" t="s">
        <v>194</v>
      </c>
      <c r="G2668" s="1">
        <v>42870</v>
      </c>
      <c r="H2668" s="1">
        <v>42881</v>
      </c>
      <c r="I2668" s="13">
        <f>sales_pipeline[[#This Row],[close_date]]-sales_pipeline[[#This Row],[engage_date]]</f>
        <v>11</v>
      </c>
      <c r="J2668" s="3">
        <v>0</v>
      </c>
    </row>
    <row r="2669" spans="1:10" x14ac:dyDescent="0.35">
      <c r="A2669" t="s">
        <v>2872</v>
      </c>
      <c r="B2669" t="s">
        <v>185</v>
      </c>
      <c r="C2669" t="str">
        <f>VLOOKUP(sales_pipeline[[#This Row],[Sales_Agent]],sales_teams[#All],4,FALSE)</f>
        <v>Rouche Team</v>
      </c>
      <c r="D2669" t="s">
        <v>10</v>
      </c>
      <c r="E2669" t="s">
        <v>69</v>
      </c>
      <c r="F2669" t="s">
        <v>174</v>
      </c>
      <c r="G2669" s="1">
        <v>42870</v>
      </c>
      <c r="H2669" s="1">
        <v>42972</v>
      </c>
      <c r="I2669" s="13">
        <f>sales_pipeline[[#This Row],[close_date]]-sales_pipeline[[#This Row],[engage_date]]</f>
        <v>102</v>
      </c>
      <c r="J2669" s="3">
        <v>959</v>
      </c>
    </row>
    <row r="2670" spans="1:10" x14ac:dyDescent="0.35">
      <c r="A2670" t="s">
        <v>2873</v>
      </c>
      <c r="B2670" t="s">
        <v>185</v>
      </c>
      <c r="C2670" t="str">
        <f>VLOOKUP(sales_pipeline[[#This Row],[Sales_Agent]],sales_teams[#All],4,FALSE)</f>
        <v>Rouche Team</v>
      </c>
      <c r="D2670" t="s">
        <v>10</v>
      </c>
      <c r="E2670" t="s">
        <v>112</v>
      </c>
      <c r="F2670" t="s">
        <v>174</v>
      </c>
      <c r="G2670" s="1">
        <v>42870</v>
      </c>
      <c r="H2670" s="1">
        <v>42889</v>
      </c>
      <c r="I2670" s="13">
        <f>sales_pipeline[[#This Row],[close_date]]-sales_pipeline[[#This Row],[engage_date]]</f>
        <v>19</v>
      </c>
      <c r="J2670" s="3">
        <v>1208</v>
      </c>
    </row>
    <row r="2671" spans="1:10" x14ac:dyDescent="0.35">
      <c r="A2671" t="s">
        <v>2874</v>
      </c>
      <c r="B2671" t="s">
        <v>185</v>
      </c>
      <c r="C2671" t="str">
        <f>VLOOKUP(sales_pipeline[[#This Row],[Sales_Agent]],sales_teams[#All],4,FALSE)</f>
        <v>Rouche Team</v>
      </c>
      <c r="D2671" t="s">
        <v>177</v>
      </c>
      <c r="E2671" t="s">
        <v>93</v>
      </c>
      <c r="F2671" t="s">
        <v>174</v>
      </c>
      <c r="G2671" s="1">
        <v>42870</v>
      </c>
      <c r="H2671" s="1">
        <v>42966</v>
      </c>
      <c r="I2671" s="13">
        <f>sales_pipeline[[#This Row],[close_date]]-sales_pipeline[[#This Row],[engage_date]]</f>
        <v>96</v>
      </c>
      <c r="J2671" s="3">
        <v>4246</v>
      </c>
    </row>
    <row r="2672" spans="1:10" x14ac:dyDescent="0.35">
      <c r="A2672" t="s">
        <v>2875</v>
      </c>
      <c r="B2672" t="s">
        <v>212</v>
      </c>
      <c r="C2672" t="str">
        <f>VLOOKUP(sales_pipeline[[#This Row],[Sales_Agent]],sales_teams[#All],4,FALSE)</f>
        <v>Losch Team</v>
      </c>
      <c r="D2672" t="s">
        <v>8</v>
      </c>
      <c r="E2672" t="s">
        <v>163</v>
      </c>
      <c r="F2672" t="s">
        <v>174</v>
      </c>
      <c r="G2672" s="1">
        <v>42870</v>
      </c>
      <c r="H2672" s="1">
        <v>43004</v>
      </c>
      <c r="I2672" s="13">
        <f>sales_pipeline[[#This Row],[close_date]]-sales_pipeline[[#This Row],[engage_date]]</f>
        <v>134</v>
      </c>
      <c r="J2672" s="3">
        <v>3061</v>
      </c>
    </row>
    <row r="2673" spans="1:10" x14ac:dyDescent="0.35">
      <c r="A2673" t="s">
        <v>2876</v>
      </c>
      <c r="B2673" t="s">
        <v>181</v>
      </c>
      <c r="C2673" t="str">
        <f>VLOOKUP(sales_pipeline[[#This Row],[Sales_Agent]],sales_teams[#All],4,FALSE)</f>
        <v>Sewald Team</v>
      </c>
      <c r="D2673" t="s">
        <v>177</v>
      </c>
      <c r="E2673" t="s">
        <v>134</v>
      </c>
      <c r="F2673" t="s">
        <v>194</v>
      </c>
      <c r="G2673" s="1">
        <v>42870</v>
      </c>
      <c r="H2673" s="1">
        <v>42907</v>
      </c>
      <c r="I2673" s="13">
        <f>sales_pipeline[[#This Row],[close_date]]-sales_pipeline[[#This Row],[engage_date]]</f>
        <v>37</v>
      </c>
      <c r="J2673" s="3">
        <v>0</v>
      </c>
    </row>
    <row r="2674" spans="1:10" x14ac:dyDescent="0.35">
      <c r="A2674" t="s">
        <v>2877</v>
      </c>
      <c r="B2674" t="s">
        <v>239</v>
      </c>
      <c r="C2674" t="str">
        <f>VLOOKUP(sales_pipeline[[#This Row],[Sales_Agent]],sales_teams[#All],4,FALSE)</f>
        <v>Neubert Team</v>
      </c>
      <c r="D2674" t="s">
        <v>177</v>
      </c>
      <c r="E2674" t="s">
        <v>51</v>
      </c>
      <c r="F2674" t="s">
        <v>194</v>
      </c>
      <c r="G2674" s="1">
        <v>42871</v>
      </c>
      <c r="H2674" s="1">
        <v>42960</v>
      </c>
      <c r="I2674" s="13">
        <f>sales_pipeline[[#This Row],[close_date]]-sales_pipeline[[#This Row],[engage_date]]</f>
        <v>89</v>
      </c>
      <c r="J2674" s="3">
        <v>0</v>
      </c>
    </row>
    <row r="2675" spans="1:10" x14ac:dyDescent="0.35">
      <c r="A2675" t="s">
        <v>2878</v>
      </c>
      <c r="B2675" t="s">
        <v>255</v>
      </c>
      <c r="C2675" t="str">
        <f>VLOOKUP(sales_pipeline[[#This Row],[Sales_Agent]],sales_teams[#All],4,FALSE)</f>
        <v>Neubert Team</v>
      </c>
      <c r="D2675" t="s">
        <v>8</v>
      </c>
      <c r="E2675" t="s">
        <v>48</v>
      </c>
      <c r="F2675" t="s">
        <v>174</v>
      </c>
      <c r="G2675" s="1">
        <v>42871</v>
      </c>
      <c r="H2675" s="1">
        <v>42960</v>
      </c>
      <c r="I2675" s="13">
        <f>sales_pipeline[[#This Row],[close_date]]-sales_pipeline[[#This Row],[engage_date]]</f>
        <v>89</v>
      </c>
      <c r="J2675" s="3">
        <v>3351</v>
      </c>
    </row>
    <row r="2676" spans="1:10" x14ac:dyDescent="0.35">
      <c r="A2676" t="s">
        <v>2879</v>
      </c>
      <c r="B2676" t="s">
        <v>199</v>
      </c>
      <c r="C2676" t="str">
        <f>VLOOKUP(sales_pipeline[[#This Row],[Sales_Agent]],sales_teams[#All],4,FALSE)</f>
        <v>Rouche Team</v>
      </c>
      <c r="D2676" t="s">
        <v>8</v>
      </c>
      <c r="E2676" t="s">
        <v>99</v>
      </c>
      <c r="F2676" t="s">
        <v>174</v>
      </c>
      <c r="G2676" s="1">
        <v>42871</v>
      </c>
      <c r="H2676" s="1">
        <v>42885</v>
      </c>
      <c r="I2676" s="13">
        <f>sales_pipeline[[#This Row],[close_date]]-sales_pipeline[[#This Row],[engage_date]]</f>
        <v>14</v>
      </c>
      <c r="J2676" s="3">
        <v>3153</v>
      </c>
    </row>
    <row r="2677" spans="1:10" x14ac:dyDescent="0.35">
      <c r="A2677" t="s">
        <v>2880</v>
      </c>
      <c r="B2677" t="s">
        <v>190</v>
      </c>
      <c r="C2677" t="str">
        <f>VLOOKUP(sales_pipeline[[#This Row],[Sales_Agent]],sales_teams[#All],4,FALSE)</f>
        <v>Sewald Team</v>
      </c>
      <c r="D2677" t="s">
        <v>10</v>
      </c>
      <c r="E2677" t="s">
        <v>112</v>
      </c>
      <c r="F2677" t="s">
        <v>194</v>
      </c>
      <c r="G2677" s="1">
        <v>42871</v>
      </c>
      <c r="H2677" s="1">
        <v>42875</v>
      </c>
      <c r="I2677" s="13">
        <f>sales_pipeline[[#This Row],[close_date]]-sales_pipeline[[#This Row],[engage_date]]</f>
        <v>4</v>
      </c>
      <c r="J2677" s="3">
        <v>0</v>
      </c>
    </row>
    <row r="2678" spans="1:10" x14ac:dyDescent="0.35">
      <c r="A2678" t="s">
        <v>2881</v>
      </c>
      <c r="B2678" t="s">
        <v>190</v>
      </c>
      <c r="C2678" t="str">
        <f>VLOOKUP(sales_pipeline[[#This Row],[Sales_Agent]],sales_teams[#All],4,FALSE)</f>
        <v>Sewald Team</v>
      </c>
      <c r="D2678" t="s">
        <v>9</v>
      </c>
      <c r="E2678" t="s">
        <v>107</v>
      </c>
      <c r="F2678" t="s">
        <v>194</v>
      </c>
      <c r="G2678" s="1">
        <v>42871</v>
      </c>
      <c r="H2678" s="1">
        <v>42882</v>
      </c>
      <c r="I2678" s="13">
        <f>sales_pipeline[[#This Row],[close_date]]-sales_pipeline[[#This Row],[engage_date]]</f>
        <v>11</v>
      </c>
      <c r="J2678" s="3">
        <v>0</v>
      </c>
    </row>
    <row r="2679" spans="1:10" x14ac:dyDescent="0.35">
      <c r="A2679" t="s">
        <v>2882</v>
      </c>
      <c r="B2679" t="s">
        <v>215</v>
      </c>
      <c r="C2679" t="str">
        <f>VLOOKUP(sales_pipeline[[#This Row],[Sales_Agent]],sales_teams[#All],4,FALSE)</f>
        <v>Sewald Team</v>
      </c>
      <c r="D2679" t="s">
        <v>3</v>
      </c>
      <c r="E2679" t="s">
        <v>99</v>
      </c>
      <c r="F2679" t="s">
        <v>194</v>
      </c>
      <c r="G2679" s="1">
        <v>42871</v>
      </c>
      <c r="H2679" s="1">
        <v>42969</v>
      </c>
      <c r="I2679" s="13">
        <f>sales_pipeline[[#This Row],[close_date]]-sales_pipeline[[#This Row],[engage_date]]</f>
        <v>98</v>
      </c>
      <c r="J2679" s="3">
        <v>0</v>
      </c>
    </row>
    <row r="2680" spans="1:10" x14ac:dyDescent="0.35">
      <c r="A2680" t="s">
        <v>2883</v>
      </c>
      <c r="B2680" t="s">
        <v>215</v>
      </c>
      <c r="C2680" t="str">
        <f>VLOOKUP(sales_pipeline[[#This Row],[Sales_Agent]],sales_teams[#All],4,FALSE)</f>
        <v>Sewald Team</v>
      </c>
      <c r="D2680" t="s">
        <v>3</v>
      </c>
      <c r="E2680" t="s">
        <v>99</v>
      </c>
      <c r="F2680" t="s">
        <v>174</v>
      </c>
      <c r="G2680" s="1">
        <v>42871</v>
      </c>
      <c r="H2680" s="1">
        <v>42892</v>
      </c>
      <c r="I2680" s="13">
        <f>sales_pipeline[[#This Row],[close_date]]-sales_pipeline[[#This Row],[engage_date]]</f>
        <v>21</v>
      </c>
      <c r="J2680" s="3">
        <v>533</v>
      </c>
    </row>
    <row r="2681" spans="1:10" x14ac:dyDescent="0.35">
      <c r="A2681" t="s">
        <v>2884</v>
      </c>
      <c r="B2681" t="s">
        <v>249</v>
      </c>
      <c r="C2681" t="str">
        <f>VLOOKUP(sales_pipeline[[#This Row],[Sales_Agent]],sales_teams[#All],4,FALSE)</f>
        <v>Brinkmann Team</v>
      </c>
      <c r="D2681" t="s">
        <v>3</v>
      </c>
      <c r="E2681" t="s">
        <v>31</v>
      </c>
      <c r="F2681" t="s">
        <v>194</v>
      </c>
      <c r="G2681" s="1">
        <v>42871</v>
      </c>
      <c r="H2681" s="1">
        <v>42971</v>
      </c>
      <c r="I2681" s="13">
        <f>sales_pipeline[[#This Row],[close_date]]-sales_pipeline[[#This Row],[engage_date]]</f>
        <v>100</v>
      </c>
      <c r="J2681" s="3">
        <v>0</v>
      </c>
    </row>
    <row r="2682" spans="1:10" x14ac:dyDescent="0.35">
      <c r="A2682" t="s">
        <v>2885</v>
      </c>
      <c r="B2682" t="s">
        <v>249</v>
      </c>
      <c r="C2682" t="str">
        <f>VLOOKUP(sales_pipeline[[#This Row],[Sales_Agent]],sales_teams[#All],4,FALSE)</f>
        <v>Brinkmann Team</v>
      </c>
      <c r="D2682" t="s">
        <v>6</v>
      </c>
      <c r="E2682" t="s">
        <v>85</v>
      </c>
      <c r="F2682" t="s">
        <v>174</v>
      </c>
      <c r="G2682" s="1">
        <v>42871</v>
      </c>
      <c r="H2682" s="1">
        <v>42887</v>
      </c>
      <c r="I2682" s="13">
        <f>sales_pipeline[[#This Row],[close_date]]-sales_pipeline[[#This Row],[engage_date]]</f>
        <v>16</v>
      </c>
      <c r="J2682" s="3">
        <v>56</v>
      </c>
    </row>
    <row r="2683" spans="1:10" x14ac:dyDescent="0.35">
      <c r="A2683" t="s">
        <v>2886</v>
      </c>
      <c r="B2683" t="s">
        <v>238</v>
      </c>
      <c r="C2683" t="str">
        <f>VLOOKUP(sales_pipeline[[#This Row],[Sales_Agent]],sales_teams[#All],4,FALSE)</f>
        <v>Marxen Team</v>
      </c>
      <c r="D2683" t="s">
        <v>10</v>
      </c>
      <c r="E2683" t="s">
        <v>143</v>
      </c>
      <c r="F2683" t="s">
        <v>194</v>
      </c>
      <c r="G2683" s="1">
        <v>42871</v>
      </c>
      <c r="H2683" s="1">
        <v>42879</v>
      </c>
      <c r="I2683" s="13">
        <f>sales_pipeline[[#This Row],[close_date]]-sales_pipeline[[#This Row],[engage_date]]</f>
        <v>8</v>
      </c>
      <c r="J2683" s="3">
        <v>0</v>
      </c>
    </row>
    <row r="2684" spans="1:10" x14ac:dyDescent="0.35">
      <c r="A2684" t="s">
        <v>2887</v>
      </c>
      <c r="B2684" t="s">
        <v>197</v>
      </c>
      <c r="C2684" t="str">
        <f>VLOOKUP(sales_pipeline[[#This Row],[Sales_Agent]],sales_teams[#All],4,FALSE)</f>
        <v>Sewald Team</v>
      </c>
      <c r="D2684" t="s">
        <v>3</v>
      </c>
      <c r="E2684" t="s">
        <v>77</v>
      </c>
      <c r="F2684" t="s">
        <v>174</v>
      </c>
      <c r="G2684" s="1">
        <v>42871</v>
      </c>
      <c r="H2684" s="1">
        <v>42951</v>
      </c>
      <c r="I2684" s="13">
        <f>sales_pipeline[[#This Row],[close_date]]-sales_pipeline[[#This Row],[engage_date]]</f>
        <v>80</v>
      </c>
      <c r="J2684" s="3">
        <v>522</v>
      </c>
    </row>
    <row r="2685" spans="1:10" x14ac:dyDescent="0.35">
      <c r="A2685" t="s">
        <v>2888</v>
      </c>
      <c r="B2685" t="s">
        <v>201</v>
      </c>
      <c r="C2685" t="str">
        <f>VLOOKUP(sales_pipeline[[#This Row],[Sales_Agent]],sales_teams[#All],4,FALSE)</f>
        <v>Rouche Team</v>
      </c>
      <c r="D2685" t="s">
        <v>6</v>
      </c>
      <c r="E2685" t="s">
        <v>93</v>
      </c>
      <c r="F2685" t="s">
        <v>174</v>
      </c>
      <c r="G2685" s="1">
        <v>42871</v>
      </c>
      <c r="H2685" s="1">
        <v>42967</v>
      </c>
      <c r="I2685" s="13">
        <f>sales_pipeline[[#This Row],[close_date]]-sales_pipeline[[#This Row],[engage_date]]</f>
        <v>96</v>
      </c>
      <c r="J2685" s="3">
        <v>54</v>
      </c>
    </row>
    <row r="2686" spans="1:10" x14ac:dyDescent="0.35">
      <c r="A2686" t="s">
        <v>2889</v>
      </c>
      <c r="B2686" t="s">
        <v>185</v>
      </c>
      <c r="C2686" t="str">
        <f>VLOOKUP(sales_pipeline[[#This Row],[Sales_Agent]],sales_teams[#All],4,FALSE)</f>
        <v>Rouche Team</v>
      </c>
      <c r="D2686" t="s">
        <v>8</v>
      </c>
      <c r="E2686" t="s">
        <v>98</v>
      </c>
      <c r="F2686" t="s">
        <v>194</v>
      </c>
      <c r="G2686" s="1">
        <v>42871</v>
      </c>
      <c r="H2686" s="1">
        <v>42882</v>
      </c>
      <c r="I2686" s="13">
        <f>sales_pipeline[[#This Row],[close_date]]-sales_pipeline[[#This Row],[engage_date]]</f>
        <v>11</v>
      </c>
      <c r="J2686" s="3">
        <v>0</v>
      </c>
    </row>
    <row r="2687" spans="1:10" x14ac:dyDescent="0.35">
      <c r="A2687" t="s">
        <v>2890</v>
      </c>
      <c r="B2687" t="s">
        <v>185</v>
      </c>
      <c r="C2687" t="str">
        <f>VLOOKUP(sales_pipeline[[#This Row],[Sales_Agent]],sales_teams[#All],4,FALSE)</f>
        <v>Rouche Team</v>
      </c>
      <c r="D2687" t="s">
        <v>177</v>
      </c>
      <c r="E2687" t="s">
        <v>134</v>
      </c>
      <c r="F2687" t="s">
        <v>174</v>
      </c>
      <c r="G2687" s="1">
        <v>42871</v>
      </c>
      <c r="H2687" s="1">
        <v>42985</v>
      </c>
      <c r="I2687" s="13">
        <f>sales_pipeline[[#This Row],[close_date]]-sales_pipeline[[#This Row],[engage_date]]</f>
        <v>114</v>
      </c>
      <c r="J2687" s="3">
        <v>5154</v>
      </c>
    </row>
    <row r="2688" spans="1:10" x14ac:dyDescent="0.35">
      <c r="A2688" t="s">
        <v>2891</v>
      </c>
      <c r="B2688" t="s">
        <v>212</v>
      </c>
      <c r="C2688" t="str">
        <f>VLOOKUP(sales_pipeline[[#This Row],[Sales_Agent]],sales_teams[#All],4,FALSE)</f>
        <v>Losch Team</v>
      </c>
      <c r="D2688" t="s">
        <v>6</v>
      </c>
      <c r="E2688" t="s">
        <v>20</v>
      </c>
      <c r="F2688" t="s">
        <v>194</v>
      </c>
      <c r="G2688" s="1">
        <v>42871</v>
      </c>
      <c r="H2688" s="1">
        <v>42963</v>
      </c>
      <c r="I2688" s="13">
        <f>sales_pipeline[[#This Row],[close_date]]-sales_pipeline[[#This Row],[engage_date]]</f>
        <v>92</v>
      </c>
      <c r="J2688" s="3">
        <v>0</v>
      </c>
    </row>
    <row r="2689" spans="1:10" x14ac:dyDescent="0.35">
      <c r="A2689" t="s">
        <v>2892</v>
      </c>
      <c r="B2689" t="s">
        <v>230</v>
      </c>
      <c r="C2689" t="str">
        <f>VLOOKUP(sales_pipeline[[#This Row],[Sales_Agent]],sales_teams[#All],4,FALSE)</f>
        <v>Losch Team</v>
      </c>
      <c r="D2689" t="s">
        <v>8</v>
      </c>
      <c r="E2689" t="s">
        <v>84</v>
      </c>
      <c r="F2689" t="s">
        <v>174</v>
      </c>
      <c r="G2689" s="1">
        <v>42871</v>
      </c>
      <c r="H2689" s="1">
        <v>42994</v>
      </c>
      <c r="I2689" s="13">
        <f>sales_pipeline[[#This Row],[close_date]]-sales_pipeline[[#This Row],[engage_date]]</f>
        <v>123</v>
      </c>
      <c r="J2689" s="3">
        <v>3483</v>
      </c>
    </row>
    <row r="2690" spans="1:10" x14ac:dyDescent="0.35">
      <c r="A2690" t="s">
        <v>2893</v>
      </c>
      <c r="B2690" t="s">
        <v>239</v>
      </c>
      <c r="C2690" t="str">
        <f>VLOOKUP(sales_pipeline[[#This Row],[Sales_Agent]],sales_teams[#All],4,FALSE)</f>
        <v>Neubert Team</v>
      </c>
      <c r="D2690" t="s">
        <v>6</v>
      </c>
      <c r="E2690" t="s">
        <v>41</v>
      </c>
      <c r="F2690" t="s">
        <v>194</v>
      </c>
      <c r="G2690" s="1">
        <v>42872</v>
      </c>
      <c r="H2690" s="1">
        <v>42880</v>
      </c>
      <c r="I2690" s="13">
        <f>sales_pipeline[[#This Row],[close_date]]-sales_pipeline[[#This Row],[engage_date]]</f>
        <v>8</v>
      </c>
      <c r="J2690" s="3">
        <v>0</v>
      </c>
    </row>
    <row r="2691" spans="1:10" x14ac:dyDescent="0.35">
      <c r="A2691" t="s">
        <v>2894</v>
      </c>
      <c r="B2691" t="s">
        <v>176</v>
      </c>
      <c r="C2691" t="str">
        <f>VLOOKUP(sales_pipeline[[#This Row],[Sales_Agent]],sales_teams[#All],4,FALSE)</f>
        <v>Marxen Team</v>
      </c>
      <c r="D2691" t="s">
        <v>10</v>
      </c>
      <c r="E2691" t="s">
        <v>74</v>
      </c>
      <c r="F2691" t="s">
        <v>174</v>
      </c>
      <c r="G2691" s="1">
        <v>42872</v>
      </c>
      <c r="H2691" s="1">
        <v>42958</v>
      </c>
      <c r="I2691" s="13">
        <f>sales_pipeline[[#This Row],[close_date]]-sales_pipeline[[#This Row],[engage_date]]</f>
        <v>86</v>
      </c>
      <c r="J2691" s="3">
        <v>1110</v>
      </c>
    </row>
    <row r="2692" spans="1:10" x14ac:dyDescent="0.35">
      <c r="A2692" t="s">
        <v>2895</v>
      </c>
      <c r="B2692" t="s">
        <v>255</v>
      </c>
      <c r="C2692" t="str">
        <f>VLOOKUP(sales_pipeline[[#This Row],[Sales_Agent]],sales_teams[#All],4,FALSE)</f>
        <v>Neubert Team</v>
      </c>
      <c r="D2692" t="s">
        <v>3</v>
      </c>
      <c r="E2692" t="s">
        <v>153</v>
      </c>
      <c r="F2692" t="s">
        <v>174</v>
      </c>
      <c r="G2692" s="1">
        <v>42872</v>
      </c>
      <c r="H2692" s="1">
        <v>42882</v>
      </c>
      <c r="I2692" s="13">
        <f>sales_pipeline[[#This Row],[close_date]]-sales_pipeline[[#This Row],[engage_date]]</f>
        <v>10</v>
      </c>
      <c r="J2692" s="3">
        <v>441</v>
      </c>
    </row>
    <row r="2693" spans="1:10" x14ac:dyDescent="0.35">
      <c r="A2693" t="s">
        <v>2896</v>
      </c>
      <c r="B2693" t="s">
        <v>208</v>
      </c>
      <c r="C2693" t="str">
        <f>VLOOKUP(sales_pipeline[[#This Row],[Sales_Agent]],sales_teams[#All],4,FALSE)</f>
        <v>Rouche Team</v>
      </c>
      <c r="D2693" t="s">
        <v>3</v>
      </c>
      <c r="E2693" t="s">
        <v>99</v>
      </c>
      <c r="F2693" t="s">
        <v>174</v>
      </c>
      <c r="G2693" s="1">
        <v>42872</v>
      </c>
      <c r="H2693" s="1">
        <v>42955</v>
      </c>
      <c r="I2693" s="13">
        <f>sales_pipeline[[#This Row],[close_date]]-sales_pipeline[[#This Row],[engage_date]]</f>
        <v>83</v>
      </c>
      <c r="J2693" s="3">
        <v>553</v>
      </c>
    </row>
    <row r="2694" spans="1:10" x14ac:dyDescent="0.35">
      <c r="A2694" t="s">
        <v>2897</v>
      </c>
      <c r="B2694" t="s">
        <v>199</v>
      </c>
      <c r="C2694" t="str">
        <f>VLOOKUP(sales_pipeline[[#This Row],[Sales_Agent]],sales_teams[#All],4,FALSE)</f>
        <v>Rouche Team</v>
      </c>
      <c r="D2694" t="s">
        <v>8</v>
      </c>
      <c r="E2694" t="s">
        <v>138</v>
      </c>
      <c r="F2694" t="s">
        <v>174</v>
      </c>
      <c r="G2694" s="1">
        <v>42872</v>
      </c>
      <c r="H2694" s="1">
        <v>42890</v>
      </c>
      <c r="I2694" s="13">
        <f>sales_pipeline[[#This Row],[close_date]]-sales_pipeline[[#This Row],[engage_date]]</f>
        <v>18</v>
      </c>
      <c r="J2694" s="3">
        <v>3624</v>
      </c>
    </row>
    <row r="2695" spans="1:10" x14ac:dyDescent="0.35">
      <c r="A2695" t="s">
        <v>2898</v>
      </c>
      <c r="B2695" t="s">
        <v>326</v>
      </c>
      <c r="C2695" t="str">
        <f>VLOOKUP(sales_pipeline[[#This Row],[Sales_Agent]],sales_teams[#All],4,FALSE)</f>
        <v>Marxen Team</v>
      </c>
      <c r="D2695" t="s">
        <v>3</v>
      </c>
      <c r="E2695" t="s">
        <v>85</v>
      </c>
      <c r="F2695" t="s">
        <v>194</v>
      </c>
      <c r="G2695" s="1">
        <v>42872</v>
      </c>
      <c r="H2695" s="1">
        <v>42886</v>
      </c>
      <c r="I2695" s="13">
        <f>sales_pipeline[[#This Row],[close_date]]-sales_pipeline[[#This Row],[engage_date]]</f>
        <v>14</v>
      </c>
      <c r="J2695" s="3">
        <v>0</v>
      </c>
    </row>
    <row r="2696" spans="1:10" x14ac:dyDescent="0.35">
      <c r="A2696" t="s">
        <v>2899</v>
      </c>
      <c r="B2696" t="s">
        <v>215</v>
      </c>
      <c r="C2696" t="str">
        <f>VLOOKUP(sales_pipeline[[#This Row],[Sales_Agent]],sales_teams[#All],4,FALSE)</f>
        <v>Sewald Team</v>
      </c>
      <c r="D2696" t="s">
        <v>177</v>
      </c>
      <c r="E2696" t="s">
        <v>71</v>
      </c>
      <c r="F2696" t="s">
        <v>194</v>
      </c>
      <c r="G2696" s="1">
        <v>42872</v>
      </c>
      <c r="H2696" s="1">
        <v>42969</v>
      </c>
      <c r="I2696" s="13">
        <f>sales_pipeline[[#This Row],[close_date]]-sales_pipeline[[#This Row],[engage_date]]</f>
        <v>97</v>
      </c>
      <c r="J2696" s="3">
        <v>0</v>
      </c>
    </row>
    <row r="2697" spans="1:10" x14ac:dyDescent="0.35">
      <c r="A2697" t="s">
        <v>2900</v>
      </c>
      <c r="B2697" t="s">
        <v>249</v>
      </c>
      <c r="C2697" t="str">
        <f>VLOOKUP(sales_pipeline[[#This Row],[Sales_Agent]],sales_teams[#All],4,FALSE)</f>
        <v>Brinkmann Team</v>
      </c>
      <c r="D2697" t="s">
        <v>6</v>
      </c>
      <c r="E2697" t="s">
        <v>57</v>
      </c>
      <c r="F2697" t="s">
        <v>194</v>
      </c>
      <c r="G2697" s="1">
        <v>42872</v>
      </c>
      <c r="H2697" s="1">
        <v>42955</v>
      </c>
      <c r="I2697" s="13">
        <f>sales_pipeline[[#This Row],[close_date]]-sales_pipeline[[#This Row],[engage_date]]</f>
        <v>83</v>
      </c>
      <c r="J2697" s="3">
        <v>0</v>
      </c>
    </row>
    <row r="2698" spans="1:10" x14ac:dyDescent="0.35">
      <c r="A2698" t="s">
        <v>2901</v>
      </c>
      <c r="B2698" t="s">
        <v>187</v>
      </c>
      <c r="C2698" t="str">
        <f>VLOOKUP(sales_pipeline[[#This Row],[Sales_Agent]],sales_teams[#All],4,FALSE)</f>
        <v>Rouche Team</v>
      </c>
      <c r="D2698" t="s">
        <v>177</v>
      </c>
      <c r="E2698" t="s">
        <v>112</v>
      </c>
      <c r="F2698" t="s">
        <v>194</v>
      </c>
      <c r="G2698" s="1">
        <v>42872</v>
      </c>
      <c r="H2698" s="1">
        <v>42959</v>
      </c>
      <c r="I2698" s="13">
        <f>sales_pipeline[[#This Row],[close_date]]-sales_pipeline[[#This Row],[engage_date]]</f>
        <v>87</v>
      </c>
      <c r="J2698" s="3">
        <v>0</v>
      </c>
    </row>
    <row r="2699" spans="1:10" x14ac:dyDescent="0.35">
      <c r="A2699" t="s">
        <v>2902</v>
      </c>
      <c r="B2699" t="s">
        <v>187</v>
      </c>
      <c r="C2699" t="str">
        <f>VLOOKUP(sales_pipeline[[#This Row],[Sales_Agent]],sales_teams[#All],4,FALSE)</f>
        <v>Rouche Team</v>
      </c>
      <c r="D2699" t="s">
        <v>6</v>
      </c>
      <c r="E2699" t="s">
        <v>107</v>
      </c>
      <c r="F2699" t="s">
        <v>194</v>
      </c>
      <c r="G2699" s="1">
        <v>42872</v>
      </c>
      <c r="H2699" s="1">
        <v>42965</v>
      </c>
      <c r="I2699" s="13">
        <f>sales_pipeline[[#This Row],[close_date]]-sales_pipeline[[#This Row],[engage_date]]</f>
        <v>93</v>
      </c>
      <c r="J2699" s="3">
        <v>0</v>
      </c>
    </row>
    <row r="2700" spans="1:10" x14ac:dyDescent="0.35">
      <c r="A2700" t="s">
        <v>2903</v>
      </c>
      <c r="B2700" t="s">
        <v>187</v>
      </c>
      <c r="C2700" t="str">
        <f>VLOOKUP(sales_pipeline[[#This Row],[Sales_Agent]],sales_teams[#All],4,FALSE)</f>
        <v>Rouche Team</v>
      </c>
      <c r="D2700" t="s">
        <v>177</v>
      </c>
      <c r="E2700" t="s">
        <v>129</v>
      </c>
      <c r="F2700" t="s">
        <v>174</v>
      </c>
      <c r="G2700" s="1">
        <v>42872</v>
      </c>
      <c r="H2700" s="1">
        <v>42965</v>
      </c>
      <c r="I2700" s="13">
        <f>sales_pipeline[[#This Row],[close_date]]-sales_pipeline[[#This Row],[engage_date]]</f>
        <v>93</v>
      </c>
      <c r="J2700" s="3">
        <v>4644</v>
      </c>
    </row>
    <row r="2701" spans="1:10" x14ac:dyDescent="0.35">
      <c r="A2701" t="s">
        <v>2904</v>
      </c>
      <c r="B2701" t="s">
        <v>221</v>
      </c>
      <c r="C2701" t="str">
        <f>VLOOKUP(sales_pipeline[[#This Row],[Sales_Agent]],sales_teams[#All],4,FALSE)</f>
        <v>Losch Team</v>
      </c>
      <c r="D2701" t="s">
        <v>6</v>
      </c>
      <c r="E2701" t="s">
        <v>153</v>
      </c>
      <c r="F2701" t="s">
        <v>194</v>
      </c>
      <c r="G2701" s="1">
        <v>42872</v>
      </c>
      <c r="H2701" s="1">
        <v>42884</v>
      </c>
      <c r="I2701" s="13">
        <f>sales_pipeline[[#This Row],[close_date]]-sales_pipeline[[#This Row],[engage_date]]</f>
        <v>12</v>
      </c>
      <c r="J2701" s="3">
        <v>0</v>
      </c>
    </row>
    <row r="2702" spans="1:10" x14ac:dyDescent="0.35">
      <c r="A2702" t="s">
        <v>2905</v>
      </c>
      <c r="B2702" t="s">
        <v>204</v>
      </c>
      <c r="C2702" t="str">
        <f>VLOOKUP(sales_pipeline[[#This Row],[Sales_Agent]],sales_teams[#All],4,FALSE)</f>
        <v>Brinkmann Team</v>
      </c>
      <c r="D2702" t="s">
        <v>6</v>
      </c>
      <c r="E2702" t="s">
        <v>49</v>
      </c>
      <c r="F2702" t="s">
        <v>174</v>
      </c>
      <c r="G2702" s="1">
        <v>42872</v>
      </c>
      <c r="H2702" s="1">
        <v>42998</v>
      </c>
      <c r="I2702" s="13">
        <f>sales_pipeline[[#This Row],[close_date]]-sales_pipeline[[#This Row],[engage_date]]</f>
        <v>126</v>
      </c>
      <c r="J2702" s="3">
        <v>51</v>
      </c>
    </row>
    <row r="2703" spans="1:10" x14ac:dyDescent="0.35">
      <c r="A2703" t="s">
        <v>2906</v>
      </c>
      <c r="B2703" t="s">
        <v>185</v>
      </c>
      <c r="C2703" t="str">
        <f>VLOOKUP(sales_pipeline[[#This Row],[Sales_Agent]],sales_teams[#All],4,FALSE)</f>
        <v>Rouche Team</v>
      </c>
      <c r="D2703" t="s">
        <v>177</v>
      </c>
      <c r="E2703" t="s">
        <v>81</v>
      </c>
      <c r="F2703" t="s">
        <v>174</v>
      </c>
      <c r="G2703" s="1">
        <v>42872</v>
      </c>
      <c r="H2703" s="1">
        <v>42986</v>
      </c>
      <c r="I2703" s="13">
        <f>sales_pipeline[[#This Row],[close_date]]-sales_pipeline[[#This Row],[engage_date]]</f>
        <v>114</v>
      </c>
      <c r="J2703" s="3">
        <v>4573</v>
      </c>
    </row>
    <row r="2704" spans="1:10" x14ac:dyDescent="0.35">
      <c r="A2704" t="s">
        <v>2907</v>
      </c>
      <c r="B2704" t="s">
        <v>212</v>
      </c>
      <c r="C2704" t="str">
        <f>VLOOKUP(sales_pipeline[[#This Row],[Sales_Agent]],sales_teams[#All],4,FALSE)</f>
        <v>Losch Team</v>
      </c>
      <c r="D2704" t="s">
        <v>8</v>
      </c>
      <c r="E2704" t="s">
        <v>140</v>
      </c>
      <c r="F2704" t="s">
        <v>174</v>
      </c>
      <c r="G2704" s="1">
        <v>42872</v>
      </c>
      <c r="H2704" s="1">
        <v>42948</v>
      </c>
      <c r="I2704" s="13">
        <f>sales_pipeline[[#This Row],[close_date]]-sales_pipeline[[#This Row],[engage_date]]</f>
        <v>76</v>
      </c>
      <c r="J2704" s="3">
        <v>3033</v>
      </c>
    </row>
    <row r="2705" spans="1:10" x14ac:dyDescent="0.35">
      <c r="A2705" t="s">
        <v>2908</v>
      </c>
      <c r="B2705" t="s">
        <v>181</v>
      </c>
      <c r="C2705" t="str">
        <f>VLOOKUP(sales_pipeline[[#This Row],[Sales_Agent]],sales_teams[#All],4,FALSE)</f>
        <v>Sewald Team</v>
      </c>
      <c r="D2705" t="s">
        <v>6</v>
      </c>
      <c r="E2705" t="s">
        <v>98</v>
      </c>
      <c r="F2705" t="s">
        <v>194</v>
      </c>
      <c r="G2705" s="1">
        <v>42872</v>
      </c>
      <c r="H2705" s="1">
        <v>42881</v>
      </c>
      <c r="I2705" s="13">
        <f>sales_pipeline[[#This Row],[close_date]]-sales_pipeline[[#This Row],[engage_date]]</f>
        <v>9</v>
      </c>
      <c r="J2705" s="3">
        <v>0</v>
      </c>
    </row>
    <row r="2706" spans="1:10" x14ac:dyDescent="0.35">
      <c r="A2706" t="s">
        <v>2909</v>
      </c>
      <c r="B2706" t="s">
        <v>183</v>
      </c>
      <c r="C2706" t="str">
        <f>VLOOKUP(sales_pipeline[[#This Row],[Sales_Agent]],sales_teams[#All],4,FALSE)</f>
        <v>Brinkmann Team</v>
      </c>
      <c r="D2706" t="s">
        <v>6</v>
      </c>
      <c r="E2706" t="s">
        <v>124</v>
      </c>
      <c r="F2706" t="s">
        <v>194</v>
      </c>
      <c r="G2706" s="1">
        <v>42873</v>
      </c>
      <c r="H2706" s="1">
        <v>42879</v>
      </c>
      <c r="I2706" s="13">
        <f>sales_pipeline[[#This Row],[close_date]]-sales_pipeline[[#This Row],[engage_date]]</f>
        <v>6</v>
      </c>
      <c r="J2706" s="3">
        <v>0</v>
      </c>
    </row>
    <row r="2707" spans="1:10" x14ac:dyDescent="0.35">
      <c r="A2707" t="s">
        <v>2910</v>
      </c>
      <c r="B2707" t="s">
        <v>183</v>
      </c>
      <c r="C2707" t="str">
        <f>VLOOKUP(sales_pipeline[[#This Row],[Sales_Agent]],sales_teams[#All],4,FALSE)</f>
        <v>Brinkmann Team</v>
      </c>
      <c r="D2707" t="s">
        <v>6</v>
      </c>
      <c r="E2707" t="s">
        <v>135</v>
      </c>
      <c r="F2707" t="s">
        <v>174</v>
      </c>
      <c r="G2707" s="1">
        <v>42873</v>
      </c>
      <c r="H2707" s="1">
        <v>42888</v>
      </c>
      <c r="I2707" s="13">
        <f>sales_pipeline[[#This Row],[close_date]]-sales_pipeline[[#This Row],[engage_date]]</f>
        <v>15</v>
      </c>
      <c r="J2707" s="3">
        <v>58</v>
      </c>
    </row>
    <row r="2708" spans="1:10" x14ac:dyDescent="0.35">
      <c r="A2708" t="s">
        <v>2911</v>
      </c>
      <c r="B2708" t="s">
        <v>183</v>
      </c>
      <c r="C2708" t="str">
        <f>VLOOKUP(sales_pipeline[[#This Row],[Sales_Agent]],sales_teams[#All],4,FALSE)</f>
        <v>Brinkmann Team</v>
      </c>
      <c r="D2708" t="s">
        <v>6</v>
      </c>
      <c r="E2708" t="s">
        <v>144</v>
      </c>
      <c r="F2708" t="s">
        <v>174</v>
      </c>
      <c r="G2708" s="1">
        <v>42873</v>
      </c>
      <c r="H2708" s="1">
        <v>42993</v>
      </c>
      <c r="I2708" s="13">
        <f>sales_pipeline[[#This Row],[close_date]]-sales_pipeline[[#This Row],[engage_date]]</f>
        <v>120</v>
      </c>
      <c r="J2708" s="3">
        <v>51</v>
      </c>
    </row>
    <row r="2709" spans="1:10" x14ac:dyDescent="0.35">
      <c r="A2709" t="s">
        <v>2912</v>
      </c>
      <c r="B2709" t="s">
        <v>239</v>
      </c>
      <c r="C2709" t="str">
        <f>VLOOKUP(sales_pipeline[[#This Row],[Sales_Agent]],sales_teams[#All],4,FALSE)</f>
        <v>Neubert Team</v>
      </c>
      <c r="D2709" t="s">
        <v>177</v>
      </c>
      <c r="E2709" t="s">
        <v>48</v>
      </c>
      <c r="F2709" t="s">
        <v>174</v>
      </c>
      <c r="G2709" s="1">
        <v>42873</v>
      </c>
      <c r="H2709" s="1">
        <v>42949</v>
      </c>
      <c r="I2709" s="13">
        <f>sales_pipeline[[#This Row],[close_date]]-sales_pipeline[[#This Row],[engage_date]]</f>
        <v>76</v>
      </c>
      <c r="J2709" s="3">
        <v>4873</v>
      </c>
    </row>
    <row r="2710" spans="1:10" x14ac:dyDescent="0.35">
      <c r="A2710" t="s">
        <v>2913</v>
      </c>
      <c r="B2710" t="s">
        <v>176</v>
      </c>
      <c r="C2710" t="str">
        <f>VLOOKUP(sales_pipeline[[#This Row],[Sales_Agent]],sales_teams[#All],4,FALSE)</f>
        <v>Marxen Team</v>
      </c>
      <c r="D2710" t="s">
        <v>177</v>
      </c>
      <c r="E2710" t="s">
        <v>104</v>
      </c>
      <c r="F2710" t="s">
        <v>174</v>
      </c>
      <c r="G2710" s="1">
        <v>42873</v>
      </c>
      <c r="H2710" s="1">
        <v>42893</v>
      </c>
      <c r="I2710" s="13">
        <f>sales_pipeline[[#This Row],[close_date]]-sales_pipeline[[#This Row],[engage_date]]</f>
        <v>20</v>
      </c>
      <c r="J2710" s="3">
        <v>4606</v>
      </c>
    </row>
    <row r="2711" spans="1:10" x14ac:dyDescent="0.35">
      <c r="A2711" t="s">
        <v>2914</v>
      </c>
      <c r="B2711" t="s">
        <v>255</v>
      </c>
      <c r="C2711" t="str">
        <f>VLOOKUP(sales_pipeline[[#This Row],[Sales_Agent]],sales_teams[#All],4,FALSE)</f>
        <v>Neubert Team</v>
      </c>
      <c r="D2711" t="s">
        <v>10</v>
      </c>
      <c r="E2711" t="s">
        <v>105</v>
      </c>
      <c r="F2711" t="s">
        <v>174</v>
      </c>
      <c r="G2711" s="1">
        <v>42873</v>
      </c>
      <c r="H2711" s="1">
        <v>42983</v>
      </c>
      <c r="I2711" s="13">
        <f>sales_pipeline[[#This Row],[close_date]]-sales_pipeline[[#This Row],[engage_date]]</f>
        <v>110</v>
      </c>
      <c r="J2711" s="3">
        <v>995</v>
      </c>
    </row>
    <row r="2712" spans="1:10" x14ac:dyDescent="0.35">
      <c r="A2712" t="s">
        <v>2915</v>
      </c>
      <c r="B2712" t="s">
        <v>255</v>
      </c>
      <c r="C2712" t="str">
        <f>VLOOKUP(sales_pipeline[[#This Row],[Sales_Agent]],sales_teams[#All],4,FALSE)</f>
        <v>Neubert Team</v>
      </c>
      <c r="D2712" t="s">
        <v>177</v>
      </c>
      <c r="E2712" t="s">
        <v>153</v>
      </c>
      <c r="F2712" t="s">
        <v>174</v>
      </c>
      <c r="G2712" s="1">
        <v>42873</v>
      </c>
      <c r="H2712" s="1">
        <v>42957</v>
      </c>
      <c r="I2712" s="13">
        <f>sales_pipeline[[#This Row],[close_date]]-sales_pipeline[[#This Row],[engage_date]]</f>
        <v>84</v>
      </c>
      <c r="J2712" s="3">
        <v>4581</v>
      </c>
    </row>
    <row r="2713" spans="1:10" x14ac:dyDescent="0.35">
      <c r="A2713" t="s">
        <v>2916</v>
      </c>
      <c r="B2713" t="s">
        <v>232</v>
      </c>
      <c r="C2713" t="str">
        <f>VLOOKUP(sales_pipeline[[#This Row],[Sales_Agent]],sales_teams[#All],4,FALSE)</f>
        <v>Losch Team</v>
      </c>
      <c r="D2713" t="s">
        <v>177</v>
      </c>
      <c r="E2713" t="s">
        <v>48</v>
      </c>
      <c r="F2713" t="s">
        <v>174</v>
      </c>
      <c r="G2713" s="1">
        <v>42873</v>
      </c>
      <c r="H2713" s="1">
        <v>42961</v>
      </c>
      <c r="I2713" s="13">
        <f>sales_pipeline[[#This Row],[close_date]]-sales_pipeline[[#This Row],[engage_date]]</f>
        <v>88</v>
      </c>
      <c r="J2713" s="3">
        <v>4671</v>
      </c>
    </row>
    <row r="2714" spans="1:10" x14ac:dyDescent="0.35">
      <c r="A2714" t="s">
        <v>2917</v>
      </c>
      <c r="B2714" t="s">
        <v>238</v>
      </c>
      <c r="C2714" t="str">
        <f>VLOOKUP(sales_pipeline[[#This Row],[Sales_Agent]],sales_teams[#All],4,FALSE)</f>
        <v>Marxen Team</v>
      </c>
      <c r="D2714" t="s">
        <v>6</v>
      </c>
      <c r="E2714" t="s">
        <v>31</v>
      </c>
      <c r="F2714" t="s">
        <v>194</v>
      </c>
      <c r="G2714" s="1">
        <v>42873</v>
      </c>
      <c r="H2714" s="1">
        <v>42988</v>
      </c>
      <c r="I2714" s="13">
        <f>sales_pipeline[[#This Row],[close_date]]-sales_pipeline[[#This Row],[engage_date]]</f>
        <v>115</v>
      </c>
      <c r="J2714" s="3">
        <v>0</v>
      </c>
    </row>
    <row r="2715" spans="1:10" x14ac:dyDescent="0.35">
      <c r="A2715" t="s">
        <v>2918</v>
      </c>
      <c r="B2715" t="s">
        <v>238</v>
      </c>
      <c r="C2715" t="str">
        <f>VLOOKUP(sales_pipeline[[#This Row],[Sales_Agent]],sales_teams[#All],4,FALSE)</f>
        <v>Marxen Team</v>
      </c>
      <c r="D2715" t="s">
        <v>9</v>
      </c>
      <c r="E2715" t="s">
        <v>61</v>
      </c>
      <c r="F2715" t="s">
        <v>174</v>
      </c>
      <c r="G2715" s="1">
        <v>42873</v>
      </c>
      <c r="H2715" s="1">
        <v>42897</v>
      </c>
      <c r="I2715" s="13">
        <f>sales_pipeline[[#This Row],[close_date]]-sales_pipeline[[#This Row],[engage_date]]</f>
        <v>24</v>
      </c>
      <c r="J2715" s="3">
        <v>5241</v>
      </c>
    </row>
    <row r="2716" spans="1:10" x14ac:dyDescent="0.35">
      <c r="A2716" t="s">
        <v>2919</v>
      </c>
      <c r="B2716" t="s">
        <v>197</v>
      </c>
      <c r="C2716" t="str">
        <f>VLOOKUP(sales_pipeline[[#This Row],[Sales_Agent]],sales_teams[#All],4,FALSE)</f>
        <v>Sewald Team</v>
      </c>
      <c r="D2716" t="s">
        <v>10</v>
      </c>
      <c r="E2716" t="s">
        <v>121</v>
      </c>
      <c r="F2716" t="s">
        <v>174</v>
      </c>
      <c r="G2716" s="1">
        <v>42873</v>
      </c>
      <c r="H2716" s="1">
        <v>42877</v>
      </c>
      <c r="I2716" s="13">
        <f>sales_pipeline[[#This Row],[close_date]]-sales_pipeline[[#This Row],[engage_date]]</f>
        <v>4</v>
      </c>
      <c r="J2716" s="3">
        <v>1082</v>
      </c>
    </row>
    <row r="2717" spans="1:10" x14ac:dyDescent="0.35">
      <c r="A2717" t="s">
        <v>2920</v>
      </c>
      <c r="B2717" t="s">
        <v>189</v>
      </c>
      <c r="C2717" t="str">
        <f>VLOOKUP(sales_pipeline[[#This Row],[Sales_Agent]],sales_teams[#All],4,FALSE)</f>
        <v>Marxen Team</v>
      </c>
      <c r="D2717" t="s">
        <v>3</v>
      </c>
      <c r="E2717" t="s">
        <v>136</v>
      </c>
      <c r="F2717" t="s">
        <v>174</v>
      </c>
      <c r="G2717" s="1">
        <v>42873</v>
      </c>
      <c r="H2717" s="1">
        <v>42891</v>
      </c>
      <c r="I2717" s="13">
        <f>sales_pipeline[[#This Row],[close_date]]-sales_pipeline[[#This Row],[engage_date]]</f>
        <v>18</v>
      </c>
      <c r="J2717" s="3">
        <v>616</v>
      </c>
    </row>
    <row r="2718" spans="1:10" x14ac:dyDescent="0.35">
      <c r="A2718" t="s">
        <v>2921</v>
      </c>
      <c r="B2718" t="s">
        <v>221</v>
      </c>
      <c r="C2718" t="str">
        <f>VLOOKUP(sales_pipeline[[#This Row],[Sales_Agent]],sales_teams[#All],4,FALSE)</f>
        <v>Losch Team</v>
      </c>
      <c r="D2718" t="s">
        <v>6</v>
      </c>
      <c r="E2718" t="s">
        <v>160</v>
      </c>
      <c r="F2718" t="s">
        <v>194</v>
      </c>
      <c r="G2718" s="1">
        <v>42873</v>
      </c>
      <c r="H2718" s="1">
        <v>42961</v>
      </c>
      <c r="I2718" s="13">
        <f>sales_pipeline[[#This Row],[close_date]]-sales_pipeline[[#This Row],[engage_date]]</f>
        <v>88</v>
      </c>
      <c r="J2718" s="3">
        <v>0</v>
      </c>
    </row>
    <row r="2719" spans="1:10" x14ac:dyDescent="0.35">
      <c r="A2719" t="s">
        <v>2922</v>
      </c>
      <c r="B2719" t="s">
        <v>204</v>
      </c>
      <c r="C2719" t="str">
        <f>VLOOKUP(sales_pipeline[[#This Row],[Sales_Agent]],sales_teams[#All],4,FALSE)</f>
        <v>Brinkmann Team</v>
      </c>
      <c r="D2719" t="s">
        <v>6</v>
      </c>
      <c r="E2719" t="s">
        <v>74</v>
      </c>
      <c r="F2719" t="s">
        <v>194</v>
      </c>
      <c r="G2719" s="1">
        <v>42873</v>
      </c>
      <c r="H2719" s="1">
        <v>42879</v>
      </c>
      <c r="I2719" s="13">
        <f>sales_pipeline[[#This Row],[close_date]]-sales_pipeline[[#This Row],[engage_date]]</f>
        <v>6</v>
      </c>
      <c r="J2719" s="3">
        <v>0</v>
      </c>
    </row>
    <row r="2720" spans="1:10" x14ac:dyDescent="0.35">
      <c r="A2720" t="s">
        <v>2923</v>
      </c>
      <c r="B2720" t="s">
        <v>181</v>
      </c>
      <c r="C2720" t="str">
        <f>VLOOKUP(sales_pipeline[[#This Row],[Sales_Agent]],sales_teams[#All],4,FALSE)</f>
        <v>Sewald Team</v>
      </c>
      <c r="D2720" t="s">
        <v>3</v>
      </c>
      <c r="E2720" t="s">
        <v>157</v>
      </c>
      <c r="F2720" t="s">
        <v>194</v>
      </c>
      <c r="G2720" s="1">
        <v>42873</v>
      </c>
      <c r="H2720" s="1">
        <v>42911</v>
      </c>
      <c r="I2720" s="13">
        <f>sales_pipeline[[#This Row],[close_date]]-sales_pipeline[[#This Row],[engage_date]]</f>
        <v>38</v>
      </c>
      <c r="J2720" s="3">
        <v>0</v>
      </c>
    </row>
    <row r="2721" spans="1:10" x14ac:dyDescent="0.35">
      <c r="A2721" t="s">
        <v>2924</v>
      </c>
      <c r="B2721" t="s">
        <v>181</v>
      </c>
      <c r="C2721" t="str">
        <f>VLOOKUP(sales_pipeline[[#This Row],[Sales_Agent]],sales_teams[#All],4,FALSE)</f>
        <v>Sewald Team</v>
      </c>
      <c r="D2721" t="s">
        <v>6</v>
      </c>
      <c r="E2721" t="s">
        <v>117</v>
      </c>
      <c r="F2721" t="s">
        <v>194</v>
      </c>
      <c r="G2721" s="1">
        <v>42873</v>
      </c>
      <c r="H2721" s="1">
        <v>42878</v>
      </c>
      <c r="I2721" s="13">
        <f>sales_pipeline[[#This Row],[close_date]]-sales_pipeline[[#This Row],[engage_date]]</f>
        <v>5</v>
      </c>
      <c r="J2721" s="3">
        <v>0</v>
      </c>
    </row>
    <row r="2722" spans="1:10" x14ac:dyDescent="0.35">
      <c r="A2722" t="s">
        <v>2925</v>
      </c>
      <c r="B2722" t="s">
        <v>181</v>
      </c>
      <c r="C2722" t="str">
        <f>VLOOKUP(sales_pipeline[[#This Row],[Sales_Agent]],sales_teams[#All],4,FALSE)</f>
        <v>Sewald Team</v>
      </c>
      <c r="D2722" t="s">
        <v>177</v>
      </c>
      <c r="E2722" t="s">
        <v>51</v>
      </c>
      <c r="F2722" t="s">
        <v>174</v>
      </c>
      <c r="G2722" s="1">
        <v>42873</v>
      </c>
      <c r="H2722" s="1">
        <v>42889</v>
      </c>
      <c r="I2722" s="13">
        <f>sales_pipeline[[#This Row],[close_date]]-sales_pipeline[[#This Row],[engage_date]]</f>
        <v>16</v>
      </c>
      <c r="J2722" s="3">
        <v>4642</v>
      </c>
    </row>
    <row r="2723" spans="1:10" x14ac:dyDescent="0.35">
      <c r="A2723" t="s">
        <v>2926</v>
      </c>
      <c r="B2723" t="s">
        <v>183</v>
      </c>
      <c r="C2723" t="str">
        <f>VLOOKUP(sales_pipeline[[#This Row],[Sales_Agent]],sales_teams[#All],4,FALSE)</f>
        <v>Brinkmann Team</v>
      </c>
      <c r="D2723" t="s">
        <v>6</v>
      </c>
      <c r="E2723" t="s">
        <v>31</v>
      </c>
      <c r="F2723" t="s">
        <v>174</v>
      </c>
      <c r="G2723" s="1">
        <v>42874</v>
      </c>
      <c r="H2723" s="1">
        <v>42913</v>
      </c>
      <c r="I2723" s="13">
        <f>sales_pipeline[[#This Row],[close_date]]-sales_pipeline[[#This Row],[engage_date]]</f>
        <v>39</v>
      </c>
      <c r="J2723" s="3">
        <v>63</v>
      </c>
    </row>
    <row r="2724" spans="1:10" x14ac:dyDescent="0.35">
      <c r="A2724" t="s">
        <v>2927</v>
      </c>
      <c r="B2724" t="s">
        <v>253</v>
      </c>
      <c r="C2724" t="str">
        <f>VLOOKUP(sales_pipeline[[#This Row],[Sales_Agent]],sales_teams[#All],4,FALSE)</f>
        <v>Neubert Team</v>
      </c>
      <c r="D2724" t="s">
        <v>8</v>
      </c>
      <c r="E2724" t="s">
        <v>112</v>
      </c>
      <c r="F2724" t="s">
        <v>194</v>
      </c>
      <c r="G2724" s="1">
        <v>42874</v>
      </c>
      <c r="H2724" s="1">
        <v>42875</v>
      </c>
      <c r="I2724" s="13">
        <f>sales_pipeline[[#This Row],[close_date]]-sales_pipeline[[#This Row],[engage_date]]</f>
        <v>1</v>
      </c>
      <c r="J2724" s="3">
        <v>0</v>
      </c>
    </row>
    <row r="2725" spans="1:10" x14ac:dyDescent="0.35">
      <c r="A2725" t="s">
        <v>2928</v>
      </c>
      <c r="B2725" t="s">
        <v>239</v>
      </c>
      <c r="C2725" t="str">
        <f>VLOOKUP(sales_pipeline[[#This Row],[Sales_Agent]],sales_teams[#All],4,FALSE)</f>
        <v>Neubert Team</v>
      </c>
      <c r="D2725" t="s">
        <v>10</v>
      </c>
      <c r="E2725" t="s">
        <v>160</v>
      </c>
      <c r="F2725" t="s">
        <v>194</v>
      </c>
      <c r="G2725" s="1">
        <v>42874</v>
      </c>
      <c r="H2725" s="1">
        <v>42887</v>
      </c>
      <c r="I2725" s="13">
        <f>sales_pipeline[[#This Row],[close_date]]-sales_pipeline[[#This Row],[engage_date]]</f>
        <v>13</v>
      </c>
      <c r="J2725" s="3">
        <v>0</v>
      </c>
    </row>
    <row r="2726" spans="1:10" x14ac:dyDescent="0.35">
      <c r="A2726" t="s">
        <v>2929</v>
      </c>
      <c r="B2726" t="s">
        <v>239</v>
      </c>
      <c r="C2726" t="str">
        <f>VLOOKUP(sales_pipeline[[#This Row],[Sales_Agent]],sales_teams[#All],4,FALSE)</f>
        <v>Neubert Team</v>
      </c>
      <c r="D2726" t="s">
        <v>10</v>
      </c>
      <c r="E2726" t="s">
        <v>25</v>
      </c>
      <c r="F2726" t="s">
        <v>174</v>
      </c>
      <c r="G2726" s="1">
        <v>42874</v>
      </c>
      <c r="H2726" s="1">
        <v>42966</v>
      </c>
      <c r="I2726" s="13">
        <f>sales_pipeline[[#This Row],[close_date]]-sales_pipeline[[#This Row],[engage_date]]</f>
        <v>92</v>
      </c>
      <c r="J2726" s="3">
        <v>1131</v>
      </c>
    </row>
    <row r="2727" spans="1:10" x14ac:dyDescent="0.35">
      <c r="A2727" t="s">
        <v>2930</v>
      </c>
      <c r="B2727" t="s">
        <v>268</v>
      </c>
      <c r="C2727" t="str">
        <f>VLOOKUP(sales_pipeline[[#This Row],[Sales_Agent]],sales_teams[#All],4,FALSE)</f>
        <v>Losch Team</v>
      </c>
      <c r="D2727" t="s">
        <v>3</v>
      </c>
      <c r="E2727" t="s">
        <v>82</v>
      </c>
      <c r="F2727" t="s">
        <v>174</v>
      </c>
      <c r="G2727" s="1">
        <v>42874</v>
      </c>
      <c r="H2727" s="1">
        <v>42982</v>
      </c>
      <c r="I2727" s="13">
        <f>sales_pipeline[[#This Row],[close_date]]-sales_pipeline[[#This Row],[engage_date]]</f>
        <v>108</v>
      </c>
      <c r="J2727" s="3">
        <v>503</v>
      </c>
    </row>
    <row r="2728" spans="1:10" x14ac:dyDescent="0.35">
      <c r="A2728" t="s">
        <v>2931</v>
      </c>
      <c r="B2728" t="s">
        <v>268</v>
      </c>
      <c r="C2728" t="str">
        <f>VLOOKUP(sales_pipeline[[#This Row],[Sales_Agent]],sales_teams[#All],4,FALSE)</f>
        <v>Losch Team</v>
      </c>
      <c r="D2728" t="s">
        <v>3</v>
      </c>
      <c r="E2728" t="s">
        <v>48</v>
      </c>
      <c r="F2728" t="s">
        <v>174</v>
      </c>
      <c r="G2728" s="1">
        <v>42874</v>
      </c>
      <c r="H2728" s="1">
        <v>42950</v>
      </c>
      <c r="I2728" s="13">
        <f>sales_pipeline[[#This Row],[close_date]]-sales_pipeline[[#This Row],[engage_date]]</f>
        <v>76</v>
      </c>
      <c r="J2728" s="3">
        <v>516</v>
      </c>
    </row>
    <row r="2729" spans="1:10" x14ac:dyDescent="0.35">
      <c r="A2729" t="s">
        <v>2932</v>
      </c>
      <c r="B2729" t="s">
        <v>206</v>
      </c>
      <c r="C2729" t="str">
        <f>VLOOKUP(sales_pipeline[[#This Row],[Sales_Agent]],sales_teams[#All],4,FALSE)</f>
        <v>Neubert Team</v>
      </c>
      <c r="D2729" t="s">
        <v>3</v>
      </c>
      <c r="E2729" t="s">
        <v>118</v>
      </c>
      <c r="F2729" t="s">
        <v>174</v>
      </c>
      <c r="G2729" s="1">
        <v>42874</v>
      </c>
      <c r="H2729" s="1">
        <v>42979</v>
      </c>
      <c r="I2729" s="13">
        <f>sales_pipeline[[#This Row],[close_date]]-sales_pipeline[[#This Row],[engage_date]]</f>
        <v>105</v>
      </c>
      <c r="J2729" s="3">
        <v>592</v>
      </c>
    </row>
    <row r="2730" spans="1:10" x14ac:dyDescent="0.35">
      <c r="A2730" t="s">
        <v>2933</v>
      </c>
      <c r="B2730" t="s">
        <v>176</v>
      </c>
      <c r="C2730" t="str">
        <f>VLOOKUP(sales_pipeline[[#This Row],[Sales_Agent]],sales_teams[#All],4,FALSE)</f>
        <v>Marxen Team</v>
      </c>
      <c r="D2730" t="s">
        <v>177</v>
      </c>
      <c r="E2730" t="s">
        <v>151</v>
      </c>
      <c r="F2730" t="s">
        <v>194</v>
      </c>
      <c r="G2730" s="1">
        <v>42874</v>
      </c>
      <c r="H2730" s="1">
        <v>42974</v>
      </c>
      <c r="I2730" s="13">
        <f>sales_pipeline[[#This Row],[close_date]]-sales_pipeline[[#This Row],[engage_date]]</f>
        <v>100</v>
      </c>
      <c r="J2730" s="3">
        <v>0</v>
      </c>
    </row>
    <row r="2731" spans="1:10" x14ac:dyDescent="0.35">
      <c r="A2731" t="s">
        <v>2934</v>
      </c>
      <c r="B2731" t="s">
        <v>176</v>
      </c>
      <c r="C2731" t="str">
        <f>VLOOKUP(sales_pipeline[[#This Row],[Sales_Agent]],sales_teams[#All],4,FALSE)</f>
        <v>Marxen Team</v>
      </c>
      <c r="D2731" t="s">
        <v>177</v>
      </c>
      <c r="E2731" t="s">
        <v>124</v>
      </c>
      <c r="F2731" t="s">
        <v>174</v>
      </c>
      <c r="G2731" s="1">
        <v>42874</v>
      </c>
      <c r="H2731" s="1">
        <v>42989</v>
      </c>
      <c r="I2731" s="13">
        <f>sales_pipeline[[#This Row],[close_date]]-sales_pipeline[[#This Row],[engage_date]]</f>
        <v>115</v>
      </c>
      <c r="J2731" s="3">
        <v>4914</v>
      </c>
    </row>
    <row r="2732" spans="1:10" x14ac:dyDescent="0.35">
      <c r="A2732" t="s">
        <v>2935</v>
      </c>
      <c r="B2732" t="s">
        <v>255</v>
      </c>
      <c r="C2732" t="str">
        <f>VLOOKUP(sales_pipeline[[#This Row],[Sales_Agent]],sales_teams[#All],4,FALSE)</f>
        <v>Neubert Team</v>
      </c>
      <c r="D2732" t="s">
        <v>3</v>
      </c>
      <c r="E2732" t="s">
        <v>51</v>
      </c>
      <c r="F2732" t="s">
        <v>174</v>
      </c>
      <c r="G2732" s="1">
        <v>42874</v>
      </c>
      <c r="H2732" s="1">
        <v>42887</v>
      </c>
      <c r="I2732" s="13">
        <f>sales_pipeline[[#This Row],[close_date]]-sales_pipeline[[#This Row],[engage_date]]</f>
        <v>13</v>
      </c>
      <c r="J2732" s="3">
        <v>564</v>
      </c>
    </row>
    <row r="2733" spans="1:10" x14ac:dyDescent="0.35">
      <c r="A2733" t="s">
        <v>2936</v>
      </c>
      <c r="B2733" t="s">
        <v>208</v>
      </c>
      <c r="C2733" t="str">
        <f>VLOOKUP(sales_pipeline[[#This Row],[Sales_Agent]],sales_teams[#All],4,FALSE)</f>
        <v>Rouche Team</v>
      </c>
      <c r="D2733" t="s">
        <v>6</v>
      </c>
      <c r="E2733" t="s">
        <v>109</v>
      </c>
      <c r="F2733" t="s">
        <v>194</v>
      </c>
      <c r="G2733" s="1">
        <v>42874</v>
      </c>
      <c r="H2733" s="1">
        <v>42882</v>
      </c>
      <c r="I2733" s="13">
        <f>sales_pipeline[[#This Row],[close_date]]-sales_pipeline[[#This Row],[engage_date]]</f>
        <v>8</v>
      </c>
      <c r="J2733" s="3">
        <v>0</v>
      </c>
    </row>
    <row r="2734" spans="1:10" x14ac:dyDescent="0.35">
      <c r="A2734" t="s">
        <v>2937</v>
      </c>
      <c r="B2734" t="s">
        <v>199</v>
      </c>
      <c r="C2734" t="str">
        <f>VLOOKUP(sales_pipeline[[#This Row],[Sales_Agent]],sales_teams[#All],4,FALSE)</f>
        <v>Rouche Team</v>
      </c>
      <c r="D2734" t="s">
        <v>10</v>
      </c>
      <c r="E2734" t="s">
        <v>81</v>
      </c>
      <c r="F2734" t="s">
        <v>174</v>
      </c>
      <c r="G2734" s="1">
        <v>42874</v>
      </c>
      <c r="H2734" s="1">
        <v>42887</v>
      </c>
      <c r="I2734" s="13">
        <f>sales_pipeline[[#This Row],[close_date]]-sales_pipeline[[#This Row],[engage_date]]</f>
        <v>13</v>
      </c>
      <c r="J2734" s="3">
        <v>964</v>
      </c>
    </row>
    <row r="2735" spans="1:10" x14ac:dyDescent="0.35">
      <c r="A2735" t="s">
        <v>2938</v>
      </c>
      <c r="B2735" t="s">
        <v>326</v>
      </c>
      <c r="C2735" t="str">
        <f>VLOOKUP(sales_pipeline[[#This Row],[Sales_Agent]],sales_teams[#All],4,FALSE)</f>
        <v>Marxen Team</v>
      </c>
      <c r="D2735" t="s">
        <v>177</v>
      </c>
      <c r="E2735" t="s">
        <v>136</v>
      </c>
      <c r="F2735" t="s">
        <v>194</v>
      </c>
      <c r="G2735" s="1">
        <v>42874</v>
      </c>
      <c r="H2735" s="1">
        <v>42987</v>
      </c>
      <c r="I2735" s="13">
        <f>sales_pipeline[[#This Row],[close_date]]-sales_pipeline[[#This Row],[engage_date]]</f>
        <v>113</v>
      </c>
      <c r="J2735" s="3">
        <v>0</v>
      </c>
    </row>
    <row r="2736" spans="1:10" x14ac:dyDescent="0.35">
      <c r="A2736" t="s">
        <v>2939</v>
      </c>
      <c r="B2736" t="s">
        <v>326</v>
      </c>
      <c r="C2736" t="str">
        <f>VLOOKUP(sales_pipeline[[#This Row],[Sales_Agent]],sales_teams[#All],4,FALSE)</f>
        <v>Marxen Team</v>
      </c>
      <c r="D2736" t="s">
        <v>3</v>
      </c>
      <c r="E2736" t="s">
        <v>80</v>
      </c>
      <c r="F2736" t="s">
        <v>174</v>
      </c>
      <c r="G2736" s="1">
        <v>42874</v>
      </c>
      <c r="H2736" s="1">
        <v>42888</v>
      </c>
      <c r="I2736" s="13">
        <f>sales_pipeline[[#This Row],[close_date]]-sales_pipeline[[#This Row],[engage_date]]</f>
        <v>14</v>
      </c>
      <c r="J2736" s="3">
        <v>583</v>
      </c>
    </row>
    <row r="2737" spans="1:10" x14ac:dyDescent="0.35">
      <c r="A2737" t="s">
        <v>2940</v>
      </c>
      <c r="B2737" t="s">
        <v>249</v>
      </c>
      <c r="C2737" t="str">
        <f>VLOOKUP(sales_pipeline[[#This Row],[Sales_Agent]],sales_teams[#All],4,FALSE)</f>
        <v>Brinkmann Team</v>
      </c>
      <c r="D2737" t="s">
        <v>3</v>
      </c>
      <c r="E2737" t="s">
        <v>135</v>
      </c>
      <c r="F2737" t="s">
        <v>174</v>
      </c>
      <c r="G2737" s="1">
        <v>42874</v>
      </c>
      <c r="H2737" s="1">
        <v>42962</v>
      </c>
      <c r="I2737" s="13">
        <f>sales_pipeline[[#This Row],[close_date]]-sales_pipeline[[#This Row],[engage_date]]</f>
        <v>88</v>
      </c>
      <c r="J2737" s="3">
        <v>440</v>
      </c>
    </row>
    <row r="2738" spans="1:10" x14ac:dyDescent="0.35">
      <c r="A2738" t="s">
        <v>2941</v>
      </c>
      <c r="B2738" t="s">
        <v>173</v>
      </c>
      <c r="C2738" t="str">
        <f>VLOOKUP(sales_pipeline[[#This Row],[Sales_Agent]],sales_teams[#All],4,FALSE)</f>
        <v>Brinkmann Team</v>
      </c>
      <c r="D2738" t="s">
        <v>6</v>
      </c>
      <c r="E2738" t="s">
        <v>60</v>
      </c>
      <c r="F2738" t="s">
        <v>174</v>
      </c>
      <c r="G2738" s="1">
        <v>42874</v>
      </c>
      <c r="H2738" s="1">
        <v>42978</v>
      </c>
      <c r="I2738" s="13">
        <f>sales_pipeline[[#This Row],[close_date]]-sales_pipeline[[#This Row],[engage_date]]</f>
        <v>104</v>
      </c>
      <c r="J2738" s="3">
        <v>58</v>
      </c>
    </row>
    <row r="2739" spans="1:10" x14ac:dyDescent="0.35">
      <c r="A2739" t="s">
        <v>2942</v>
      </c>
      <c r="B2739" t="s">
        <v>227</v>
      </c>
      <c r="C2739" t="str">
        <f>VLOOKUP(sales_pipeline[[#This Row],[Sales_Agent]],sales_teams[#All],4,FALSE)</f>
        <v>Neubert Team</v>
      </c>
      <c r="D2739" t="s">
        <v>10</v>
      </c>
      <c r="E2739" t="s">
        <v>102</v>
      </c>
      <c r="F2739" t="s">
        <v>174</v>
      </c>
      <c r="G2739" s="1">
        <v>42874</v>
      </c>
      <c r="H2739" s="1">
        <v>42881</v>
      </c>
      <c r="I2739" s="13">
        <f>sales_pipeline[[#This Row],[close_date]]-sales_pipeline[[#This Row],[engage_date]]</f>
        <v>7</v>
      </c>
      <c r="J2739" s="3">
        <v>1093</v>
      </c>
    </row>
    <row r="2740" spans="1:10" x14ac:dyDescent="0.35">
      <c r="A2740" t="s">
        <v>2943</v>
      </c>
      <c r="B2740" t="s">
        <v>212</v>
      </c>
      <c r="C2740" t="str">
        <f>VLOOKUP(sales_pipeline[[#This Row],[Sales_Agent]],sales_teams[#All],4,FALSE)</f>
        <v>Losch Team</v>
      </c>
      <c r="D2740" t="s">
        <v>10</v>
      </c>
      <c r="E2740" t="s">
        <v>64</v>
      </c>
      <c r="F2740" t="s">
        <v>194</v>
      </c>
      <c r="G2740" s="1">
        <v>42874</v>
      </c>
      <c r="H2740" s="1">
        <v>42959</v>
      </c>
      <c r="I2740" s="13">
        <f>sales_pipeline[[#This Row],[close_date]]-sales_pipeline[[#This Row],[engage_date]]</f>
        <v>85</v>
      </c>
      <c r="J2740" s="3">
        <v>0</v>
      </c>
    </row>
    <row r="2741" spans="1:10" x14ac:dyDescent="0.35">
      <c r="A2741" t="s">
        <v>2944</v>
      </c>
      <c r="B2741" t="s">
        <v>183</v>
      </c>
      <c r="C2741" t="str">
        <f>VLOOKUP(sales_pipeline[[#This Row],[Sales_Agent]],sales_teams[#All],4,FALSE)</f>
        <v>Brinkmann Team</v>
      </c>
      <c r="D2741" t="s">
        <v>8</v>
      </c>
      <c r="E2741" t="s">
        <v>132</v>
      </c>
      <c r="F2741" t="s">
        <v>194</v>
      </c>
      <c r="G2741" s="1">
        <v>42875</v>
      </c>
      <c r="H2741" s="1">
        <v>42948</v>
      </c>
      <c r="I2741" s="13">
        <f>sales_pipeline[[#This Row],[close_date]]-sales_pipeline[[#This Row],[engage_date]]</f>
        <v>73</v>
      </c>
      <c r="J2741" s="3">
        <v>0</v>
      </c>
    </row>
    <row r="2742" spans="1:10" x14ac:dyDescent="0.35">
      <c r="A2742" t="s">
        <v>2945</v>
      </c>
      <c r="B2742" t="s">
        <v>253</v>
      </c>
      <c r="C2742" t="str">
        <f>VLOOKUP(sales_pipeline[[#This Row],[Sales_Agent]],sales_teams[#All],4,FALSE)</f>
        <v>Neubert Team</v>
      </c>
      <c r="D2742" t="s">
        <v>3</v>
      </c>
      <c r="E2742" t="s">
        <v>160</v>
      </c>
      <c r="F2742" t="s">
        <v>174</v>
      </c>
      <c r="G2742" s="1">
        <v>42875</v>
      </c>
      <c r="H2742" s="1">
        <v>42882</v>
      </c>
      <c r="I2742" s="13">
        <f>sales_pipeline[[#This Row],[close_date]]-sales_pipeline[[#This Row],[engage_date]]</f>
        <v>7</v>
      </c>
      <c r="J2742" s="3">
        <v>529</v>
      </c>
    </row>
    <row r="2743" spans="1:10" x14ac:dyDescent="0.35">
      <c r="A2743" t="s">
        <v>2946</v>
      </c>
      <c r="B2743" t="s">
        <v>239</v>
      </c>
      <c r="C2743" t="str">
        <f>VLOOKUP(sales_pipeline[[#This Row],[Sales_Agent]],sales_teams[#All],4,FALSE)</f>
        <v>Neubert Team</v>
      </c>
      <c r="D2743" t="s">
        <v>177</v>
      </c>
      <c r="E2743" t="s">
        <v>146</v>
      </c>
      <c r="F2743" t="s">
        <v>174</v>
      </c>
      <c r="G2743" s="1">
        <v>42875</v>
      </c>
      <c r="H2743" s="1">
        <v>42879</v>
      </c>
      <c r="I2743" s="13">
        <f>sales_pipeline[[#This Row],[close_date]]-sales_pipeline[[#This Row],[engage_date]]</f>
        <v>4</v>
      </c>
      <c r="J2743" s="3">
        <v>4839</v>
      </c>
    </row>
    <row r="2744" spans="1:10" x14ac:dyDescent="0.35">
      <c r="A2744" t="s">
        <v>2947</v>
      </c>
      <c r="B2744" t="s">
        <v>176</v>
      </c>
      <c r="C2744" t="str">
        <f>VLOOKUP(sales_pipeline[[#This Row],[Sales_Agent]],sales_teams[#All],4,FALSE)</f>
        <v>Marxen Team</v>
      </c>
      <c r="D2744" t="s">
        <v>177</v>
      </c>
      <c r="E2744" t="s">
        <v>44</v>
      </c>
      <c r="F2744" t="s">
        <v>174</v>
      </c>
      <c r="G2744" s="1">
        <v>42875</v>
      </c>
      <c r="H2744" s="1">
        <v>43005</v>
      </c>
      <c r="I2744" s="13">
        <f>sales_pipeline[[#This Row],[close_date]]-sales_pipeline[[#This Row],[engage_date]]</f>
        <v>130</v>
      </c>
      <c r="J2744" s="3">
        <v>5961</v>
      </c>
    </row>
    <row r="2745" spans="1:10" x14ac:dyDescent="0.35">
      <c r="A2745" t="s">
        <v>2948</v>
      </c>
      <c r="B2745" t="s">
        <v>176</v>
      </c>
      <c r="C2745" t="str">
        <f>VLOOKUP(sales_pipeline[[#This Row],[Sales_Agent]],sales_teams[#All],4,FALSE)</f>
        <v>Marxen Team</v>
      </c>
      <c r="D2745" t="s">
        <v>177</v>
      </c>
      <c r="E2745" t="s">
        <v>91</v>
      </c>
      <c r="F2745" t="s">
        <v>174</v>
      </c>
      <c r="G2745" s="1">
        <v>42875</v>
      </c>
      <c r="H2745" s="1">
        <v>42956</v>
      </c>
      <c r="I2745" s="13">
        <f>sales_pipeline[[#This Row],[close_date]]-sales_pipeline[[#This Row],[engage_date]]</f>
        <v>81</v>
      </c>
      <c r="J2745" s="3">
        <v>5647</v>
      </c>
    </row>
    <row r="2746" spans="1:10" x14ac:dyDescent="0.35">
      <c r="A2746" t="s">
        <v>2949</v>
      </c>
      <c r="B2746" t="s">
        <v>176</v>
      </c>
      <c r="C2746" t="str">
        <f>VLOOKUP(sales_pipeline[[#This Row],[Sales_Agent]],sales_teams[#All],4,FALSE)</f>
        <v>Marxen Team</v>
      </c>
      <c r="D2746" t="s">
        <v>6</v>
      </c>
      <c r="E2746" t="s">
        <v>151</v>
      </c>
      <c r="F2746" t="s">
        <v>174</v>
      </c>
      <c r="G2746" s="1">
        <v>42875</v>
      </c>
      <c r="H2746" s="1">
        <v>42965</v>
      </c>
      <c r="I2746" s="13">
        <f>sales_pipeline[[#This Row],[close_date]]-sales_pipeline[[#This Row],[engage_date]]</f>
        <v>90</v>
      </c>
      <c r="J2746" s="3">
        <v>56</v>
      </c>
    </row>
    <row r="2747" spans="1:10" x14ac:dyDescent="0.35">
      <c r="A2747" t="s">
        <v>2950</v>
      </c>
      <c r="B2747" t="s">
        <v>255</v>
      </c>
      <c r="C2747" t="str">
        <f>VLOOKUP(sales_pipeline[[#This Row],[Sales_Agent]],sales_teams[#All],4,FALSE)</f>
        <v>Neubert Team</v>
      </c>
      <c r="D2747" t="s">
        <v>3</v>
      </c>
      <c r="E2747" t="s">
        <v>160</v>
      </c>
      <c r="F2747" t="s">
        <v>194</v>
      </c>
      <c r="G2747" s="1">
        <v>42875</v>
      </c>
      <c r="H2747" s="1">
        <v>42952</v>
      </c>
      <c r="I2747" s="13">
        <f>sales_pipeline[[#This Row],[close_date]]-sales_pipeline[[#This Row],[engage_date]]</f>
        <v>77</v>
      </c>
      <c r="J2747" s="3">
        <v>0</v>
      </c>
    </row>
    <row r="2748" spans="1:10" x14ac:dyDescent="0.35">
      <c r="A2748" t="s">
        <v>2951</v>
      </c>
      <c r="B2748" t="s">
        <v>255</v>
      </c>
      <c r="C2748" t="str">
        <f>VLOOKUP(sales_pipeline[[#This Row],[Sales_Agent]],sales_teams[#All],4,FALSE)</f>
        <v>Neubert Team</v>
      </c>
      <c r="D2748" t="s">
        <v>177</v>
      </c>
      <c r="E2748" t="s">
        <v>109</v>
      </c>
      <c r="F2748" t="s">
        <v>194</v>
      </c>
      <c r="G2748" s="1">
        <v>42875</v>
      </c>
      <c r="H2748" s="1">
        <v>42953</v>
      </c>
      <c r="I2748" s="13">
        <f>sales_pipeline[[#This Row],[close_date]]-sales_pipeline[[#This Row],[engage_date]]</f>
        <v>78</v>
      </c>
      <c r="J2748" s="3">
        <v>0</v>
      </c>
    </row>
    <row r="2749" spans="1:10" x14ac:dyDescent="0.35">
      <c r="A2749" t="s">
        <v>2952</v>
      </c>
      <c r="B2749" t="s">
        <v>232</v>
      </c>
      <c r="C2749" t="str">
        <f>VLOOKUP(sales_pipeline[[#This Row],[Sales_Agent]],sales_teams[#All],4,FALSE)</f>
        <v>Losch Team</v>
      </c>
      <c r="D2749" t="s">
        <v>3</v>
      </c>
      <c r="E2749" t="s">
        <v>109</v>
      </c>
      <c r="F2749" t="s">
        <v>174</v>
      </c>
      <c r="G2749" s="1">
        <v>42875</v>
      </c>
      <c r="H2749" s="1">
        <v>42965</v>
      </c>
      <c r="I2749" s="13">
        <f>sales_pipeline[[#This Row],[close_date]]-sales_pipeline[[#This Row],[engage_date]]</f>
        <v>90</v>
      </c>
      <c r="J2749" s="3">
        <v>492</v>
      </c>
    </row>
    <row r="2750" spans="1:10" x14ac:dyDescent="0.35">
      <c r="A2750" t="s">
        <v>2953</v>
      </c>
      <c r="B2750" t="s">
        <v>193</v>
      </c>
      <c r="C2750" t="str">
        <f>VLOOKUP(sales_pipeline[[#This Row],[Sales_Agent]],sales_teams[#All],4,FALSE)</f>
        <v>Marxen Team</v>
      </c>
      <c r="D2750" t="s">
        <v>6</v>
      </c>
      <c r="E2750" t="s">
        <v>143</v>
      </c>
      <c r="F2750" t="s">
        <v>174</v>
      </c>
      <c r="G2750" s="1">
        <v>42875</v>
      </c>
      <c r="H2750" s="1">
        <v>42978</v>
      </c>
      <c r="I2750" s="13">
        <f>sales_pipeline[[#This Row],[close_date]]-sales_pipeline[[#This Row],[engage_date]]</f>
        <v>103</v>
      </c>
      <c r="J2750" s="3">
        <v>68</v>
      </c>
    </row>
    <row r="2751" spans="1:10" x14ac:dyDescent="0.35">
      <c r="A2751" t="s">
        <v>2954</v>
      </c>
      <c r="B2751" t="s">
        <v>199</v>
      </c>
      <c r="C2751" t="str">
        <f>VLOOKUP(sales_pipeline[[#This Row],[Sales_Agent]],sales_teams[#All],4,FALSE)</f>
        <v>Rouche Team</v>
      </c>
      <c r="D2751" t="s">
        <v>8</v>
      </c>
      <c r="E2751" t="s">
        <v>97</v>
      </c>
      <c r="F2751" t="s">
        <v>174</v>
      </c>
      <c r="G2751" s="1">
        <v>42875</v>
      </c>
      <c r="H2751" s="1">
        <v>42992</v>
      </c>
      <c r="I2751" s="13">
        <f>sales_pipeline[[#This Row],[close_date]]-sales_pipeline[[#This Row],[engage_date]]</f>
        <v>117</v>
      </c>
      <c r="J2751" s="3">
        <v>3728</v>
      </c>
    </row>
    <row r="2752" spans="1:10" x14ac:dyDescent="0.35">
      <c r="A2752" t="s">
        <v>2955</v>
      </c>
      <c r="B2752" t="s">
        <v>215</v>
      </c>
      <c r="C2752" t="str">
        <f>VLOOKUP(sales_pipeline[[#This Row],[Sales_Agent]],sales_teams[#All],4,FALSE)</f>
        <v>Sewald Team</v>
      </c>
      <c r="D2752" t="s">
        <v>10</v>
      </c>
      <c r="E2752" t="s">
        <v>130</v>
      </c>
      <c r="F2752" t="s">
        <v>174</v>
      </c>
      <c r="G2752" s="1">
        <v>42875</v>
      </c>
      <c r="H2752" s="1">
        <v>42991</v>
      </c>
      <c r="I2752" s="13">
        <f>sales_pipeline[[#This Row],[close_date]]-sales_pipeline[[#This Row],[engage_date]]</f>
        <v>116</v>
      </c>
      <c r="J2752" s="3">
        <v>1082</v>
      </c>
    </row>
    <row r="2753" spans="1:10" x14ac:dyDescent="0.35">
      <c r="A2753" t="s">
        <v>2956</v>
      </c>
      <c r="B2753" t="s">
        <v>225</v>
      </c>
      <c r="C2753" t="str">
        <f>VLOOKUP(sales_pipeline[[#This Row],[Sales_Agent]],sales_teams[#All],4,FALSE)</f>
        <v>Sewald Team</v>
      </c>
      <c r="D2753" t="s">
        <v>10</v>
      </c>
      <c r="E2753" t="s">
        <v>98</v>
      </c>
      <c r="F2753" t="s">
        <v>194</v>
      </c>
      <c r="G2753" s="1">
        <v>42875</v>
      </c>
      <c r="H2753" s="1">
        <v>42968</v>
      </c>
      <c r="I2753" s="13">
        <f>sales_pipeline[[#This Row],[close_date]]-sales_pipeline[[#This Row],[engage_date]]</f>
        <v>93</v>
      </c>
      <c r="J2753" s="3">
        <v>0</v>
      </c>
    </row>
    <row r="2754" spans="1:10" x14ac:dyDescent="0.35">
      <c r="A2754" t="s">
        <v>2957</v>
      </c>
      <c r="B2754" t="s">
        <v>249</v>
      </c>
      <c r="C2754" t="str">
        <f>VLOOKUP(sales_pipeline[[#This Row],[Sales_Agent]],sales_teams[#All],4,FALSE)</f>
        <v>Brinkmann Team</v>
      </c>
      <c r="D2754" t="s">
        <v>3</v>
      </c>
      <c r="E2754" t="s">
        <v>80</v>
      </c>
      <c r="F2754" t="s">
        <v>174</v>
      </c>
      <c r="G2754" s="1">
        <v>42875</v>
      </c>
      <c r="H2754" s="1">
        <v>42952</v>
      </c>
      <c r="I2754" s="13">
        <f>sales_pipeline[[#This Row],[close_date]]-sales_pipeline[[#This Row],[engage_date]]</f>
        <v>77</v>
      </c>
      <c r="J2754" s="3">
        <v>557</v>
      </c>
    </row>
    <row r="2755" spans="1:10" x14ac:dyDescent="0.35">
      <c r="A2755" t="s">
        <v>2958</v>
      </c>
      <c r="B2755" t="s">
        <v>189</v>
      </c>
      <c r="C2755" t="str">
        <f>VLOOKUP(sales_pipeline[[#This Row],[Sales_Agent]],sales_teams[#All],4,FALSE)</f>
        <v>Marxen Team</v>
      </c>
      <c r="D2755" t="s">
        <v>6</v>
      </c>
      <c r="E2755" t="s">
        <v>66</v>
      </c>
      <c r="F2755" t="s">
        <v>174</v>
      </c>
      <c r="G2755" s="1">
        <v>42875</v>
      </c>
      <c r="H2755" s="1">
        <v>42956</v>
      </c>
      <c r="I2755" s="13">
        <f>sales_pipeline[[#This Row],[close_date]]-sales_pipeline[[#This Row],[engage_date]]</f>
        <v>81</v>
      </c>
      <c r="J2755" s="3">
        <v>60</v>
      </c>
    </row>
    <row r="2756" spans="1:10" x14ac:dyDescent="0.35">
      <c r="A2756" t="s">
        <v>2959</v>
      </c>
      <c r="B2756" t="s">
        <v>204</v>
      </c>
      <c r="C2756" t="str">
        <f>VLOOKUP(sales_pipeline[[#This Row],[Sales_Agent]],sales_teams[#All],4,FALSE)</f>
        <v>Brinkmann Team</v>
      </c>
      <c r="D2756" t="s">
        <v>9</v>
      </c>
      <c r="E2756" t="s">
        <v>139</v>
      </c>
      <c r="F2756" t="s">
        <v>174</v>
      </c>
      <c r="G2756" s="1">
        <v>42875</v>
      </c>
      <c r="H2756" s="1">
        <v>42880</v>
      </c>
      <c r="I2756" s="13">
        <f>sales_pipeline[[#This Row],[close_date]]-sales_pipeline[[#This Row],[engage_date]]</f>
        <v>5</v>
      </c>
      <c r="J2756" s="3">
        <v>5046</v>
      </c>
    </row>
    <row r="2757" spans="1:10" x14ac:dyDescent="0.35">
      <c r="A2757" t="s">
        <v>2960</v>
      </c>
      <c r="B2757" t="s">
        <v>204</v>
      </c>
      <c r="C2757" t="str">
        <f>VLOOKUP(sales_pipeline[[#This Row],[Sales_Agent]],sales_teams[#All],4,FALSE)</f>
        <v>Brinkmann Team</v>
      </c>
      <c r="D2757" t="s">
        <v>6</v>
      </c>
      <c r="E2757" t="s">
        <v>91</v>
      </c>
      <c r="F2757" t="s">
        <v>174</v>
      </c>
      <c r="G2757" s="1">
        <v>42875</v>
      </c>
      <c r="H2757" s="1">
        <v>42951</v>
      </c>
      <c r="I2757" s="13">
        <f>sales_pipeline[[#This Row],[close_date]]-sales_pipeline[[#This Row],[engage_date]]</f>
        <v>76</v>
      </c>
      <c r="J2757" s="3">
        <v>53</v>
      </c>
    </row>
    <row r="2758" spans="1:10" x14ac:dyDescent="0.35">
      <c r="A2758" t="s">
        <v>2961</v>
      </c>
      <c r="B2758" t="s">
        <v>204</v>
      </c>
      <c r="C2758" t="str">
        <f>VLOOKUP(sales_pipeline[[#This Row],[Sales_Agent]],sales_teams[#All],4,FALSE)</f>
        <v>Brinkmann Team</v>
      </c>
      <c r="D2758" t="s">
        <v>8</v>
      </c>
      <c r="E2758" t="s">
        <v>142</v>
      </c>
      <c r="F2758" t="s">
        <v>174</v>
      </c>
      <c r="G2758" s="1">
        <v>42875</v>
      </c>
      <c r="H2758" s="1">
        <v>42896</v>
      </c>
      <c r="I2758" s="13">
        <f>sales_pipeline[[#This Row],[close_date]]-sales_pipeline[[#This Row],[engage_date]]</f>
        <v>21</v>
      </c>
      <c r="J2758" s="3">
        <v>2807</v>
      </c>
    </row>
    <row r="2759" spans="1:10" x14ac:dyDescent="0.35">
      <c r="A2759" t="s">
        <v>2962</v>
      </c>
      <c r="B2759" t="s">
        <v>185</v>
      </c>
      <c r="C2759" t="str">
        <f>VLOOKUP(sales_pipeline[[#This Row],[Sales_Agent]],sales_teams[#All],4,FALSE)</f>
        <v>Rouche Team</v>
      </c>
      <c r="D2759" t="s">
        <v>177</v>
      </c>
      <c r="E2759" t="s">
        <v>129</v>
      </c>
      <c r="F2759" t="s">
        <v>194</v>
      </c>
      <c r="G2759" s="1">
        <v>42875</v>
      </c>
      <c r="H2759" s="1">
        <v>42970</v>
      </c>
      <c r="I2759" s="13">
        <f>sales_pipeline[[#This Row],[close_date]]-sales_pipeline[[#This Row],[engage_date]]</f>
        <v>95</v>
      </c>
      <c r="J2759" s="3">
        <v>0</v>
      </c>
    </row>
    <row r="2760" spans="1:10" x14ac:dyDescent="0.35">
      <c r="A2760" t="s">
        <v>2963</v>
      </c>
      <c r="B2760" t="s">
        <v>181</v>
      </c>
      <c r="C2760" t="str">
        <f>VLOOKUP(sales_pipeline[[#This Row],[Sales_Agent]],sales_teams[#All],4,FALSE)</f>
        <v>Sewald Team</v>
      </c>
      <c r="D2760" t="s">
        <v>177</v>
      </c>
      <c r="E2760" t="s">
        <v>130</v>
      </c>
      <c r="F2760" t="s">
        <v>194</v>
      </c>
      <c r="G2760" s="1">
        <v>42875</v>
      </c>
      <c r="H2760" s="1">
        <v>42885</v>
      </c>
      <c r="I2760" s="13">
        <f>sales_pipeline[[#This Row],[close_date]]-sales_pipeline[[#This Row],[engage_date]]</f>
        <v>10</v>
      </c>
      <c r="J2760" s="3">
        <v>0</v>
      </c>
    </row>
    <row r="2761" spans="1:10" x14ac:dyDescent="0.35">
      <c r="A2761" t="s">
        <v>2964</v>
      </c>
      <c r="B2761" t="s">
        <v>183</v>
      </c>
      <c r="C2761" t="str">
        <f>VLOOKUP(sales_pipeline[[#This Row],[Sales_Agent]],sales_teams[#All],4,FALSE)</f>
        <v>Brinkmann Team</v>
      </c>
      <c r="D2761" t="s">
        <v>3</v>
      </c>
      <c r="E2761" t="s">
        <v>31</v>
      </c>
      <c r="F2761" t="s">
        <v>174</v>
      </c>
      <c r="G2761" s="1">
        <v>42876</v>
      </c>
      <c r="H2761" s="1">
        <v>42958</v>
      </c>
      <c r="I2761" s="13">
        <f>sales_pipeline[[#This Row],[close_date]]-sales_pipeline[[#This Row],[engage_date]]</f>
        <v>82</v>
      </c>
      <c r="J2761" s="3">
        <v>475</v>
      </c>
    </row>
    <row r="2762" spans="1:10" x14ac:dyDescent="0.35">
      <c r="A2762" t="s">
        <v>2965</v>
      </c>
      <c r="B2762" t="s">
        <v>183</v>
      </c>
      <c r="C2762" t="str">
        <f>VLOOKUP(sales_pipeline[[#This Row],[Sales_Agent]],sales_teams[#All],4,FALSE)</f>
        <v>Brinkmann Team</v>
      </c>
      <c r="D2762" t="s">
        <v>8</v>
      </c>
      <c r="E2762" t="s">
        <v>135</v>
      </c>
      <c r="F2762" t="s">
        <v>174</v>
      </c>
      <c r="G2762" s="1">
        <v>42876</v>
      </c>
      <c r="H2762" s="1">
        <v>42950</v>
      </c>
      <c r="I2762" s="13">
        <f>sales_pipeline[[#This Row],[close_date]]-sales_pipeline[[#This Row],[engage_date]]</f>
        <v>74</v>
      </c>
      <c r="J2762" s="3">
        <v>3031</v>
      </c>
    </row>
    <row r="2763" spans="1:10" x14ac:dyDescent="0.35">
      <c r="A2763" t="s">
        <v>2966</v>
      </c>
      <c r="B2763" t="s">
        <v>253</v>
      </c>
      <c r="C2763" t="str">
        <f>VLOOKUP(sales_pipeline[[#This Row],[Sales_Agent]],sales_teams[#All],4,FALSE)</f>
        <v>Neubert Team</v>
      </c>
      <c r="D2763" t="s">
        <v>6</v>
      </c>
      <c r="E2763" t="s">
        <v>127</v>
      </c>
      <c r="F2763" t="s">
        <v>174</v>
      </c>
      <c r="G2763" s="1">
        <v>42876</v>
      </c>
      <c r="H2763" s="1">
        <v>42956</v>
      </c>
      <c r="I2763" s="13">
        <f>sales_pipeline[[#This Row],[close_date]]-sales_pipeline[[#This Row],[engage_date]]</f>
        <v>80</v>
      </c>
      <c r="J2763" s="3">
        <v>53</v>
      </c>
    </row>
    <row r="2764" spans="1:10" x14ac:dyDescent="0.35">
      <c r="A2764" t="s">
        <v>2967</v>
      </c>
      <c r="B2764" t="s">
        <v>239</v>
      </c>
      <c r="C2764" t="str">
        <f>VLOOKUP(sales_pipeline[[#This Row],[Sales_Agent]],sales_teams[#All],4,FALSE)</f>
        <v>Neubert Team</v>
      </c>
      <c r="D2764" t="s">
        <v>10</v>
      </c>
      <c r="E2764" t="s">
        <v>156</v>
      </c>
      <c r="F2764" t="s">
        <v>174</v>
      </c>
      <c r="G2764" s="1">
        <v>42876</v>
      </c>
      <c r="H2764" s="1">
        <v>42890</v>
      </c>
      <c r="I2764" s="13">
        <f>sales_pipeline[[#This Row],[close_date]]-sales_pipeline[[#This Row],[engage_date]]</f>
        <v>14</v>
      </c>
      <c r="J2764" s="3">
        <v>1112</v>
      </c>
    </row>
    <row r="2765" spans="1:10" x14ac:dyDescent="0.35">
      <c r="A2765" t="s">
        <v>2968</v>
      </c>
      <c r="B2765" t="s">
        <v>206</v>
      </c>
      <c r="C2765" t="str">
        <f>VLOOKUP(sales_pipeline[[#This Row],[Sales_Agent]],sales_teams[#All],4,FALSE)</f>
        <v>Neubert Team</v>
      </c>
      <c r="D2765" t="s">
        <v>177</v>
      </c>
      <c r="E2765" t="s">
        <v>158</v>
      </c>
      <c r="F2765" t="s">
        <v>174</v>
      </c>
      <c r="G2765" s="1">
        <v>42876</v>
      </c>
      <c r="H2765" s="1">
        <v>42989</v>
      </c>
      <c r="I2765" s="13">
        <f>sales_pipeline[[#This Row],[close_date]]-sales_pipeline[[#This Row],[engage_date]]</f>
        <v>113</v>
      </c>
      <c r="J2765" s="3">
        <v>4491</v>
      </c>
    </row>
    <row r="2766" spans="1:10" x14ac:dyDescent="0.35">
      <c r="A2766" t="s">
        <v>2969</v>
      </c>
      <c r="B2766" t="s">
        <v>208</v>
      </c>
      <c r="C2766" t="str">
        <f>VLOOKUP(sales_pipeline[[#This Row],[Sales_Agent]],sales_teams[#All],4,FALSE)</f>
        <v>Rouche Team</v>
      </c>
      <c r="D2766" t="s">
        <v>3</v>
      </c>
      <c r="E2766" t="s">
        <v>36</v>
      </c>
      <c r="F2766" t="s">
        <v>174</v>
      </c>
      <c r="G2766" s="1">
        <v>42876</v>
      </c>
      <c r="H2766" s="1">
        <v>42892</v>
      </c>
      <c r="I2766" s="13">
        <f>sales_pipeline[[#This Row],[close_date]]-sales_pipeline[[#This Row],[engage_date]]</f>
        <v>16</v>
      </c>
      <c r="J2766" s="3">
        <v>562</v>
      </c>
    </row>
    <row r="2767" spans="1:10" x14ac:dyDescent="0.35">
      <c r="A2767" t="s">
        <v>2970</v>
      </c>
      <c r="B2767" t="s">
        <v>190</v>
      </c>
      <c r="C2767" t="str">
        <f>VLOOKUP(sales_pipeline[[#This Row],[Sales_Agent]],sales_teams[#All],4,FALSE)</f>
        <v>Sewald Team</v>
      </c>
      <c r="D2767" t="s">
        <v>3</v>
      </c>
      <c r="E2767" t="s">
        <v>134</v>
      </c>
      <c r="F2767" t="s">
        <v>174</v>
      </c>
      <c r="G2767" s="1">
        <v>42876</v>
      </c>
      <c r="H2767" s="1">
        <v>42890</v>
      </c>
      <c r="I2767" s="13">
        <f>sales_pipeline[[#This Row],[close_date]]-sales_pipeline[[#This Row],[engage_date]]</f>
        <v>14</v>
      </c>
      <c r="J2767" s="3">
        <v>593</v>
      </c>
    </row>
    <row r="2768" spans="1:10" x14ac:dyDescent="0.35">
      <c r="A2768" t="s">
        <v>2971</v>
      </c>
      <c r="B2768" t="s">
        <v>326</v>
      </c>
      <c r="C2768" t="str">
        <f>VLOOKUP(sales_pipeline[[#This Row],[Sales_Agent]],sales_teams[#All],4,FALSE)</f>
        <v>Marxen Team</v>
      </c>
      <c r="D2768" t="s">
        <v>177</v>
      </c>
      <c r="E2768" t="s">
        <v>99</v>
      </c>
      <c r="F2768" t="s">
        <v>174</v>
      </c>
      <c r="G2768" s="1">
        <v>42876</v>
      </c>
      <c r="H2768" s="1">
        <v>42977</v>
      </c>
      <c r="I2768" s="13">
        <f>sales_pipeline[[#This Row],[close_date]]-sales_pipeline[[#This Row],[engage_date]]</f>
        <v>101</v>
      </c>
      <c r="J2768" s="3">
        <v>4606</v>
      </c>
    </row>
    <row r="2769" spans="1:10" x14ac:dyDescent="0.35">
      <c r="A2769" t="s">
        <v>2972</v>
      </c>
      <c r="B2769" t="s">
        <v>215</v>
      </c>
      <c r="C2769" t="str">
        <f>VLOOKUP(sales_pipeline[[#This Row],[Sales_Agent]],sales_teams[#All],4,FALSE)</f>
        <v>Sewald Team</v>
      </c>
      <c r="D2769" t="s">
        <v>10</v>
      </c>
      <c r="E2769" t="s">
        <v>71</v>
      </c>
      <c r="F2769" t="s">
        <v>174</v>
      </c>
      <c r="G2769" s="1">
        <v>42876</v>
      </c>
      <c r="H2769" s="1">
        <v>42958</v>
      </c>
      <c r="I2769" s="13">
        <f>sales_pipeline[[#This Row],[close_date]]-sales_pipeline[[#This Row],[engage_date]]</f>
        <v>82</v>
      </c>
      <c r="J2769" s="3">
        <v>1100</v>
      </c>
    </row>
    <row r="2770" spans="1:10" x14ac:dyDescent="0.35">
      <c r="A2770" t="s">
        <v>2973</v>
      </c>
      <c r="B2770" t="s">
        <v>215</v>
      </c>
      <c r="C2770" t="str">
        <f>VLOOKUP(sales_pipeline[[#This Row],[Sales_Agent]],sales_teams[#All],4,FALSE)</f>
        <v>Sewald Team</v>
      </c>
      <c r="D2770" t="s">
        <v>10</v>
      </c>
      <c r="E2770" t="s">
        <v>138</v>
      </c>
      <c r="F2770" t="s">
        <v>174</v>
      </c>
      <c r="G2770" s="1">
        <v>42876</v>
      </c>
      <c r="H2770" s="1">
        <v>42965</v>
      </c>
      <c r="I2770" s="13">
        <f>sales_pipeline[[#This Row],[close_date]]-sales_pipeline[[#This Row],[engage_date]]</f>
        <v>89</v>
      </c>
      <c r="J2770" s="3">
        <v>1198</v>
      </c>
    </row>
    <row r="2771" spans="1:10" x14ac:dyDescent="0.35">
      <c r="A2771" t="s">
        <v>2974</v>
      </c>
      <c r="B2771" t="s">
        <v>249</v>
      </c>
      <c r="C2771" t="str">
        <f>VLOOKUP(sales_pipeline[[#This Row],[Sales_Agent]],sales_teams[#All],4,FALSE)</f>
        <v>Brinkmann Team</v>
      </c>
      <c r="D2771" t="s">
        <v>8</v>
      </c>
      <c r="E2771" t="s">
        <v>66</v>
      </c>
      <c r="F2771" t="s">
        <v>174</v>
      </c>
      <c r="G2771" s="1">
        <v>42876</v>
      </c>
      <c r="H2771" s="1">
        <v>42967</v>
      </c>
      <c r="I2771" s="13">
        <f>sales_pipeline[[#This Row],[close_date]]-sales_pipeline[[#This Row],[engage_date]]</f>
        <v>91</v>
      </c>
      <c r="J2771" s="3">
        <v>3250</v>
      </c>
    </row>
    <row r="2772" spans="1:10" x14ac:dyDescent="0.35">
      <c r="A2772" t="s">
        <v>2975</v>
      </c>
      <c r="B2772" t="s">
        <v>238</v>
      </c>
      <c r="C2772" t="str">
        <f>VLOOKUP(sales_pipeline[[#This Row],[Sales_Agent]],sales_teams[#All],4,FALSE)</f>
        <v>Marxen Team</v>
      </c>
      <c r="D2772" t="s">
        <v>8</v>
      </c>
      <c r="E2772" t="s">
        <v>152</v>
      </c>
      <c r="F2772" t="s">
        <v>174</v>
      </c>
      <c r="G2772" s="1">
        <v>42876</v>
      </c>
      <c r="H2772" s="1">
        <v>42983</v>
      </c>
      <c r="I2772" s="13">
        <f>sales_pipeline[[#This Row],[close_date]]-sales_pipeline[[#This Row],[engage_date]]</f>
        <v>107</v>
      </c>
      <c r="J2772" s="3">
        <v>2785</v>
      </c>
    </row>
    <row r="2773" spans="1:10" x14ac:dyDescent="0.35">
      <c r="A2773" t="s">
        <v>2976</v>
      </c>
      <c r="B2773" t="s">
        <v>197</v>
      </c>
      <c r="C2773" t="str">
        <f>VLOOKUP(sales_pipeline[[#This Row],[Sales_Agent]],sales_teams[#All],4,FALSE)</f>
        <v>Sewald Team</v>
      </c>
      <c r="D2773" t="s">
        <v>6</v>
      </c>
      <c r="E2773" t="s">
        <v>138</v>
      </c>
      <c r="F2773" t="s">
        <v>174</v>
      </c>
      <c r="G2773" s="1">
        <v>42876</v>
      </c>
      <c r="H2773" s="1">
        <v>42958</v>
      </c>
      <c r="I2773" s="13">
        <f>sales_pipeline[[#This Row],[close_date]]-sales_pipeline[[#This Row],[engage_date]]</f>
        <v>82</v>
      </c>
      <c r="J2773" s="3">
        <v>49</v>
      </c>
    </row>
    <row r="2774" spans="1:10" x14ac:dyDescent="0.35">
      <c r="A2774" t="s">
        <v>2977</v>
      </c>
      <c r="B2774" t="s">
        <v>173</v>
      </c>
      <c r="C2774" t="str">
        <f>VLOOKUP(sales_pipeline[[#This Row],[Sales_Agent]],sales_teams[#All],4,FALSE)</f>
        <v>Brinkmann Team</v>
      </c>
      <c r="D2774" t="s">
        <v>8</v>
      </c>
      <c r="E2774" t="s">
        <v>60</v>
      </c>
      <c r="F2774" t="s">
        <v>194</v>
      </c>
      <c r="G2774" s="1">
        <v>42876</v>
      </c>
      <c r="H2774" s="1">
        <v>42880</v>
      </c>
      <c r="I2774" s="13">
        <f>sales_pipeline[[#This Row],[close_date]]-sales_pipeline[[#This Row],[engage_date]]</f>
        <v>4</v>
      </c>
      <c r="J2774" s="3">
        <v>0</v>
      </c>
    </row>
    <row r="2775" spans="1:10" x14ac:dyDescent="0.35">
      <c r="A2775" t="s">
        <v>2978</v>
      </c>
      <c r="B2775" t="s">
        <v>173</v>
      </c>
      <c r="C2775" t="str">
        <f>VLOOKUP(sales_pipeline[[#This Row],[Sales_Agent]],sales_teams[#All],4,FALSE)</f>
        <v>Brinkmann Team</v>
      </c>
      <c r="D2775" t="s">
        <v>3</v>
      </c>
      <c r="E2775" t="s">
        <v>31</v>
      </c>
      <c r="F2775" t="s">
        <v>174</v>
      </c>
      <c r="G2775" s="1">
        <v>42876</v>
      </c>
      <c r="H2775" s="1">
        <v>42993</v>
      </c>
      <c r="I2775" s="13">
        <f>sales_pipeline[[#This Row],[close_date]]-sales_pipeline[[#This Row],[engage_date]]</f>
        <v>117</v>
      </c>
      <c r="J2775" s="3">
        <v>547</v>
      </c>
    </row>
    <row r="2776" spans="1:10" x14ac:dyDescent="0.35">
      <c r="A2776" t="s">
        <v>2979</v>
      </c>
      <c r="B2776" t="s">
        <v>189</v>
      </c>
      <c r="C2776" t="str">
        <f>VLOOKUP(sales_pipeline[[#This Row],[Sales_Agent]],sales_teams[#All],4,FALSE)</f>
        <v>Marxen Team</v>
      </c>
      <c r="D2776" t="s">
        <v>6</v>
      </c>
      <c r="E2776" t="s">
        <v>31</v>
      </c>
      <c r="F2776" t="s">
        <v>174</v>
      </c>
      <c r="G2776" s="1">
        <v>42876</v>
      </c>
      <c r="H2776" s="1">
        <v>42948</v>
      </c>
      <c r="I2776" s="13">
        <f>sales_pipeline[[#This Row],[close_date]]-sales_pipeline[[#This Row],[engage_date]]</f>
        <v>72</v>
      </c>
      <c r="J2776" s="3">
        <v>57</v>
      </c>
    </row>
    <row r="2777" spans="1:10" x14ac:dyDescent="0.35">
      <c r="A2777" t="s">
        <v>2980</v>
      </c>
      <c r="B2777" t="s">
        <v>201</v>
      </c>
      <c r="C2777" t="str">
        <f>VLOOKUP(sales_pipeline[[#This Row],[Sales_Agent]],sales_teams[#All],4,FALSE)</f>
        <v>Rouche Team</v>
      </c>
      <c r="D2777" t="s">
        <v>6</v>
      </c>
      <c r="E2777" t="s">
        <v>69</v>
      </c>
      <c r="F2777" t="s">
        <v>194</v>
      </c>
      <c r="G2777" s="1">
        <v>42876</v>
      </c>
      <c r="H2777" s="1">
        <v>42955</v>
      </c>
      <c r="I2777" s="13">
        <f>sales_pipeline[[#This Row],[close_date]]-sales_pipeline[[#This Row],[engage_date]]</f>
        <v>79</v>
      </c>
      <c r="J2777" s="3">
        <v>0</v>
      </c>
    </row>
    <row r="2778" spans="1:10" x14ac:dyDescent="0.35">
      <c r="A2778" t="s">
        <v>2981</v>
      </c>
      <c r="B2778" t="s">
        <v>201</v>
      </c>
      <c r="C2778" t="str">
        <f>VLOOKUP(sales_pipeline[[#This Row],[Sales_Agent]],sales_teams[#All],4,FALSE)</f>
        <v>Rouche Team</v>
      </c>
      <c r="D2778" t="s">
        <v>6</v>
      </c>
      <c r="E2778" t="s">
        <v>157</v>
      </c>
      <c r="F2778" t="s">
        <v>194</v>
      </c>
      <c r="G2778" s="1">
        <v>42876</v>
      </c>
      <c r="H2778" s="1">
        <v>42953</v>
      </c>
      <c r="I2778" s="13">
        <f>sales_pipeline[[#This Row],[close_date]]-sales_pipeline[[#This Row],[engage_date]]</f>
        <v>77</v>
      </c>
      <c r="J2778" s="3">
        <v>0</v>
      </c>
    </row>
    <row r="2779" spans="1:10" x14ac:dyDescent="0.35">
      <c r="A2779" t="s">
        <v>2982</v>
      </c>
      <c r="B2779" t="s">
        <v>185</v>
      </c>
      <c r="C2779" t="str">
        <f>VLOOKUP(sales_pipeline[[#This Row],[Sales_Agent]],sales_teams[#All],4,FALSE)</f>
        <v>Rouche Team</v>
      </c>
      <c r="D2779" t="s">
        <v>8</v>
      </c>
      <c r="E2779" t="s">
        <v>73</v>
      </c>
      <c r="F2779" t="s">
        <v>194</v>
      </c>
      <c r="G2779" s="1">
        <v>42876</v>
      </c>
      <c r="H2779" s="1">
        <v>42878</v>
      </c>
      <c r="I2779" s="13">
        <f>sales_pipeline[[#This Row],[close_date]]-sales_pipeline[[#This Row],[engage_date]]</f>
        <v>2</v>
      </c>
      <c r="J2779" s="3">
        <v>0</v>
      </c>
    </row>
    <row r="2780" spans="1:10" x14ac:dyDescent="0.35">
      <c r="A2780" t="s">
        <v>2983</v>
      </c>
      <c r="B2780" t="s">
        <v>185</v>
      </c>
      <c r="C2780" t="str">
        <f>VLOOKUP(sales_pipeline[[#This Row],[Sales_Agent]],sales_teams[#All],4,FALSE)</f>
        <v>Rouche Team</v>
      </c>
      <c r="D2780" t="s">
        <v>3</v>
      </c>
      <c r="E2780" t="s">
        <v>46</v>
      </c>
      <c r="F2780" t="s">
        <v>174</v>
      </c>
      <c r="G2780" s="1">
        <v>42876</v>
      </c>
      <c r="H2780" s="1">
        <v>42952</v>
      </c>
      <c r="I2780" s="13">
        <f>sales_pipeline[[#This Row],[close_date]]-sales_pipeline[[#This Row],[engage_date]]</f>
        <v>76</v>
      </c>
      <c r="J2780" s="3">
        <v>572</v>
      </c>
    </row>
    <row r="2781" spans="1:10" x14ac:dyDescent="0.35">
      <c r="A2781" t="s">
        <v>2984</v>
      </c>
      <c r="B2781" t="s">
        <v>212</v>
      </c>
      <c r="C2781" t="str">
        <f>VLOOKUP(sales_pipeline[[#This Row],[Sales_Agent]],sales_teams[#All],4,FALSE)</f>
        <v>Losch Team</v>
      </c>
      <c r="D2781" t="s">
        <v>6</v>
      </c>
      <c r="E2781" t="s">
        <v>127</v>
      </c>
      <c r="F2781" t="s">
        <v>174</v>
      </c>
      <c r="G2781" s="1">
        <v>42876</v>
      </c>
      <c r="H2781" s="1">
        <v>42896</v>
      </c>
      <c r="I2781" s="13">
        <f>sales_pipeline[[#This Row],[close_date]]-sales_pipeline[[#This Row],[engage_date]]</f>
        <v>20</v>
      </c>
      <c r="J2781" s="3">
        <v>48</v>
      </c>
    </row>
    <row r="2782" spans="1:10" x14ac:dyDescent="0.35">
      <c r="A2782" t="s">
        <v>2985</v>
      </c>
      <c r="B2782" t="s">
        <v>183</v>
      </c>
      <c r="C2782" t="str">
        <f>VLOOKUP(sales_pipeline[[#This Row],[Sales_Agent]],sales_teams[#All],4,FALSE)</f>
        <v>Brinkmann Team</v>
      </c>
      <c r="D2782" t="s">
        <v>9</v>
      </c>
      <c r="E2782" t="s">
        <v>104</v>
      </c>
      <c r="F2782" t="s">
        <v>194</v>
      </c>
      <c r="G2782" s="1">
        <v>42877</v>
      </c>
      <c r="H2782" s="1">
        <v>42886</v>
      </c>
      <c r="I2782" s="13">
        <f>sales_pipeline[[#This Row],[close_date]]-sales_pipeline[[#This Row],[engage_date]]</f>
        <v>9</v>
      </c>
      <c r="J2782" s="3">
        <v>0</v>
      </c>
    </row>
    <row r="2783" spans="1:10" x14ac:dyDescent="0.35">
      <c r="A2783" t="s">
        <v>2986</v>
      </c>
      <c r="B2783" t="s">
        <v>176</v>
      </c>
      <c r="C2783" t="str">
        <f>VLOOKUP(sales_pipeline[[#This Row],[Sales_Agent]],sales_teams[#All],4,FALSE)</f>
        <v>Marxen Team</v>
      </c>
      <c r="D2783" t="s">
        <v>8</v>
      </c>
      <c r="E2783" t="s">
        <v>53</v>
      </c>
      <c r="F2783" t="s">
        <v>194</v>
      </c>
      <c r="G2783" s="1">
        <v>42877</v>
      </c>
      <c r="H2783" s="1">
        <v>42986</v>
      </c>
      <c r="I2783" s="13">
        <f>sales_pipeline[[#This Row],[close_date]]-sales_pipeline[[#This Row],[engage_date]]</f>
        <v>109</v>
      </c>
      <c r="J2783" s="3">
        <v>0</v>
      </c>
    </row>
    <row r="2784" spans="1:10" x14ac:dyDescent="0.35">
      <c r="A2784" t="s">
        <v>2987</v>
      </c>
      <c r="B2784" t="s">
        <v>232</v>
      </c>
      <c r="C2784" t="str">
        <f>VLOOKUP(sales_pipeline[[#This Row],[Sales_Agent]],sales_teams[#All],4,FALSE)</f>
        <v>Losch Team</v>
      </c>
      <c r="D2784" t="s">
        <v>3</v>
      </c>
      <c r="E2784" t="s">
        <v>109</v>
      </c>
      <c r="F2784" t="s">
        <v>174</v>
      </c>
      <c r="G2784" s="1">
        <v>42877</v>
      </c>
      <c r="H2784" s="1">
        <v>42892</v>
      </c>
      <c r="I2784" s="13">
        <f>sales_pipeline[[#This Row],[close_date]]-sales_pipeline[[#This Row],[engage_date]]</f>
        <v>15</v>
      </c>
      <c r="J2784" s="3">
        <v>555</v>
      </c>
    </row>
    <row r="2785" spans="1:10" x14ac:dyDescent="0.35">
      <c r="A2785" t="s">
        <v>2988</v>
      </c>
      <c r="B2785" t="s">
        <v>232</v>
      </c>
      <c r="C2785" t="str">
        <f>VLOOKUP(sales_pipeline[[#This Row],[Sales_Agent]],sales_teams[#All],4,FALSE)</f>
        <v>Losch Team</v>
      </c>
      <c r="D2785" t="s">
        <v>3</v>
      </c>
      <c r="E2785" t="s">
        <v>112</v>
      </c>
      <c r="F2785" t="s">
        <v>174</v>
      </c>
      <c r="G2785" s="1">
        <v>42877</v>
      </c>
      <c r="H2785" s="1">
        <v>42980</v>
      </c>
      <c r="I2785" s="13">
        <f>sales_pipeline[[#This Row],[close_date]]-sales_pipeline[[#This Row],[engage_date]]</f>
        <v>103</v>
      </c>
      <c r="J2785" s="3">
        <v>476</v>
      </c>
    </row>
    <row r="2786" spans="1:10" x14ac:dyDescent="0.35">
      <c r="A2786" t="s">
        <v>2989</v>
      </c>
      <c r="B2786" t="s">
        <v>190</v>
      </c>
      <c r="C2786" t="str">
        <f>VLOOKUP(sales_pipeline[[#This Row],[Sales_Agent]],sales_teams[#All],4,FALSE)</f>
        <v>Sewald Team</v>
      </c>
      <c r="D2786" t="s">
        <v>10</v>
      </c>
      <c r="E2786" t="s">
        <v>116</v>
      </c>
      <c r="F2786" t="s">
        <v>174</v>
      </c>
      <c r="G2786" s="1">
        <v>42877</v>
      </c>
      <c r="H2786" s="1">
        <v>42900</v>
      </c>
      <c r="I2786" s="13">
        <f>sales_pipeline[[#This Row],[close_date]]-sales_pipeline[[#This Row],[engage_date]]</f>
        <v>23</v>
      </c>
      <c r="J2786" s="3">
        <v>1090</v>
      </c>
    </row>
    <row r="2787" spans="1:10" x14ac:dyDescent="0.35">
      <c r="A2787" t="s">
        <v>2990</v>
      </c>
      <c r="B2787" t="s">
        <v>225</v>
      </c>
      <c r="C2787" t="str">
        <f>VLOOKUP(sales_pipeline[[#This Row],[Sales_Agent]],sales_teams[#All],4,FALSE)</f>
        <v>Sewald Team</v>
      </c>
      <c r="D2787" t="s">
        <v>3</v>
      </c>
      <c r="E2787" t="s">
        <v>51</v>
      </c>
      <c r="F2787" t="s">
        <v>174</v>
      </c>
      <c r="G2787" s="1">
        <v>42877</v>
      </c>
      <c r="H2787" s="1">
        <v>43003</v>
      </c>
      <c r="I2787" s="13">
        <f>sales_pipeline[[#This Row],[close_date]]-sales_pipeline[[#This Row],[engage_date]]</f>
        <v>126</v>
      </c>
      <c r="J2787" s="3">
        <v>584</v>
      </c>
    </row>
    <row r="2788" spans="1:10" x14ac:dyDescent="0.35">
      <c r="A2788" t="s">
        <v>2991</v>
      </c>
      <c r="B2788" t="s">
        <v>187</v>
      </c>
      <c r="C2788" t="str">
        <f>VLOOKUP(sales_pipeline[[#This Row],[Sales_Agent]],sales_teams[#All],4,FALSE)</f>
        <v>Rouche Team</v>
      </c>
      <c r="D2788" t="s">
        <v>11</v>
      </c>
      <c r="E2788" t="s">
        <v>77</v>
      </c>
      <c r="F2788" t="s">
        <v>174</v>
      </c>
      <c r="G2788" s="1">
        <v>42877</v>
      </c>
      <c r="H2788" s="1">
        <v>42961</v>
      </c>
      <c r="I2788" s="13">
        <f>sales_pipeline[[#This Row],[close_date]]-sales_pipeline[[#This Row],[engage_date]]</f>
        <v>84</v>
      </c>
      <c r="J2788" s="3">
        <v>24745</v>
      </c>
    </row>
    <row r="2789" spans="1:10" x14ac:dyDescent="0.35">
      <c r="A2789" t="s">
        <v>2992</v>
      </c>
      <c r="B2789" t="s">
        <v>227</v>
      </c>
      <c r="C2789" t="str">
        <f>VLOOKUP(sales_pipeline[[#This Row],[Sales_Agent]],sales_teams[#All],4,FALSE)</f>
        <v>Neubert Team</v>
      </c>
      <c r="D2789" t="s">
        <v>177</v>
      </c>
      <c r="E2789" t="s">
        <v>51</v>
      </c>
      <c r="F2789" t="s">
        <v>194</v>
      </c>
      <c r="G2789" s="1">
        <v>42877</v>
      </c>
      <c r="H2789" s="1">
        <v>42880</v>
      </c>
      <c r="I2789" s="13">
        <f>sales_pipeline[[#This Row],[close_date]]-sales_pipeline[[#This Row],[engage_date]]</f>
        <v>3</v>
      </c>
      <c r="J2789" s="3">
        <v>0</v>
      </c>
    </row>
    <row r="2790" spans="1:10" x14ac:dyDescent="0.35">
      <c r="A2790" t="s">
        <v>2993</v>
      </c>
      <c r="B2790" t="s">
        <v>227</v>
      </c>
      <c r="C2790" t="str">
        <f>VLOOKUP(sales_pipeline[[#This Row],[Sales_Agent]],sales_teams[#All],4,FALSE)</f>
        <v>Neubert Team</v>
      </c>
      <c r="D2790" t="s">
        <v>3</v>
      </c>
      <c r="E2790" t="s">
        <v>163</v>
      </c>
      <c r="F2790" t="s">
        <v>174</v>
      </c>
      <c r="G2790" s="1">
        <v>42877</v>
      </c>
      <c r="H2790" s="1">
        <v>42882</v>
      </c>
      <c r="I2790" s="13">
        <f>sales_pipeline[[#This Row],[close_date]]-sales_pipeline[[#This Row],[engage_date]]</f>
        <v>5</v>
      </c>
      <c r="J2790" s="3">
        <v>512</v>
      </c>
    </row>
    <row r="2791" spans="1:10" x14ac:dyDescent="0.35">
      <c r="A2791" t="s">
        <v>2994</v>
      </c>
      <c r="B2791" t="s">
        <v>185</v>
      </c>
      <c r="C2791" t="str">
        <f>VLOOKUP(sales_pipeline[[#This Row],[Sales_Agent]],sales_teams[#All],4,FALSE)</f>
        <v>Rouche Team</v>
      </c>
      <c r="D2791" t="s">
        <v>6</v>
      </c>
      <c r="E2791" t="s">
        <v>162</v>
      </c>
      <c r="F2791" t="s">
        <v>174</v>
      </c>
      <c r="G2791" s="1">
        <v>42877</v>
      </c>
      <c r="H2791" s="1">
        <v>42893</v>
      </c>
      <c r="I2791" s="13">
        <f>sales_pipeline[[#This Row],[close_date]]-sales_pipeline[[#This Row],[engage_date]]</f>
        <v>16</v>
      </c>
      <c r="J2791" s="3">
        <v>60</v>
      </c>
    </row>
    <row r="2792" spans="1:10" x14ac:dyDescent="0.35">
      <c r="A2792" t="s">
        <v>2995</v>
      </c>
      <c r="B2792" t="s">
        <v>181</v>
      </c>
      <c r="C2792" t="str">
        <f>VLOOKUP(sales_pipeline[[#This Row],[Sales_Agent]],sales_teams[#All],4,FALSE)</f>
        <v>Sewald Team</v>
      </c>
      <c r="D2792" t="s">
        <v>177</v>
      </c>
      <c r="E2792" t="s">
        <v>99</v>
      </c>
      <c r="F2792" t="s">
        <v>194</v>
      </c>
      <c r="G2792" s="1">
        <v>42877</v>
      </c>
      <c r="H2792" s="1">
        <v>42985</v>
      </c>
      <c r="I2792" s="13">
        <f>sales_pipeline[[#This Row],[close_date]]-sales_pipeline[[#This Row],[engage_date]]</f>
        <v>108</v>
      </c>
      <c r="J2792" s="3">
        <v>0</v>
      </c>
    </row>
    <row r="2793" spans="1:10" x14ac:dyDescent="0.35">
      <c r="A2793" t="s">
        <v>2996</v>
      </c>
      <c r="B2793" t="s">
        <v>181</v>
      </c>
      <c r="C2793" t="str">
        <f>VLOOKUP(sales_pipeline[[#This Row],[Sales_Agent]],sales_teams[#All],4,FALSE)</f>
        <v>Sewald Team</v>
      </c>
      <c r="D2793" t="s">
        <v>10</v>
      </c>
      <c r="E2793" t="s">
        <v>55</v>
      </c>
      <c r="F2793" t="s">
        <v>174</v>
      </c>
      <c r="G2793" s="1">
        <v>42877</v>
      </c>
      <c r="H2793" s="1">
        <v>42955</v>
      </c>
      <c r="I2793" s="13">
        <f>sales_pipeline[[#This Row],[close_date]]-sales_pipeline[[#This Row],[engage_date]]</f>
        <v>78</v>
      </c>
      <c r="J2793" s="3">
        <v>1088</v>
      </c>
    </row>
    <row r="2794" spans="1:10" x14ac:dyDescent="0.35">
      <c r="A2794" t="s">
        <v>2997</v>
      </c>
      <c r="B2794" t="s">
        <v>268</v>
      </c>
      <c r="C2794" t="str">
        <f>VLOOKUP(sales_pipeline[[#This Row],[Sales_Agent]],sales_teams[#All],4,FALSE)</f>
        <v>Losch Team</v>
      </c>
      <c r="D2794" t="s">
        <v>3</v>
      </c>
      <c r="E2794" t="s">
        <v>150</v>
      </c>
      <c r="F2794" t="s">
        <v>174</v>
      </c>
      <c r="G2794" s="1">
        <v>42878</v>
      </c>
      <c r="H2794" s="1">
        <v>42881</v>
      </c>
      <c r="I2794" s="13">
        <f>sales_pipeline[[#This Row],[close_date]]-sales_pipeline[[#This Row],[engage_date]]</f>
        <v>3</v>
      </c>
      <c r="J2794" s="3">
        <v>463</v>
      </c>
    </row>
    <row r="2795" spans="1:10" x14ac:dyDescent="0.35">
      <c r="A2795" t="s">
        <v>2998</v>
      </c>
      <c r="B2795" t="s">
        <v>255</v>
      </c>
      <c r="C2795" t="str">
        <f>VLOOKUP(sales_pipeline[[#This Row],[Sales_Agent]],sales_teams[#All],4,FALSE)</f>
        <v>Neubert Team</v>
      </c>
      <c r="D2795" t="s">
        <v>10</v>
      </c>
      <c r="E2795" t="s">
        <v>84</v>
      </c>
      <c r="F2795" t="s">
        <v>174</v>
      </c>
      <c r="G2795" s="1">
        <v>42878</v>
      </c>
      <c r="H2795" s="1">
        <v>42971</v>
      </c>
      <c r="I2795" s="13">
        <f>sales_pipeline[[#This Row],[close_date]]-sales_pipeline[[#This Row],[engage_date]]</f>
        <v>93</v>
      </c>
      <c r="J2795" s="3">
        <v>877</v>
      </c>
    </row>
    <row r="2796" spans="1:10" x14ac:dyDescent="0.35">
      <c r="A2796" t="s">
        <v>2999</v>
      </c>
      <c r="B2796" t="s">
        <v>193</v>
      </c>
      <c r="C2796" t="str">
        <f>VLOOKUP(sales_pipeline[[#This Row],[Sales_Agent]],sales_teams[#All],4,FALSE)</f>
        <v>Marxen Team</v>
      </c>
      <c r="D2796" t="s">
        <v>8</v>
      </c>
      <c r="E2796" t="s">
        <v>99</v>
      </c>
      <c r="F2796" t="s">
        <v>174</v>
      </c>
      <c r="G2796" s="1">
        <v>42878</v>
      </c>
      <c r="H2796" s="1">
        <v>42971</v>
      </c>
      <c r="I2796" s="13">
        <f>sales_pipeline[[#This Row],[close_date]]-sales_pipeline[[#This Row],[engage_date]]</f>
        <v>93</v>
      </c>
      <c r="J2796" s="3">
        <v>3339</v>
      </c>
    </row>
    <row r="2797" spans="1:10" x14ac:dyDescent="0.35">
      <c r="A2797" t="s">
        <v>3000</v>
      </c>
      <c r="B2797" t="s">
        <v>326</v>
      </c>
      <c r="C2797" t="str">
        <f>VLOOKUP(sales_pipeline[[#This Row],[Sales_Agent]],sales_teams[#All],4,FALSE)</f>
        <v>Marxen Team</v>
      </c>
      <c r="D2797" t="s">
        <v>6</v>
      </c>
      <c r="E2797" t="s">
        <v>74</v>
      </c>
      <c r="F2797" t="s">
        <v>194</v>
      </c>
      <c r="G2797" s="1">
        <v>42878</v>
      </c>
      <c r="H2797" s="1">
        <v>42883</v>
      </c>
      <c r="I2797" s="13">
        <f>sales_pipeline[[#This Row],[close_date]]-sales_pipeline[[#This Row],[engage_date]]</f>
        <v>5</v>
      </c>
      <c r="J2797" s="3">
        <v>0</v>
      </c>
    </row>
    <row r="2798" spans="1:10" x14ac:dyDescent="0.35">
      <c r="A2798" t="s">
        <v>3001</v>
      </c>
      <c r="B2798" t="s">
        <v>326</v>
      </c>
      <c r="C2798" t="str">
        <f>VLOOKUP(sales_pipeline[[#This Row],[Sales_Agent]],sales_teams[#All],4,FALSE)</f>
        <v>Marxen Team</v>
      </c>
      <c r="D2798" t="s">
        <v>177</v>
      </c>
      <c r="E2798" t="s">
        <v>80</v>
      </c>
      <c r="F2798" t="s">
        <v>174</v>
      </c>
      <c r="G2798" s="1">
        <v>42878</v>
      </c>
      <c r="H2798" s="1">
        <v>42967</v>
      </c>
      <c r="I2798" s="13">
        <f>sales_pipeline[[#This Row],[close_date]]-sales_pipeline[[#This Row],[engage_date]]</f>
        <v>89</v>
      </c>
      <c r="J2798" s="3">
        <v>4180</v>
      </c>
    </row>
    <row r="2799" spans="1:10" x14ac:dyDescent="0.35">
      <c r="A2799" t="s">
        <v>3002</v>
      </c>
      <c r="B2799" t="s">
        <v>225</v>
      </c>
      <c r="C2799" t="str">
        <f>VLOOKUP(sales_pipeline[[#This Row],[Sales_Agent]],sales_teams[#All],4,FALSE)</f>
        <v>Sewald Team</v>
      </c>
      <c r="D2799" t="s">
        <v>10</v>
      </c>
      <c r="E2799" t="s">
        <v>116</v>
      </c>
      <c r="F2799" t="s">
        <v>194</v>
      </c>
      <c r="G2799" s="1">
        <v>42878</v>
      </c>
      <c r="H2799" s="1">
        <v>42949</v>
      </c>
      <c r="I2799" s="13">
        <f>sales_pipeline[[#This Row],[close_date]]-sales_pipeline[[#This Row],[engage_date]]</f>
        <v>71</v>
      </c>
      <c r="J2799" s="3">
        <v>0</v>
      </c>
    </row>
    <row r="2800" spans="1:10" x14ac:dyDescent="0.35">
      <c r="A2800" t="s">
        <v>3003</v>
      </c>
      <c r="B2800" t="s">
        <v>187</v>
      </c>
      <c r="C2800" t="str">
        <f>VLOOKUP(sales_pipeline[[#This Row],[Sales_Agent]],sales_teams[#All],4,FALSE)</f>
        <v>Rouche Team</v>
      </c>
      <c r="D2800" t="s">
        <v>3</v>
      </c>
      <c r="E2800" t="s">
        <v>98</v>
      </c>
      <c r="F2800" t="s">
        <v>194</v>
      </c>
      <c r="G2800" s="1">
        <v>42878</v>
      </c>
      <c r="H2800" s="1">
        <v>42881</v>
      </c>
      <c r="I2800" s="13">
        <f>sales_pipeline[[#This Row],[close_date]]-sales_pipeline[[#This Row],[engage_date]]</f>
        <v>3</v>
      </c>
      <c r="J2800" s="3">
        <v>0</v>
      </c>
    </row>
    <row r="2801" spans="1:10" x14ac:dyDescent="0.35">
      <c r="A2801" t="s">
        <v>3004</v>
      </c>
      <c r="B2801" t="s">
        <v>187</v>
      </c>
      <c r="C2801" t="str">
        <f>VLOOKUP(sales_pipeline[[#This Row],[Sales_Agent]],sales_teams[#All],4,FALSE)</f>
        <v>Rouche Team</v>
      </c>
      <c r="D2801" t="s">
        <v>9</v>
      </c>
      <c r="E2801" t="s">
        <v>98</v>
      </c>
      <c r="F2801" t="s">
        <v>174</v>
      </c>
      <c r="G2801" s="1">
        <v>42878</v>
      </c>
      <c r="H2801" s="1">
        <v>42961</v>
      </c>
      <c r="I2801" s="13">
        <f>sales_pipeline[[#This Row],[close_date]]-sales_pipeline[[#This Row],[engage_date]]</f>
        <v>83</v>
      </c>
      <c r="J2801" s="3">
        <v>4642</v>
      </c>
    </row>
    <row r="2802" spans="1:10" x14ac:dyDescent="0.35">
      <c r="A2802" t="s">
        <v>3005</v>
      </c>
      <c r="B2802" t="s">
        <v>238</v>
      </c>
      <c r="C2802" t="str">
        <f>VLOOKUP(sales_pipeline[[#This Row],[Sales_Agent]],sales_teams[#All],4,FALSE)</f>
        <v>Marxen Team</v>
      </c>
      <c r="D2802" t="s">
        <v>8</v>
      </c>
      <c r="E2802" t="s">
        <v>124</v>
      </c>
      <c r="F2802" t="s">
        <v>194</v>
      </c>
      <c r="G2802" s="1">
        <v>42878</v>
      </c>
      <c r="H2802" s="1">
        <v>42991</v>
      </c>
      <c r="I2802" s="13">
        <f>sales_pipeline[[#This Row],[close_date]]-sales_pipeline[[#This Row],[engage_date]]</f>
        <v>113</v>
      </c>
      <c r="J2802" s="3">
        <v>0</v>
      </c>
    </row>
    <row r="2803" spans="1:10" x14ac:dyDescent="0.35">
      <c r="A2803" t="s">
        <v>3006</v>
      </c>
      <c r="B2803" t="s">
        <v>189</v>
      </c>
      <c r="C2803" t="str">
        <f>VLOOKUP(sales_pipeline[[#This Row],[Sales_Agent]],sales_teams[#All],4,FALSE)</f>
        <v>Marxen Team</v>
      </c>
      <c r="D2803" t="s">
        <v>3</v>
      </c>
      <c r="E2803" t="s">
        <v>88</v>
      </c>
      <c r="F2803" t="s">
        <v>174</v>
      </c>
      <c r="G2803" s="1">
        <v>42878</v>
      </c>
      <c r="H2803" s="1">
        <v>42986</v>
      </c>
      <c r="I2803" s="13">
        <f>sales_pipeline[[#This Row],[close_date]]-sales_pipeline[[#This Row],[engage_date]]</f>
        <v>108</v>
      </c>
      <c r="J2803" s="3">
        <v>578</v>
      </c>
    </row>
    <row r="2804" spans="1:10" x14ac:dyDescent="0.35">
      <c r="A2804" t="s">
        <v>3007</v>
      </c>
      <c r="B2804" t="s">
        <v>204</v>
      </c>
      <c r="C2804" t="str">
        <f>VLOOKUP(sales_pipeline[[#This Row],[Sales_Agent]],sales_teams[#All],4,FALSE)</f>
        <v>Brinkmann Team</v>
      </c>
      <c r="D2804" t="s">
        <v>8</v>
      </c>
      <c r="E2804" t="s">
        <v>91</v>
      </c>
      <c r="F2804" t="s">
        <v>174</v>
      </c>
      <c r="G2804" s="1">
        <v>42878</v>
      </c>
      <c r="H2804" s="1">
        <v>42958</v>
      </c>
      <c r="I2804" s="13">
        <f>sales_pipeline[[#This Row],[close_date]]-sales_pipeline[[#This Row],[engage_date]]</f>
        <v>80</v>
      </c>
      <c r="J2804" s="3">
        <v>3285</v>
      </c>
    </row>
    <row r="2805" spans="1:10" x14ac:dyDescent="0.35">
      <c r="A2805" t="s">
        <v>3008</v>
      </c>
      <c r="B2805" t="s">
        <v>185</v>
      </c>
      <c r="C2805" t="str">
        <f>VLOOKUP(sales_pipeline[[#This Row],[Sales_Agent]],sales_teams[#All],4,FALSE)</f>
        <v>Rouche Team</v>
      </c>
      <c r="D2805" t="s">
        <v>6</v>
      </c>
      <c r="E2805" t="s">
        <v>129</v>
      </c>
      <c r="F2805" t="s">
        <v>194</v>
      </c>
      <c r="G2805" s="1">
        <v>42878</v>
      </c>
      <c r="H2805" s="1">
        <v>42959</v>
      </c>
      <c r="I2805" s="13">
        <f>sales_pipeline[[#This Row],[close_date]]-sales_pipeline[[#This Row],[engage_date]]</f>
        <v>81</v>
      </c>
      <c r="J2805" s="3">
        <v>0</v>
      </c>
    </row>
    <row r="2806" spans="1:10" x14ac:dyDescent="0.35">
      <c r="A2806" t="s">
        <v>3009</v>
      </c>
      <c r="B2806" t="s">
        <v>212</v>
      </c>
      <c r="C2806" t="str">
        <f>VLOOKUP(sales_pipeline[[#This Row],[Sales_Agent]],sales_teams[#All],4,FALSE)</f>
        <v>Losch Team</v>
      </c>
      <c r="D2806" t="s">
        <v>10</v>
      </c>
      <c r="E2806" t="s">
        <v>156</v>
      </c>
      <c r="F2806" t="s">
        <v>194</v>
      </c>
      <c r="G2806" s="1">
        <v>42878</v>
      </c>
      <c r="H2806" s="1">
        <v>42976</v>
      </c>
      <c r="I2806" s="13">
        <f>sales_pipeline[[#This Row],[close_date]]-sales_pipeline[[#This Row],[engage_date]]</f>
        <v>98</v>
      </c>
      <c r="J2806" s="3">
        <v>0</v>
      </c>
    </row>
    <row r="2807" spans="1:10" x14ac:dyDescent="0.35">
      <c r="A2807" t="s">
        <v>3010</v>
      </c>
      <c r="B2807" t="s">
        <v>181</v>
      </c>
      <c r="C2807" t="str">
        <f>VLOOKUP(sales_pipeline[[#This Row],[Sales_Agent]],sales_teams[#All],4,FALSE)</f>
        <v>Sewald Team</v>
      </c>
      <c r="D2807" t="s">
        <v>177</v>
      </c>
      <c r="E2807" t="s">
        <v>46</v>
      </c>
      <c r="F2807" t="s">
        <v>174</v>
      </c>
      <c r="G2807" s="1">
        <v>42878</v>
      </c>
      <c r="H2807" s="1">
        <v>42886</v>
      </c>
      <c r="I2807" s="13">
        <f>sales_pipeline[[#This Row],[close_date]]-sales_pipeline[[#This Row],[engage_date]]</f>
        <v>8</v>
      </c>
      <c r="J2807" s="3">
        <v>5212</v>
      </c>
    </row>
    <row r="2808" spans="1:10" x14ac:dyDescent="0.35">
      <c r="A2808" t="s">
        <v>3011</v>
      </c>
      <c r="B2808" t="s">
        <v>239</v>
      </c>
      <c r="C2808" t="str">
        <f>VLOOKUP(sales_pipeline[[#This Row],[Sales_Agent]],sales_teams[#All],4,FALSE)</f>
        <v>Neubert Team</v>
      </c>
      <c r="D2808" t="s">
        <v>3</v>
      </c>
      <c r="E2808" t="s">
        <v>68</v>
      </c>
      <c r="F2808" t="s">
        <v>174</v>
      </c>
      <c r="G2808" s="1">
        <v>42879</v>
      </c>
      <c r="H2808" s="1">
        <v>43002</v>
      </c>
      <c r="I2808" s="13">
        <f>sales_pipeline[[#This Row],[close_date]]-sales_pipeline[[#This Row],[engage_date]]</f>
        <v>123</v>
      </c>
      <c r="J2808" s="3">
        <v>614</v>
      </c>
    </row>
    <row r="2809" spans="1:10" x14ac:dyDescent="0.35">
      <c r="A2809" t="s">
        <v>3012</v>
      </c>
      <c r="B2809" t="s">
        <v>239</v>
      </c>
      <c r="C2809" t="str">
        <f>VLOOKUP(sales_pipeline[[#This Row],[Sales_Agent]],sales_teams[#All],4,FALSE)</f>
        <v>Neubert Team</v>
      </c>
      <c r="D2809" t="s">
        <v>9</v>
      </c>
      <c r="E2809" t="s">
        <v>41</v>
      </c>
      <c r="F2809" t="s">
        <v>174</v>
      </c>
      <c r="G2809" s="1">
        <v>42879</v>
      </c>
      <c r="H2809" s="1">
        <v>42991</v>
      </c>
      <c r="I2809" s="13">
        <f>sales_pipeline[[#This Row],[close_date]]-sales_pipeline[[#This Row],[engage_date]]</f>
        <v>112</v>
      </c>
      <c r="J2809" s="3">
        <v>5778</v>
      </c>
    </row>
    <row r="2810" spans="1:10" x14ac:dyDescent="0.35">
      <c r="A2810" t="s">
        <v>3013</v>
      </c>
      <c r="B2810" t="s">
        <v>255</v>
      </c>
      <c r="C2810" t="str">
        <f>VLOOKUP(sales_pipeline[[#This Row],[Sales_Agent]],sales_teams[#All],4,FALSE)</f>
        <v>Neubert Team</v>
      </c>
      <c r="D2810" t="s">
        <v>8</v>
      </c>
      <c r="E2810" t="s">
        <v>41</v>
      </c>
      <c r="F2810" t="s">
        <v>174</v>
      </c>
      <c r="G2810" s="1">
        <v>42879</v>
      </c>
      <c r="H2810" s="1">
        <v>42988</v>
      </c>
      <c r="I2810" s="13">
        <f>sales_pipeline[[#This Row],[close_date]]-sales_pipeline[[#This Row],[engage_date]]</f>
        <v>109</v>
      </c>
      <c r="J2810" s="3">
        <v>3521</v>
      </c>
    </row>
    <row r="2811" spans="1:10" x14ac:dyDescent="0.35">
      <c r="A2811" t="s">
        <v>3014</v>
      </c>
      <c r="B2811" t="s">
        <v>232</v>
      </c>
      <c r="C2811" t="str">
        <f>VLOOKUP(sales_pipeline[[#This Row],[Sales_Agent]],sales_teams[#All],4,FALSE)</f>
        <v>Losch Team</v>
      </c>
      <c r="D2811" t="s">
        <v>9</v>
      </c>
      <c r="E2811" t="s">
        <v>110</v>
      </c>
      <c r="F2811" t="s">
        <v>194</v>
      </c>
      <c r="G2811" s="1">
        <v>42879</v>
      </c>
      <c r="H2811" s="1">
        <v>42999</v>
      </c>
      <c r="I2811" s="13">
        <f>sales_pipeline[[#This Row],[close_date]]-sales_pipeline[[#This Row],[engage_date]]</f>
        <v>120</v>
      </c>
      <c r="J2811" s="3">
        <v>0</v>
      </c>
    </row>
    <row r="2812" spans="1:10" x14ac:dyDescent="0.35">
      <c r="A2812" t="s">
        <v>3015</v>
      </c>
      <c r="B2812" t="s">
        <v>193</v>
      </c>
      <c r="C2812" t="str">
        <f>VLOOKUP(sales_pipeline[[#This Row],[Sales_Agent]],sales_teams[#All],4,FALSE)</f>
        <v>Marxen Team</v>
      </c>
      <c r="D2812" t="s">
        <v>177</v>
      </c>
      <c r="E2812" t="s">
        <v>136</v>
      </c>
      <c r="F2812" t="s">
        <v>174</v>
      </c>
      <c r="G2812" s="1">
        <v>42879</v>
      </c>
      <c r="H2812" s="1">
        <v>42953</v>
      </c>
      <c r="I2812" s="13">
        <f>sales_pipeline[[#This Row],[close_date]]-sales_pipeline[[#This Row],[engage_date]]</f>
        <v>74</v>
      </c>
      <c r="J2812" s="3">
        <v>5109</v>
      </c>
    </row>
    <row r="2813" spans="1:10" x14ac:dyDescent="0.35">
      <c r="A2813" t="s">
        <v>3016</v>
      </c>
      <c r="B2813" t="s">
        <v>190</v>
      </c>
      <c r="C2813" t="str">
        <f>VLOOKUP(sales_pipeline[[#This Row],[Sales_Agent]],sales_teams[#All],4,FALSE)</f>
        <v>Sewald Team</v>
      </c>
      <c r="D2813" t="s">
        <v>3</v>
      </c>
      <c r="E2813" t="s">
        <v>62</v>
      </c>
      <c r="F2813" t="s">
        <v>194</v>
      </c>
      <c r="G2813" s="1">
        <v>42879</v>
      </c>
      <c r="H2813" s="1">
        <v>42906</v>
      </c>
      <c r="I2813" s="13">
        <f>sales_pipeline[[#This Row],[close_date]]-sales_pipeline[[#This Row],[engage_date]]</f>
        <v>27</v>
      </c>
      <c r="J2813" s="3">
        <v>0</v>
      </c>
    </row>
    <row r="2814" spans="1:10" x14ac:dyDescent="0.35">
      <c r="A2814" t="s">
        <v>3017</v>
      </c>
      <c r="B2814" t="s">
        <v>190</v>
      </c>
      <c r="C2814" t="str">
        <f>VLOOKUP(sales_pipeline[[#This Row],[Sales_Agent]],sales_teams[#All],4,FALSE)</f>
        <v>Sewald Team</v>
      </c>
      <c r="D2814" t="s">
        <v>9</v>
      </c>
      <c r="E2814" t="s">
        <v>117</v>
      </c>
      <c r="F2814" t="s">
        <v>174</v>
      </c>
      <c r="G2814" s="1">
        <v>42879</v>
      </c>
      <c r="H2814" s="1">
        <v>42996</v>
      </c>
      <c r="I2814" s="13">
        <f>sales_pipeline[[#This Row],[close_date]]-sales_pipeline[[#This Row],[engage_date]]</f>
        <v>117</v>
      </c>
      <c r="J2814" s="3">
        <v>5190</v>
      </c>
    </row>
    <row r="2815" spans="1:10" x14ac:dyDescent="0.35">
      <c r="A2815" t="s">
        <v>3018</v>
      </c>
      <c r="B2815" t="s">
        <v>225</v>
      </c>
      <c r="C2815" t="str">
        <f>VLOOKUP(sales_pipeline[[#This Row],[Sales_Agent]],sales_teams[#All],4,FALSE)</f>
        <v>Sewald Team</v>
      </c>
      <c r="D2815" t="s">
        <v>3</v>
      </c>
      <c r="E2815" t="s">
        <v>138</v>
      </c>
      <c r="F2815" t="s">
        <v>194</v>
      </c>
      <c r="G2815" s="1">
        <v>42879</v>
      </c>
      <c r="H2815" s="1">
        <v>42969</v>
      </c>
      <c r="I2815" s="13">
        <f>sales_pipeline[[#This Row],[close_date]]-sales_pipeline[[#This Row],[engage_date]]</f>
        <v>90</v>
      </c>
      <c r="J2815" s="3">
        <v>0</v>
      </c>
    </row>
    <row r="2816" spans="1:10" x14ac:dyDescent="0.35">
      <c r="A2816" t="s">
        <v>3019</v>
      </c>
      <c r="B2816" t="s">
        <v>225</v>
      </c>
      <c r="C2816" t="str">
        <f>VLOOKUP(sales_pipeline[[#This Row],[Sales_Agent]],sales_teams[#All],4,FALSE)</f>
        <v>Sewald Team</v>
      </c>
      <c r="D2816" t="s">
        <v>177</v>
      </c>
      <c r="E2816" t="s">
        <v>162</v>
      </c>
      <c r="F2816" t="s">
        <v>194</v>
      </c>
      <c r="G2816" s="1">
        <v>42879</v>
      </c>
      <c r="H2816" s="1">
        <v>42960</v>
      </c>
      <c r="I2816" s="13">
        <f>sales_pipeline[[#This Row],[close_date]]-sales_pipeline[[#This Row],[engage_date]]</f>
        <v>81</v>
      </c>
      <c r="J2816" s="3">
        <v>0</v>
      </c>
    </row>
    <row r="2817" spans="1:10" x14ac:dyDescent="0.35">
      <c r="A2817" t="s">
        <v>3020</v>
      </c>
      <c r="B2817" t="s">
        <v>249</v>
      </c>
      <c r="C2817" t="str">
        <f>VLOOKUP(sales_pipeline[[#This Row],[Sales_Agent]],sales_teams[#All],4,FALSE)</f>
        <v>Brinkmann Team</v>
      </c>
      <c r="D2817" t="s">
        <v>8</v>
      </c>
      <c r="E2817" t="s">
        <v>66</v>
      </c>
      <c r="F2817" t="s">
        <v>194</v>
      </c>
      <c r="G2817" s="1">
        <v>42879</v>
      </c>
      <c r="H2817" s="1">
        <v>42961</v>
      </c>
      <c r="I2817" s="13">
        <f>sales_pipeline[[#This Row],[close_date]]-sales_pipeline[[#This Row],[engage_date]]</f>
        <v>82</v>
      </c>
      <c r="J2817" s="3">
        <v>0</v>
      </c>
    </row>
    <row r="2818" spans="1:10" x14ac:dyDescent="0.35">
      <c r="A2818" t="s">
        <v>3021</v>
      </c>
      <c r="B2818" t="s">
        <v>197</v>
      </c>
      <c r="C2818" t="str">
        <f>VLOOKUP(sales_pipeline[[#This Row],[Sales_Agent]],sales_teams[#All],4,FALSE)</f>
        <v>Sewald Team</v>
      </c>
      <c r="D2818" t="s">
        <v>10</v>
      </c>
      <c r="E2818" t="s">
        <v>93</v>
      </c>
      <c r="F2818" t="s">
        <v>174</v>
      </c>
      <c r="G2818" s="1">
        <v>42879</v>
      </c>
      <c r="H2818" s="1">
        <v>43005</v>
      </c>
      <c r="I2818" s="13">
        <f>sales_pipeline[[#This Row],[close_date]]-sales_pipeline[[#This Row],[engage_date]]</f>
        <v>126</v>
      </c>
      <c r="J2818" s="3">
        <v>940</v>
      </c>
    </row>
    <row r="2819" spans="1:10" x14ac:dyDescent="0.35">
      <c r="A2819" t="s">
        <v>3022</v>
      </c>
      <c r="B2819" t="s">
        <v>189</v>
      </c>
      <c r="C2819" t="str">
        <f>VLOOKUP(sales_pipeline[[#This Row],[Sales_Agent]],sales_teams[#All],4,FALSE)</f>
        <v>Marxen Team</v>
      </c>
      <c r="D2819" t="s">
        <v>177</v>
      </c>
      <c r="E2819" t="s">
        <v>57</v>
      </c>
      <c r="F2819" t="s">
        <v>194</v>
      </c>
      <c r="G2819" s="1">
        <v>42879</v>
      </c>
      <c r="H2819" s="1">
        <v>42973</v>
      </c>
      <c r="I2819" s="13">
        <f>sales_pipeline[[#This Row],[close_date]]-sales_pipeline[[#This Row],[engage_date]]</f>
        <v>94</v>
      </c>
      <c r="J2819" s="3">
        <v>0</v>
      </c>
    </row>
    <row r="2820" spans="1:10" x14ac:dyDescent="0.35">
      <c r="A2820" t="s">
        <v>3023</v>
      </c>
      <c r="B2820" t="s">
        <v>201</v>
      </c>
      <c r="C2820" t="str">
        <f>VLOOKUP(sales_pipeline[[#This Row],[Sales_Agent]],sales_teams[#All],4,FALSE)</f>
        <v>Rouche Team</v>
      </c>
      <c r="D2820" t="s">
        <v>3</v>
      </c>
      <c r="E2820" t="s">
        <v>93</v>
      </c>
      <c r="F2820" t="s">
        <v>174</v>
      </c>
      <c r="G2820" s="1">
        <v>42879</v>
      </c>
      <c r="H2820" s="1">
        <v>42953</v>
      </c>
      <c r="I2820" s="13">
        <f>sales_pipeline[[#This Row],[close_date]]-sales_pipeline[[#This Row],[engage_date]]</f>
        <v>74</v>
      </c>
      <c r="J2820" s="3">
        <v>647</v>
      </c>
    </row>
    <row r="2821" spans="1:10" x14ac:dyDescent="0.35">
      <c r="A2821" t="s">
        <v>3024</v>
      </c>
      <c r="B2821" t="s">
        <v>185</v>
      </c>
      <c r="C2821" t="str">
        <f>VLOOKUP(sales_pipeline[[#This Row],[Sales_Agent]],sales_teams[#All],4,FALSE)</f>
        <v>Rouche Team</v>
      </c>
      <c r="D2821" t="s">
        <v>9</v>
      </c>
      <c r="E2821" t="s">
        <v>51</v>
      </c>
      <c r="F2821" t="s">
        <v>174</v>
      </c>
      <c r="G2821" s="1">
        <v>42879</v>
      </c>
      <c r="H2821" s="1">
        <v>42964</v>
      </c>
      <c r="I2821" s="13">
        <f>sales_pipeline[[#This Row],[close_date]]-sales_pipeline[[#This Row],[engage_date]]</f>
        <v>85</v>
      </c>
      <c r="J2821" s="3">
        <v>6206</v>
      </c>
    </row>
    <row r="2822" spans="1:10" x14ac:dyDescent="0.35">
      <c r="A2822" t="s">
        <v>3025</v>
      </c>
      <c r="B2822" t="s">
        <v>212</v>
      </c>
      <c r="C2822" t="str">
        <f>VLOOKUP(sales_pipeline[[#This Row],[Sales_Agent]],sales_teams[#All],4,FALSE)</f>
        <v>Losch Team</v>
      </c>
      <c r="D2822" t="s">
        <v>8</v>
      </c>
      <c r="E2822" t="s">
        <v>48</v>
      </c>
      <c r="F2822" t="s">
        <v>174</v>
      </c>
      <c r="G2822" s="1">
        <v>42879</v>
      </c>
      <c r="H2822" s="1">
        <v>42988</v>
      </c>
      <c r="I2822" s="13">
        <f>sales_pipeline[[#This Row],[close_date]]-sales_pipeline[[#This Row],[engage_date]]</f>
        <v>109</v>
      </c>
      <c r="J2822" s="3">
        <v>3158</v>
      </c>
    </row>
    <row r="2823" spans="1:10" x14ac:dyDescent="0.35">
      <c r="A2823" t="s">
        <v>3026</v>
      </c>
      <c r="B2823" t="s">
        <v>230</v>
      </c>
      <c r="C2823" t="str">
        <f>VLOOKUP(sales_pipeline[[#This Row],[Sales_Agent]],sales_teams[#All],4,FALSE)</f>
        <v>Losch Team</v>
      </c>
      <c r="D2823" t="s">
        <v>8</v>
      </c>
      <c r="E2823" t="s">
        <v>68</v>
      </c>
      <c r="F2823" t="s">
        <v>174</v>
      </c>
      <c r="G2823" s="1">
        <v>42879</v>
      </c>
      <c r="H2823" s="1">
        <v>42966</v>
      </c>
      <c r="I2823" s="13">
        <f>sales_pipeline[[#This Row],[close_date]]-sales_pipeline[[#This Row],[engage_date]]</f>
        <v>87</v>
      </c>
      <c r="J2823" s="3">
        <v>2699</v>
      </c>
    </row>
    <row r="2824" spans="1:10" x14ac:dyDescent="0.35">
      <c r="A2824" t="s">
        <v>3027</v>
      </c>
      <c r="B2824" t="s">
        <v>183</v>
      </c>
      <c r="C2824" t="str">
        <f>VLOOKUP(sales_pipeline[[#This Row],[Sales_Agent]],sales_teams[#All],4,FALSE)</f>
        <v>Brinkmann Team</v>
      </c>
      <c r="D2824" t="s">
        <v>6</v>
      </c>
      <c r="E2824" t="s">
        <v>61</v>
      </c>
      <c r="F2824" t="s">
        <v>194</v>
      </c>
      <c r="G2824" s="1">
        <v>42880</v>
      </c>
      <c r="H2824" s="1">
        <v>42960</v>
      </c>
      <c r="I2824" s="13">
        <f>sales_pipeline[[#This Row],[close_date]]-sales_pipeline[[#This Row],[engage_date]]</f>
        <v>80</v>
      </c>
      <c r="J2824" s="3">
        <v>0</v>
      </c>
    </row>
    <row r="2825" spans="1:10" x14ac:dyDescent="0.35">
      <c r="A2825" t="s">
        <v>3028</v>
      </c>
      <c r="B2825" t="s">
        <v>253</v>
      </c>
      <c r="C2825" t="str">
        <f>VLOOKUP(sales_pipeline[[#This Row],[Sales_Agent]],sales_teams[#All],4,FALSE)</f>
        <v>Neubert Team</v>
      </c>
      <c r="D2825" t="s">
        <v>10</v>
      </c>
      <c r="E2825" t="s">
        <v>131</v>
      </c>
      <c r="F2825" t="s">
        <v>174</v>
      </c>
      <c r="G2825" s="1">
        <v>42880</v>
      </c>
      <c r="H2825" s="1">
        <v>42951</v>
      </c>
      <c r="I2825" s="13">
        <f>sales_pipeline[[#This Row],[close_date]]-sales_pipeline[[#This Row],[engage_date]]</f>
        <v>71</v>
      </c>
      <c r="J2825" s="3">
        <v>1302</v>
      </c>
    </row>
    <row r="2826" spans="1:10" x14ac:dyDescent="0.35">
      <c r="A2826" t="s">
        <v>3029</v>
      </c>
      <c r="B2826" t="s">
        <v>239</v>
      </c>
      <c r="C2826" t="str">
        <f>VLOOKUP(sales_pipeline[[#This Row],[Sales_Agent]],sales_teams[#All],4,FALSE)</f>
        <v>Neubert Team</v>
      </c>
      <c r="D2826" t="s">
        <v>8</v>
      </c>
      <c r="E2826" t="s">
        <v>34</v>
      </c>
      <c r="F2826" t="s">
        <v>174</v>
      </c>
      <c r="G2826" s="1">
        <v>42880</v>
      </c>
      <c r="H2826" s="1">
        <v>42913</v>
      </c>
      <c r="I2826" s="13">
        <f>sales_pipeline[[#This Row],[close_date]]-sales_pipeline[[#This Row],[engage_date]]</f>
        <v>33</v>
      </c>
      <c r="J2826" s="3">
        <v>2993</v>
      </c>
    </row>
    <row r="2827" spans="1:10" x14ac:dyDescent="0.35">
      <c r="A2827" t="s">
        <v>3030</v>
      </c>
      <c r="B2827" t="s">
        <v>288</v>
      </c>
      <c r="C2827" t="str">
        <f>VLOOKUP(sales_pipeline[[#This Row],[Sales_Agent]],sales_teams[#All],4,FALSE)</f>
        <v>Brinkmann Team</v>
      </c>
      <c r="D2827" t="s">
        <v>3</v>
      </c>
      <c r="E2827" t="s">
        <v>28</v>
      </c>
      <c r="F2827" t="s">
        <v>174</v>
      </c>
      <c r="G2827" s="1">
        <v>42880</v>
      </c>
      <c r="H2827" s="1">
        <v>42891</v>
      </c>
      <c r="I2827" s="13">
        <f>sales_pipeline[[#This Row],[close_date]]-sales_pipeline[[#This Row],[engage_date]]</f>
        <v>11</v>
      </c>
      <c r="J2827" s="3">
        <v>460</v>
      </c>
    </row>
    <row r="2828" spans="1:10" x14ac:dyDescent="0.35">
      <c r="A2828" t="s">
        <v>3031</v>
      </c>
      <c r="B2828" t="s">
        <v>268</v>
      </c>
      <c r="C2828" t="str">
        <f>VLOOKUP(sales_pipeline[[#This Row],[Sales_Agent]],sales_teams[#All],4,FALSE)</f>
        <v>Losch Team</v>
      </c>
      <c r="D2828" t="s">
        <v>3</v>
      </c>
      <c r="E2828" t="s">
        <v>112</v>
      </c>
      <c r="F2828" t="s">
        <v>174</v>
      </c>
      <c r="G2828" s="1">
        <v>42880</v>
      </c>
      <c r="H2828" s="1">
        <v>43003</v>
      </c>
      <c r="I2828" s="13">
        <f>sales_pipeline[[#This Row],[close_date]]-sales_pipeline[[#This Row],[engage_date]]</f>
        <v>123</v>
      </c>
      <c r="J2828" s="3">
        <v>616</v>
      </c>
    </row>
    <row r="2829" spans="1:10" x14ac:dyDescent="0.35">
      <c r="A2829" t="s">
        <v>3032</v>
      </c>
      <c r="B2829" t="s">
        <v>176</v>
      </c>
      <c r="C2829" t="str">
        <f>VLOOKUP(sales_pipeline[[#This Row],[Sales_Agent]],sales_teams[#All],4,FALSE)</f>
        <v>Marxen Team</v>
      </c>
      <c r="D2829" t="s">
        <v>8</v>
      </c>
      <c r="E2829" t="s">
        <v>139</v>
      </c>
      <c r="F2829" t="s">
        <v>194</v>
      </c>
      <c r="G2829" s="1">
        <v>42880</v>
      </c>
      <c r="H2829" s="1">
        <v>42954</v>
      </c>
      <c r="I2829" s="13">
        <f>sales_pipeline[[#This Row],[close_date]]-sales_pipeline[[#This Row],[engage_date]]</f>
        <v>74</v>
      </c>
      <c r="J2829" s="3">
        <v>0</v>
      </c>
    </row>
    <row r="2830" spans="1:10" x14ac:dyDescent="0.35">
      <c r="A2830" t="s">
        <v>3033</v>
      </c>
      <c r="B2830" t="s">
        <v>176</v>
      </c>
      <c r="C2830" t="str">
        <f>VLOOKUP(sales_pipeline[[#This Row],[Sales_Agent]],sales_teams[#All],4,FALSE)</f>
        <v>Marxen Team</v>
      </c>
      <c r="D2830" t="s">
        <v>177</v>
      </c>
      <c r="E2830" t="s">
        <v>88</v>
      </c>
      <c r="F2830" t="s">
        <v>174</v>
      </c>
      <c r="G2830" s="1">
        <v>42880</v>
      </c>
      <c r="H2830" s="1">
        <v>42961</v>
      </c>
      <c r="I2830" s="13">
        <f>sales_pipeline[[#This Row],[close_date]]-sales_pipeline[[#This Row],[engage_date]]</f>
        <v>81</v>
      </c>
      <c r="J2830" s="3">
        <v>4270</v>
      </c>
    </row>
    <row r="2831" spans="1:10" x14ac:dyDescent="0.35">
      <c r="A2831" t="s">
        <v>3034</v>
      </c>
      <c r="B2831" t="s">
        <v>255</v>
      </c>
      <c r="C2831" t="str">
        <f>VLOOKUP(sales_pipeline[[#This Row],[Sales_Agent]],sales_teams[#All],4,FALSE)</f>
        <v>Neubert Team</v>
      </c>
      <c r="D2831" t="s">
        <v>177</v>
      </c>
      <c r="E2831" t="s">
        <v>127</v>
      </c>
      <c r="F2831" t="s">
        <v>194</v>
      </c>
      <c r="G2831" s="1">
        <v>42880</v>
      </c>
      <c r="H2831" s="1">
        <v>42968</v>
      </c>
      <c r="I2831" s="13">
        <f>sales_pipeline[[#This Row],[close_date]]-sales_pipeline[[#This Row],[engage_date]]</f>
        <v>88</v>
      </c>
      <c r="J2831" s="3">
        <v>0</v>
      </c>
    </row>
    <row r="2832" spans="1:10" x14ac:dyDescent="0.35">
      <c r="A2832" t="s">
        <v>3035</v>
      </c>
      <c r="B2832" t="s">
        <v>193</v>
      </c>
      <c r="C2832" t="str">
        <f>VLOOKUP(sales_pipeline[[#This Row],[Sales_Agent]],sales_teams[#All],4,FALSE)</f>
        <v>Marxen Team</v>
      </c>
      <c r="D2832" t="s">
        <v>177</v>
      </c>
      <c r="E2832" t="s">
        <v>152</v>
      </c>
      <c r="F2832" t="s">
        <v>174</v>
      </c>
      <c r="G2832" s="1">
        <v>42880</v>
      </c>
      <c r="H2832" s="1">
        <v>42969</v>
      </c>
      <c r="I2832" s="13">
        <f>sales_pipeline[[#This Row],[close_date]]-sales_pipeline[[#This Row],[engage_date]]</f>
        <v>89</v>
      </c>
      <c r="J2832" s="3">
        <v>4787</v>
      </c>
    </row>
    <row r="2833" spans="1:10" x14ac:dyDescent="0.35">
      <c r="A2833" t="s">
        <v>3036</v>
      </c>
      <c r="B2833" t="s">
        <v>326</v>
      </c>
      <c r="C2833" t="str">
        <f>VLOOKUP(sales_pipeline[[#This Row],[Sales_Agent]],sales_teams[#All],4,FALSE)</f>
        <v>Marxen Team</v>
      </c>
      <c r="D2833" t="s">
        <v>3</v>
      </c>
      <c r="E2833" t="s">
        <v>143</v>
      </c>
      <c r="F2833" t="s">
        <v>194</v>
      </c>
      <c r="G2833" s="1">
        <v>42880</v>
      </c>
      <c r="H2833" s="1">
        <v>42975</v>
      </c>
      <c r="I2833" s="13">
        <f>sales_pipeline[[#This Row],[close_date]]-sales_pipeline[[#This Row],[engage_date]]</f>
        <v>95</v>
      </c>
      <c r="J2833" s="3">
        <v>0</v>
      </c>
    </row>
    <row r="2834" spans="1:10" x14ac:dyDescent="0.35">
      <c r="A2834" t="s">
        <v>3037</v>
      </c>
      <c r="B2834" t="s">
        <v>326</v>
      </c>
      <c r="C2834" t="str">
        <f>VLOOKUP(sales_pipeline[[#This Row],[Sales_Agent]],sales_teams[#All],4,FALSE)</f>
        <v>Marxen Team</v>
      </c>
      <c r="D2834" t="s">
        <v>6</v>
      </c>
      <c r="E2834" t="s">
        <v>99</v>
      </c>
      <c r="F2834" t="s">
        <v>174</v>
      </c>
      <c r="G2834" s="1">
        <v>42880</v>
      </c>
      <c r="H2834" s="1">
        <v>42886</v>
      </c>
      <c r="I2834" s="13">
        <f>sales_pipeline[[#This Row],[close_date]]-sales_pipeline[[#This Row],[engage_date]]</f>
        <v>6</v>
      </c>
      <c r="J2834" s="3">
        <v>55</v>
      </c>
    </row>
    <row r="2835" spans="1:10" x14ac:dyDescent="0.35">
      <c r="A2835" t="s">
        <v>3038</v>
      </c>
      <c r="B2835" t="s">
        <v>326</v>
      </c>
      <c r="C2835" t="str">
        <f>VLOOKUP(sales_pipeline[[#This Row],[Sales_Agent]],sales_teams[#All],4,FALSE)</f>
        <v>Marxen Team</v>
      </c>
      <c r="D2835" t="s">
        <v>8</v>
      </c>
      <c r="E2835" t="s">
        <v>80</v>
      </c>
      <c r="F2835" t="s">
        <v>174</v>
      </c>
      <c r="G2835" s="1">
        <v>42880</v>
      </c>
      <c r="H2835" s="1">
        <v>42956</v>
      </c>
      <c r="I2835" s="13">
        <f>sales_pipeline[[#This Row],[close_date]]-sales_pipeline[[#This Row],[engage_date]]</f>
        <v>76</v>
      </c>
      <c r="J2835" s="3">
        <v>3808</v>
      </c>
    </row>
    <row r="2836" spans="1:10" x14ac:dyDescent="0.35">
      <c r="A2836" t="s">
        <v>3039</v>
      </c>
      <c r="B2836" t="s">
        <v>249</v>
      </c>
      <c r="C2836" t="str">
        <f>VLOOKUP(sales_pipeline[[#This Row],[Sales_Agent]],sales_teams[#All],4,FALSE)</f>
        <v>Brinkmann Team</v>
      </c>
      <c r="D2836" t="s">
        <v>3</v>
      </c>
      <c r="E2836" t="s">
        <v>136</v>
      </c>
      <c r="F2836" t="s">
        <v>174</v>
      </c>
      <c r="G2836" s="1">
        <v>42880</v>
      </c>
      <c r="H2836" s="1">
        <v>43001</v>
      </c>
      <c r="I2836" s="13">
        <f>sales_pipeline[[#This Row],[close_date]]-sales_pipeline[[#This Row],[engage_date]]</f>
        <v>121</v>
      </c>
      <c r="J2836" s="3">
        <v>483</v>
      </c>
    </row>
    <row r="2837" spans="1:10" x14ac:dyDescent="0.35">
      <c r="A2837" t="s">
        <v>3040</v>
      </c>
      <c r="B2837" t="s">
        <v>249</v>
      </c>
      <c r="C2837" t="str">
        <f>VLOOKUP(sales_pipeline[[#This Row],[Sales_Agent]],sales_teams[#All],4,FALSE)</f>
        <v>Brinkmann Team</v>
      </c>
      <c r="D2837" t="s">
        <v>8</v>
      </c>
      <c r="E2837" t="s">
        <v>124</v>
      </c>
      <c r="F2837" t="s">
        <v>174</v>
      </c>
      <c r="G2837" s="1">
        <v>42880</v>
      </c>
      <c r="H2837" s="1">
        <v>42994</v>
      </c>
      <c r="I2837" s="13">
        <f>sales_pipeline[[#This Row],[close_date]]-sales_pipeline[[#This Row],[engage_date]]</f>
        <v>114</v>
      </c>
      <c r="J2837" s="3">
        <v>3727</v>
      </c>
    </row>
    <row r="2838" spans="1:10" x14ac:dyDescent="0.35">
      <c r="A2838" t="s">
        <v>3041</v>
      </c>
      <c r="B2838" t="s">
        <v>187</v>
      </c>
      <c r="C2838" t="str">
        <f>VLOOKUP(sales_pipeline[[#This Row],[Sales_Agent]],sales_teams[#All],4,FALSE)</f>
        <v>Rouche Team</v>
      </c>
      <c r="D2838" t="s">
        <v>177</v>
      </c>
      <c r="E2838" t="s">
        <v>71</v>
      </c>
      <c r="F2838" t="s">
        <v>174</v>
      </c>
      <c r="G2838" s="1">
        <v>42880</v>
      </c>
      <c r="H2838" s="1">
        <v>42961</v>
      </c>
      <c r="I2838" s="13">
        <f>sales_pipeline[[#This Row],[close_date]]-sales_pipeline[[#This Row],[engage_date]]</f>
        <v>81</v>
      </c>
      <c r="J2838" s="3">
        <v>4738</v>
      </c>
    </row>
    <row r="2839" spans="1:10" x14ac:dyDescent="0.35">
      <c r="A2839" t="s">
        <v>3042</v>
      </c>
      <c r="B2839" t="s">
        <v>238</v>
      </c>
      <c r="C2839" t="str">
        <f>VLOOKUP(sales_pipeline[[#This Row],[Sales_Agent]],sales_teams[#All],4,FALSE)</f>
        <v>Marxen Team</v>
      </c>
      <c r="D2839" t="s">
        <v>10</v>
      </c>
      <c r="E2839" t="s">
        <v>135</v>
      </c>
      <c r="F2839" t="s">
        <v>174</v>
      </c>
      <c r="G2839" s="1">
        <v>42880</v>
      </c>
      <c r="H2839" s="1">
        <v>42951</v>
      </c>
      <c r="I2839" s="13">
        <f>sales_pipeline[[#This Row],[close_date]]-sales_pipeline[[#This Row],[engage_date]]</f>
        <v>71</v>
      </c>
      <c r="J2839" s="3">
        <v>1275</v>
      </c>
    </row>
    <row r="2840" spans="1:10" x14ac:dyDescent="0.35">
      <c r="A2840" t="s">
        <v>3043</v>
      </c>
      <c r="B2840" t="s">
        <v>238</v>
      </c>
      <c r="C2840" t="str">
        <f>VLOOKUP(sales_pipeline[[#This Row],[Sales_Agent]],sales_teams[#All],4,FALSE)</f>
        <v>Marxen Team</v>
      </c>
      <c r="D2840" t="s">
        <v>8</v>
      </c>
      <c r="E2840" t="s">
        <v>152</v>
      </c>
      <c r="F2840" t="s">
        <v>174</v>
      </c>
      <c r="G2840" s="1">
        <v>42880</v>
      </c>
      <c r="H2840" s="1">
        <v>42966</v>
      </c>
      <c r="I2840" s="13">
        <f>sales_pipeline[[#This Row],[close_date]]-sales_pipeline[[#This Row],[engage_date]]</f>
        <v>86</v>
      </c>
      <c r="J2840" s="3">
        <v>3428</v>
      </c>
    </row>
    <row r="2841" spans="1:10" x14ac:dyDescent="0.35">
      <c r="A2841" t="s">
        <v>3044</v>
      </c>
      <c r="B2841" t="s">
        <v>173</v>
      </c>
      <c r="C2841" t="str">
        <f>VLOOKUP(sales_pipeline[[#This Row],[Sales_Agent]],sales_teams[#All],4,FALSE)</f>
        <v>Brinkmann Team</v>
      </c>
      <c r="D2841" t="s">
        <v>6</v>
      </c>
      <c r="E2841" t="s">
        <v>53</v>
      </c>
      <c r="F2841" t="s">
        <v>194</v>
      </c>
      <c r="G2841" s="1">
        <v>42880</v>
      </c>
      <c r="H2841" s="1">
        <v>42989</v>
      </c>
      <c r="I2841" s="13">
        <f>sales_pipeline[[#This Row],[close_date]]-sales_pipeline[[#This Row],[engage_date]]</f>
        <v>109</v>
      </c>
      <c r="J2841" s="3">
        <v>0</v>
      </c>
    </row>
    <row r="2842" spans="1:10" x14ac:dyDescent="0.35">
      <c r="A2842" t="s">
        <v>3045</v>
      </c>
      <c r="B2842" t="s">
        <v>227</v>
      </c>
      <c r="C2842" t="str">
        <f>VLOOKUP(sales_pipeline[[#This Row],[Sales_Agent]],sales_teams[#All],4,FALSE)</f>
        <v>Neubert Team</v>
      </c>
      <c r="D2842" t="s">
        <v>177</v>
      </c>
      <c r="E2842" t="s">
        <v>118</v>
      </c>
      <c r="F2842" t="s">
        <v>174</v>
      </c>
      <c r="G2842" s="1">
        <v>42880</v>
      </c>
      <c r="H2842" s="1">
        <v>42893</v>
      </c>
      <c r="I2842" s="13">
        <f>sales_pipeline[[#This Row],[close_date]]-sales_pipeline[[#This Row],[engage_date]]</f>
        <v>13</v>
      </c>
      <c r="J2842" s="3">
        <v>5420</v>
      </c>
    </row>
    <row r="2843" spans="1:10" x14ac:dyDescent="0.35">
      <c r="A2843" t="s">
        <v>3046</v>
      </c>
      <c r="B2843" t="s">
        <v>201</v>
      </c>
      <c r="C2843" t="str">
        <f>VLOOKUP(sales_pipeline[[#This Row],[Sales_Agent]],sales_teams[#All],4,FALSE)</f>
        <v>Rouche Team</v>
      </c>
      <c r="D2843" t="s">
        <v>6</v>
      </c>
      <c r="E2843" t="s">
        <v>55</v>
      </c>
      <c r="F2843" t="s">
        <v>194</v>
      </c>
      <c r="G2843" s="1">
        <v>42880</v>
      </c>
      <c r="H2843" s="1">
        <v>42975</v>
      </c>
      <c r="I2843" s="13">
        <f>sales_pipeline[[#This Row],[close_date]]-sales_pipeline[[#This Row],[engage_date]]</f>
        <v>95</v>
      </c>
      <c r="J2843" s="3">
        <v>0</v>
      </c>
    </row>
    <row r="2844" spans="1:10" x14ac:dyDescent="0.35">
      <c r="A2844" t="s">
        <v>3047</v>
      </c>
      <c r="B2844" t="s">
        <v>204</v>
      </c>
      <c r="C2844" t="str">
        <f>VLOOKUP(sales_pipeline[[#This Row],[Sales_Agent]],sales_teams[#All],4,FALSE)</f>
        <v>Brinkmann Team</v>
      </c>
      <c r="D2844" t="s">
        <v>6</v>
      </c>
      <c r="E2844" t="s">
        <v>66</v>
      </c>
      <c r="F2844" t="s">
        <v>174</v>
      </c>
      <c r="G2844" s="1">
        <v>42880</v>
      </c>
      <c r="H2844" s="1">
        <v>42897</v>
      </c>
      <c r="I2844" s="13">
        <f>sales_pipeline[[#This Row],[close_date]]-sales_pipeline[[#This Row],[engage_date]]</f>
        <v>17</v>
      </c>
      <c r="J2844" s="3">
        <v>59</v>
      </c>
    </row>
    <row r="2845" spans="1:10" x14ac:dyDescent="0.35">
      <c r="A2845" t="s">
        <v>3048</v>
      </c>
      <c r="B2845" t="s">
        <v>183</v>
      </c>
      <c r="C2845" t="str">
        <f>VLOOKUP(sales_pipeline[[#This Row],[Sales_Agent]],sales_teams[#All],4,FALSE)</f>
        <v>Brinkmann Team</v>
      </c>
      <c r="D2845" t="s">
        <v>10</v>
      </c>
      <c r="E2845" t="s">
        <v>66</v>
      </c>
      <c r="F2845" t="s">
        <v>194</v>
      </c>
      <c r="G2845" s="1">
        <v>42881</v>
      </c>
      <c r="H2845" s="1">
        <v>42962</v>
      </c>
      <c r="I2845" s="13">
        <f>sales_pipeline[[#This Row],[close_date]]-sales_pipeline[[#This Row],[engage_date]]</f>
        <v>81</v>
      </c>
      <c r="J2845" s="3">
        <v>0</v>
      </c>
    </row>
    <row r="2846" spans="1:10" x14ac:dyDescent="0.35">
      <c r="A2846" t="s">
        <v>3049</v>
      </c>
      <c r="B2846" t="s">
        <v>183</v>
      </c>
      <c r="C2846" t="str">
        <f>VLOOKUP(sales_pipeline[[#This Row],[Sales_Agent]],sales_teams[#All],4,FALSE)</f>
        <v>Brinkmann Team</v>
      </c>
      <c r="D2846" t="s">
        <v>8</v>
      </c>
      <c r="E2846" t="s">
        <v>132</v>
      </c>
      <c r="F2846" t="s">
        <v>194</v>
      </c>
      <c r="G2846" s="1">
        <v>42881</v>
      </c>
      <c r="H2846" s="1">
        <v>42966</v>
      </c>
      <c r="I2846" s="13">
        <f>sales_pipeline[[#This Row],[close_date]]-sales_pipeline[[#This Row],[engage_date]]</f>
        <v>85</v>
      </c>
      <c r="J2846" s="3">
        <v>0</v>
      </c>
    </row>
    <row r="2847" spans="1:10" x14ac:dyDescent="0.35">
      <c r="A2847" t="s">
        <v>3050</v>
      </c>
      <c r="B2847" t="s">
        <v>253</v>
      </c>
      <c r="C2847" t="str">
        <f>VLOOKUP(sales_pipeline[[#This Row],[Sales_Agent]],sales_teams[#All],4,FALSE)</f>
        <v>Neubert Team</v>
      </c>
      <c r="D2847" t="s">
        <v>3</v>
      </c>
      <c r="E2847" t="s">
        <v>140</v>
      </c>
      <c r="F2847" t="s">
        <v>174</v>
      </c>
      <c r="G2847" s="1">
        <v>42881</v>
      </c>
      <c r="H2847" s="1">
        <v>42993</v>
      </c>
      <c r="I2847" s="13">
        <f>sales_pipeline[[#This Row],[close_date]]-sales_pipeline[[#This Row],[engage_date]]</f>
        <v>112</v>
      </c>
      <c r="J2847" s="3">
        <v>561</v>
      </c>
    </row>
    <row r="2848" spans="1:10" x14ac:dyDescent="0.35">
      <c r="A2848" t="s">
        <v>3051</v>
      </c>
      <c r="B2848" t="s">
        <v>253</v>
      </c>
      <c r="C2848" t="str">
        <f>VLOOKUP(sales_pipeline[[#This Row],[Sales_Agent]],sales_teams[#All],4,FALSE)</f>
        <v>Neubert Team</v>
      </c>
      <c r="D2848" t="s">
        <v>10</v>
      </c>
      <c r="E2848" t="s">
        <v>159</v>
      </c>
      <c r="F2848" t="s">
        <v>174</v>
      </c>
      <c r="G2848" s="1">
        <v>42881</v>
      </c>
      <c r="H2848" s="1">
        <v>42957</v>
      </c>
      <c r="I2848" s="13">
        <f>sales_pipeline[[#This Row],[close_date]]-sales_pipeline[[#This Row],[engage_date]]</f>
        <v>76</v>
      </c>
      <c r="J2848" s="3">
        <v>1354</v>
      </c>
    </row>
    <row r="2849" spans="1:10" x14ac:dyDescent="0.35">
      <c r="A2849" t="s">
        <v>3052</v>
      </c>
      <c r="B2849" t="s">
        <v>239</v>
      </c>
      <c r="C2849" t="str">
        <f>VLOOKUP(sales_pipeline[[#This Row],[Sales_Agent]],sales_teams[#All],4,FALSE)</f>
        <v>Neubert Team</v>
      </c>
      <c r="D2849" t="s">
        <v>6</v>
      </c>
      <c r="E2849" t="s">
        <v>150</v>
      </c>
      <c r="F2849" t="s">
        <v>174</v>
      </c>
      <c r="G2849" s="1">
        <v>42881</v>
      </c>
      <c r="H2849" s="1">
        <v>42996</v>
      </c>
      <c r="I2849" s="13">
        <f>sales_pipeline[[#This Row],[close_date]]-sales_pipeline[[#This Row],[engage_date]]</f>
        <v>115</v>
      </c>
      <c r="J2849" s="3">
        <v>44</v>
      </c>
    </row>
    <row r="2850" spans="1:10" x14ac:dyDescent="0.35">
      <c r="A2850" t="s">
        <v>3053</v>
      </c>
      <c r="B2850" t="s">
        <v>268</v>
      </c>
      <c r="C2850" t="str">
        <f>VLOOKUP(sales_pipeline[[#This Row],[Sales_Agent]],sales_teams[#All],4,FALSE)</f>
        <v>Losch Team</v>
      </c>
      <c r="D2850" t="s">
        <v>3</v>
      </c>
      <c r="E2850" t="s">
        <v>118</v>
      </c>
      <c r="F2850" t="s">
        <v>174</v>
      </c>
      <c r="G2850" s="1">
        <v>42881</v>
      </c>
      <c r="H2850" s="1">
        <v>42996</v>
      </c>
      <c r="I2850" s="13">
        <f>sales_pipeline[[#This Row],[close_date]]-sales_pipeline[[#This Row],[engage_date]]</f>
        <v>115</v>
      </c>
      <c r="J2850" s="3">
        <v>560</v>
      </c>
    </row>
    <row r="2851" spans="1:10" x14ac:dyDescent="0.35">
      <c r="A2851" t="s">
        <v>3054</v>
      </c>
      <c r="B2851" t="s">
        <v>268</v>
      </c>
      <c r="C2851" t="str">
        <f>VLOOKUP(sales_pipeline[[#This Row],[Sales_Agent]],sales_teams[#All],4,FALSE)</f>
        <v>Losch Team</v>
      </c>
      <c r="D2851" t="s">
        <v>177</v>
      </c>
      <c r="E2851" t="s">
        <v>64</v>
      </c>
      <c r="F2851" t="s">
        <v>174</v>
      </c>
      <c r="G2851" s="1">
        <v>42881</v>
      </c>
      <c r="H2851" s="1">
        <v>42895</v>
      </c>
      <c r="I2851" s="13">
        <f>sales_pipeline[[#This Row],[close_date]]-sales_pipeline[[#This Row],[engage_date]]</f>
        <v>14</v>
      </c>
      <c r="J2851" s="3">
        <v>5324</v>
      </c>
    </row>
    <row r="2852" spans="1:10" x14ac:dyDescent="0.35">
      <c r="A2852" t="s">
        <v>3055</v>
      </c>
      <c r="B2852" t="s">
        <v>215</v>
      </c>
      <c r="C2852" t="str">
        <f>VLOOKUP(sales_pipeline[[#This Row],[Sales_Agent]],sales_teams[#All],4,FALSE)</f>
        <v>Sewald Team</v>
      </c>
      <c r="D2852" t="s">
        <v>177</v>
      </c>
      <c r="E2852" t="s">
        <v>71</v>
      </c>
      <c r="F2852" t="s">
        <v>174</v>
      </c>
      <c r="G2852" s="1">
        <v>42881</v>
      </c>
      <c r="H2852" s="1">
        <v>43001</v>
      </c>
      <c r="I2852" s="13">
        <f>sales_pipeline[[#This Row],[close_date]]-sales_pipeline[[#This Row],[engage_date]]</f>
        <v>120</v>
      </c>
      <c r="J2852" s="3">
        <v>4924</v>
      </c>
    </row>
    <row r="2853" spans="1:10" x14ac:dyDescent="0.35">
      <c r="A2853" t="s">
        <v>3056</v>
      </c>
      <c r="B2853" t="s">
        <v>225</v>
      </c>
      <c r="C2853" t="str">
        <f>VLOOKUP(sales_pipeline[[#This Row],[Sales_Agent]],sales_teams[#All],4,FALSE)</f>
        <v>Sewald Team</v>
      </c>
      <c r="D2853" t="s">
        <v>3</v>
      </c>
      <c r="E2853" t="s">
        <v>81</v>
      </c>
      <c r="F2853" t="s">
        <v>174</v>
      </c>
      <c r="G2853" s="1">
        <v>42881</v>
      </c>
      <c r="H2853" s="1">
        <v>42954</v>
      </c>
      <c r="I2853" s="13">
        <f>sales_pipeline[[#This Row],[close_date]]-sales_pipeline[[#This Row],[engage_date]]</f>
        <v>73</v>
      </c>
      <c r="J2853" s="3">
        <v>571</v>
      </c>
    </row>
    <row r="2854" spans="1:10" x14ac:dyDescent="0.35">
      <c r="A2854" t="s">
        <v>3057</v>
      </c>
      <c r="B2854" t="s">
        <v>225</v>
      </c>
      <c r="C2854" t="str">
        <f>VLOOKUP(sales_pipeline[[#This Row],[Sales_Agent]],sales_teams[#All],4,FALSE)</f>
        <v>Sewald Team</v>
      </c>
      <c r="D2854" t="s">
        <v>8</v>
      </c>
      <c r="E2854" t="s">
        <v>112</v>
      </c>
      <c r="F2854" t="s">
        <v>174</v>
      </c>
      <c r="G2854" s="1">
        <v>42881</v>
      </c>
      <c r="H2854" s="1">
        <v>42959</v>
      </c>
      <c r="I2854" s="13">
        <f>sales_pipeline[[#This Row],[close_date]]-sales_pipeline[[#This Row],[engage_date]]</f>
        <v>78</v>
      </c>
      <c r="J2854" s="3">
        <v>4022</v>
      </c>
    </row>
    <row r="2855" spans="1:10" x14ac:dyDescent="0.35">
      <c r="A2855" t="s">
        <v>3058</v>
      </c>
      <c r="B2855" t="s">
        <v>249</v>
      </c>
      <c r="C2855" t="str">
        <f>VLOOKUP(sales_pipeline[[#This Row],[Sales_Agent]],sales_teams[#All],4,FALSE)</f>
        <v>Brinkmann Team</v>
      </c>
      <c r="D2855" t="s">
        <v>3</v>
      </c>
      <c r="E2855" t="s">
        <v>136</v>
      </c>
      <c r="F2855" t="s">
        <v>194</v>
      </c>
      <c r="G2855" s="1">
        <v>42881</v>
      </c>
      <c r="H2855" s="1">
        <v>42959</v>
      </c>
      <c r="I2855" s="13">
        <f>sales_pipeline[[#This Row],[close_date]]-sales_pipeline[[#This Row],[engage_date]]</f>
        <v>78</v>
      </c>
      <c r="J2855" s="3">
        <v>0</v>
      </c>
    </row>
    <row r="2856" spans="1:10" x14ac:dyDescent="0.35">
      <c r="A2856" t="s">
        <v>3059</v>
      </c>
      <c r="B2856" t="s">
        <v>197</v>
      </c>
      <c r="C2856" t="str">
        <f>VLOOKUP(sales_pipeline[[#This Row],[Sales_Agent]],sales_teams[#All],4,FALSE)</f>
        <v>Sewald Team</v>
      </c>
      <c r="D2856" t="s">
        <v>6</v>
      </c>
      <c r="E2856" t="s">
        <v>97</v>
      </c>
      <c r="F2856" t="s">
        <v>194</v>
      </c>
      <c r="G2856" s="1">
        <v>42881</v>
      </c>
      <c r="H2856" s="1">
        <v>42969</v>
      </c>
      <c r="I2856" s="13">
        <f>sales_pipeline[[#This Row],[close_date]]-sales_pipeline[[#This Row],[engage_date]]</f>
        <v>88</v>
      </c>
      <c r="J2856" s="3">
        <v>0</v>
      </c>
    </row>
    <row r="2857" spans="1:10" x14ac:dyDescent="0.35">
      <c r="A2857" t="s">
        <v>3060</v>
      </c>
      <c r="B2857" t="s">
        <v>197</v>
      </c>
      <c r="C2857" t="str">
        <f>VLOOKUP(sales_pipeline[[#This Row],[Sales_Agent]],sales_teams[#All],4,FALSE)</f>
        <v>Sewald Team</v>
      </c>
      <c r="D2857" t="s">
        <v>10</v>
      </c>
      <c r="E2857" t="s">
        <v>71</v>
      </c>
      <c r="F2857" t="s">
        <v>174</v>
      </c>
      <c r="G2857" s="1">
        <v>42881</v>
      </c>
      <c r="H2857" s="1">
        <v>42898</v>
      </c>
      <c r="I2857" s="13">
        <f>sales_pipeline[[#This Row],[close_date]]-sales_pipeline[[#This Row],[engage_date]]</f>
        <v>17</v>
      </c>
      <c r="J2857" s="3">
        <v>1030</v>
      </c>
    </row>
    <row r="2858" spans="1:10" x14ac:dyDescent="0.35">
      <c r="A2858" t="s">
        <v>3061</v>
      </c>
      <c r="B2858" t="s">
        <v>173</v>
      </c>
      <c r="C2858" t="str">
        <f>VLOOKUP(sales_pipeline[[#This Row],[Sales_Agent]],sales_teams[#All],4,FALSE)</f>
        <v>Brinkmann Team</v>
      </c>
      <c r="D2858" t="s">
        <v>8</v>
      </c>
      <c r="E2858" t="s">
        <v>31</v>
      </c>
      <c r="F2858" t="s">
        <v>194</v>
      </c>
      <c r="G2858" s="1">
        <v>42881</v>
      </c>
      <c r="H2858" s="1">
        <v>42956</v>
      </c>
      <c r="I2858" s="13">
        <f>sales_pipeline[[#This Row],[close_date]]-sales_pipeline[[#This Row],[engage_date]]</f>
        <v>75</v>
      </c>
      <c r="J2858" s="3">
        <v>0</v>
      </c>
    </row>
    <row r="2859" spans="1:10" x14ac:dyDescent="0.35">
      <c r="A2859" t="s">
        <v>3062</v>
      </c>
      <c r="B2859" t="s">
        <v>189</v>
      </c>
      <c r="C2859" t="str">
        <f>VLOOKUP(sales_pipeline[[#This Row],[Sales_Agent]],sales_teams[#All],4,FALSE)</f>
        <v>Marxen Team</v>
      </c>
      <c r="D2859" t="s">
        <v>6</v>
      </c>
      <c r="E2859" t="s">
        <v>144</v>
      </c>
      <c r="F2859" t="s">
        <v>194</v>
      </c>
      <c r="G2859" s="1">
        <v>42881</v>
      </c>
      <c r="H2859" s="1">
        <v>42886</v>
      </c>
      <c r="I2859" s="13">
        <f>sales_pipeline[[#This Row],[close_date]]-sales_pipeline[[#This Row],[engage_date]]</f>
        <v>5</v>
      </c>
      <c r="J2859" s="3">
        <v>0</v>
      </c>
    </row>
    <row r="2860" spans="1:10" x14ac:dyDescent="0.35">
      <c r="A2860" t="s">
        <v>3063</v>
      </c>
      <c r="B2860" t="s">
        <v>204</v>
      </c>
      <c r="C2860" t="str">
        <f>VLOOKUP(sales_pipeline[[#This Row],[Sales_Agent]],sales_teams[#All],4,FALSE)</f>
        <v>Brinkmann Team</v>
      </c>
      <c r="D2860" t="s">
        <v>6</v>
      </c>
      <c r="E2860" t="s">
        <v>49</v>
      </c>
      <c r="F2860" t="s">
        <v>194</v>
      </c>
      <c r="G2860" s="1">
        <v>42881</v>
      </c>
      <c r="H2860" s="1">
        <v>42987</v>
      </c>
      <c r="I2860" s="13">
        <f>sales_pipeline[[#This Row],[close_date]]-sales_pipeline[[#This Row],[engage_date]]</f>
        <v>106</v>
      </c>
      <c r="J2860" s="3">
        <v>0</v>
      </c>
    </row>
    <row r="2861" spans="1:10" x14ac:dyDescent="0.35">
      <c r="A2861" t="s">
        <v>3064</v>
      </c>
      <c r="B2861" t="s">
        <v>185</v>
      </c>
      <c r="C2861" t="str">
        <f>VLOOKUP(sales_pipeline[[#This Row],[Sales_Agent]],sales_teams[#All],4,FALSE)</f>
        <v>Rouche Team</v>
      </c>
      <c r="D2861" t="s">
        <v>3</v>
      </c>
      <c r="E2861" t="s">
        <v>98</v>
      </c>
      <c r="F2861" t="s">
        <v>194</v>
      </c>
      <c r="G2861" s="1">
        <v>42881</v>
      </c>
      <c r="H2861" s="1">
        <v>42950</v>
      </c>
      <c r="I2861" s="13">
        <f>sales_pipeline[[#This Row],[close_date]]-sales_pipeline[[#This Row],[engage_date]]</f>
        <v>69</v>
      </c>
      <c r="J2861" s="3">
        <v>0</v>
      </c>
    </row>
    <row r="2862" spans="1:10" x14ac:dyDescent="0.35">
      <c r="A2862" t="s">
        <v>3065</v>
      </c>
      <c r="B2862" t="s">
        <v>185</v>
      </c>
      <c r="C2862" t="str">
        <f>VLOOKUP(sales_pipeline[[#This Row],[Sales_Agent]],sales_teams[#All],4,FALSE)</f>
        <v>Rouche Team</v>
      </c>
      <c r="D2862" t="s">
        <v>177</v>
      </c>
      <c r="E2862" t="s">
        <v>109</v>
      </c>
      <c r="F2862" t="s">
        <v>174</v>
      </c>
      <c r="G2862" s="1">
        <v>42881</v>
      </c>
      <c r="H2862" s="1">
        <v>42999</v>
      </c>
      <c r="I2862" s="13">
        <f>sales_pipeline[[#This Row],[close_date]]-sales_pipeline[[#This Row],[engage_date]]</f>
        <v>118</v>
      </c>
      <c r="J2862" s="3">
        <v>5074</v>
      </c>
    </row>
    <row r="2863" spans="1:10" x14ac:dyDescent="0.35">
      <c r="A2863" t="s">
        <v>3066</v>
      </c>
      <c r="B2863" t="s">
        <v>230</v>
      </c>
      <c r="C2863" t="str">
        <f>VLOOKUP(sales_pipeline[[#This Row],[Sales_Agent]],sales_teams[#All],4,FALSE)</f>
        <v>Losch Team</v>
      </c>
      <c r="D2863" t="s">
        <v>9</v>
      </c>
      <c r="E2863" t="s">
        <v>154</v>
      </c>
      <c r="F2863" t="s">
        <v>174</v>
      </c>
      <c r="G2863" s="1">
        <v>42881</v>
      </c>
      <c r="H2863" s="1">
        <v>43001</v>
      </c>
      <c r="I2863" s="13">
        <f>sales_pipeline[[#This Row],[close_date]]-sales_pipeline[[#This Row],[engage_date]]</f>
        <v>120</v>
      </c>
      <c r="J2863" s="3">
        <v>5198</v>
      </c>
    </row>
    <row r="2864" spans="1:10" x14ac:dyDescent="0.35">
      <c r="A2864" t="s">
        <v>3067</v>
      </c>
      <c r="B2864" t="s">
        <v>181</v>
      </c>
      <c r="C2864" t="str">
        <f>VLOOKUP(sales_pipeline[[#This Row],[Sales_Agent]],sales_teams[#All],4,FALSE)</f>
        <v>Sewald Team</v>
      </c>
      <c r="D2864" t="s">
        <v>9</v>
      </c>
      <c r="E2864" t="s">
        <v>71</v>
      </c>
      <c r="F2864" t="s">
        <v>194</v>
      </c>
      <c r="G2864" s="1">
        <v>42881</v>
      </c>
      <c r="H2864" s="1">
        <v>42984</v>
      </c>
      <c r="I2864" s="13">
        <f>sales_pipeline[[#This Row],[close_date]]-sales_pipeline[[#This Row],[engage_date]]</f>
        <v>103</v>
      </c>
      <c r="J2864" s="3">
        <v>0</v>
      </c>
    </row>
    <row r="2865" spans="1:10" x14ac:dyDescent="0.35">
      <c r="A2865" t="s">
        <v>3068</v>
      </c>
      <c r="B2865" t="s">
        <v>183</v>
      </c>
      <c r="C2865" t="str">
        <f>VLOOKUP(sales_pipeline[[#This Row],[Sales_Agent]],sales_teams[#All],4,FALSE)</f>
        <v>Brinkmann Team</v>
      </c>
      <c r="D2865" t="s">
        <v>6</v>
      </c>
      <c r="E2865" t="s">
        <v>28</v>
      </c>
      <c r="F2865" t="s">
        <v>194</v>
      </c>
      <c r="G2865" s="1">
        <v>42882</v>
      </c>
      <c r="H2865" s="1">
        <v>42971</v>
      </c>
      <c r="I2865" s="13">
        <f>sales_pipeline[[#This Row],[close_date]]-sales_pipeline[[#This Row],[engage_date]]</f>
        <v>89</v>
      </c>
      <c r="J2865" s="3">
        <v>0</v>
      </c>
    </row>
    <row r="2866" spans="1:10" x14ac:dyDescent="0.35">
      <c r="A2866" t="s">
        <v>3069</v>
      </c>
      <c r="B2866" t="s">
        <v>183</v>
      </c>
      <c r="C2866" t="str">
        <f>VLOOKUP(sales_pipeline[[#This Row],[Sales_Agent]],sales_teams[#All],4,FALSE)</f>
        <v>Brinkmann Team</v>
      </c>
      <c r="D2866" t="s">
        <v>3</v>
      </c>
      <c r="E2866" t="s">
        <v>53</v>
      </c>
      <c r="F2866" t="s">
        <v>174</v>
      </c>
      <c r="G2866" s="1">
        <v>42882</v>
      </c>
      <c r="H2866" s="1">
        <v>42981</v>
      </c>
      <c r="I2866" s="13">
        <f>sales_pipeline[[#This Row],[close_date]]-sales_pipeline[[#This Row],[engage_date]]</f>
        <v>99</v>
      </c>
      <c r="J2866" s="3">
        <v>576</v>
      </c>
    </row>
    <row r="2867" spans="1:10" x14ac:dyDescent="0.35">
      <c r="A2867" t="s">
        <v>3070</v>
      </c>
      <c r="B2867" t="s">
        <v>183</v>
      </c>
      <c r="C2867" t="str">
        <f>VLOOKUP(sales_pipeline[[#This Row],[Sales_Agent]],sales_teams[#All],4,FALSE)</f>
        <v>Brinkmann Team</v>
      </c>
      <c r="D2867" t="s">
        <v>6</v>
      </c>
      <c r="E2867" t="s">
        <v>142</v>
      </c>
      <c r="F2867" t="s">
        <v>174</v>
      </c>
      <c r="G2867" s="1">
        <v>42882</v>
      </c>
      <c r="H2867" s="1">
        <v>42968</v>
      </c>
      <c r="I2867" s="13">
        <f>sales_pipeline[[#This Row],[close_date]]-sales_pipeline[[#This Row],[engage_date]]</f>
        <v>86</v>
      </c>
      <c r="J2867" s="3">
        <v>57</v>
      </c>
    </row>
    <row r="2868" spans="1:10" x14ac:dyDescent="0.35">
      <c r="A2868" t="s">
        <v>3071</v>
      </c>
      <c r="B2868" t="s">
        <v>239</v>
      </c>
      <c r="C2868" t="str">
        <f>VLOOKUP(sales_pipeline[[#This Row],[Sales_Agent]],sales_teams[#All],4,FALSE)</f>
        <v>Neubert Team</v>
      </c>
      <c r="D2868" t="s">
        <v>177</v>
      </c>
      <c r="E2868" t="s">
        <v>112</v>
      </c>
      <c r="F2868" t="s">
        <v>194</v>
      </c>
      <c r="G2868" s="1">
        <v>42882</v>
      </c>
      <c r="H2868" s="1">
        <v>42961</v>
      </c>
      <c r="I2868" s="13">
        <f>sales_pipeline[[#This Row],[close_date]]-sales_pipeline[[#This Row],[engage_date]]</f>
        <v>79</v>
      </c>
      <c r="J2868" s="3">
        <v>0</v>
      </c>
    </row>
    <row r="2869" spans="1:10" x14ac:dyDescent="0.35">
      <c r="A2869" t="s">
        <v>3072</v>
      </c>
      <c r="B2869" t="s">
        <v>288</v>
      </c>
      <c r="C2869" t="str">
        <f>VLOOKUP(sales_pipeline[[#This Row],[Sales_Agent]],sales_teams[#All],4,FALSE)</f>
        <v>Brinkmann Team</v>
      </c>
      <c r="D2869" t="s">
        <v>8</v>
      </c>
      <c r="E2869" t="s">
        <v>51</v>
      </c>
      <c r="F2869" t="s">
        <v>194</v>
      </c>
      <c r="G2869" s="1">
        <v>42882</v>
      </c>
      <c r="H2869" s="1">
        <v>42891</v>
      </c>
      <c r="I2869" s="13">
        <f>sales_pipeline[[#This Row],[close_date]]-sales_pipeline[[#This Row],[engage_date]]</f>
        <v>9</v>
      </c>
      <c r="J2869" s="3">
        <v>0</v>
      </c>
    </row>
    <row r="2870" spans="1:10" x14ac:dyDescent="0.35">
      <c r="A2870" t="s">
        <v>3073</v>
      </c>
      <c r="B2870" t="s">
        <v>176</v>
      </c>
      <c r="C2870" t="str">
        <f>VLOOKUP(sales_pipeline[[#This Row],[Sales_Agent]],sales_teams[#All],4,FALSE)</f>
        <v>Marxen Team</v>
      </c>
      <c r="D2870" t="s">
        <v>177</v>
      </c>
      <c r="E2870" t="s">
        <v>49</v>
      </c>
      <c r="F2870" t="s">
        <v>194</v>
      </c>
      <c r="G2870" s="1">
        <v>42882</v>
      </c>
      <c r="H2870" s="1">
        <v>42965</v>
      </c>
      <c r="I2870" s="13">
        <f>sales_pipeline[[#This Row],[close_date]]-sales_pipeline[[#This Row],[engage_date]]</f>
        <v>83</v>
      </c>
      <c r="J2870" s="3">
        <v>0</v>
      </c>
    </row>
    <row r="2871" spans="1:10" x14ac:dyDescent="0.35">
      <c r="A2871" t="s">
        <v>3074</v>
      </c>
      <c r="B2871" t="s">
        <v>176</v>
      </c>
      <c r="C2871" t="str">
        <f>VLOOKUP(sales_pipeline[[#This Row],[Sales_Agent]],sales_teams[#All],4,FALSE)</f>
        <v>Marxen Team</v>
      </c>
      <c r="D2871" t="s">
        <v>177</v>
      </c>
      <c r="E2871" t="s">
        <v>139</v>
      </c>
      <c r="F2871" t="s">
        <v>174</v>
      </c>
      <c r="G2871" s="1">
        <v>42882</v>
      </c>
      <c r="H2871" s="1">
        <v>42969</v>
      </c>
      <c r="I2871" s="13">
        <f>sales_pipeline[[#This Row],[close_date]]-sales_pipeline[[#This Row],[engage_date]]</f>
        <v>87</v>
      </c>
      <c r="J2871" s="3">
        <v>4432</v>
      </c>
    </row>
    <row r="2872" spans="1:10" x14ac:dyDescent="0.35">
      <c r="A2872" t="s">
        <v>3075</v>
      </c>
      <c r="B2872" t="s">
        <v>255</v>
      </c>
      <c r="C2872" t="str">
        <f>VLOOKUP(sales_pipeline[[#This Row],[Sales_Agent]],sales_teams[#All],4,FALSE)</f>
        <v>Neubert Team</v>
      </c>
      <c r="D2872" t="s">
        <v>3</v>
      </c>
      <c r="E2872" t="s">
        <v>110</v>
      </c>
      <c r="F2872" t="s">
        <v>174</v>
      </c>
      <c r="G2872" s="1">
        <v>42882</v>
      </c>
      <c r="H2872" s="1">
        <v>42980</v>
      </c>
      <c r="I2872" s="13">
        <f>sales_pipeline[[#This Row],[close_date]]-sales_pipeline[[#This Row],[engage_date]]</f>
        <v>98</v>
      </c>
      <c r="J2872" s="3">
        <v>481</v>
      </c>
    </row>
    <row r="2873" spans="1:10" x14ac:dyDescent="0.35">
      <c r="A2873" t="s">
        <v>3076</v>
      </c>
      <c r="B2873" t="s">
        <v>190</v>
      </c>
      <c r="C2873" t="str">
        <f>VLOOKUP(sales_pipeline[[#This Row],[Sales_Agent]],sales_teams[#All],4,FALSE)</f>
        <v>Sewald Team</v>
      </c>
      <c r="D2873" t="s">
        <v>9</v>
      </c>
      <c r="E2873" t="s">
        <v>157</v>
      </c>
      <c r="F2873" t="s">
        <v>194</v>
      </c>
      <c r="G2873" s="1">
        <v>42882</v>
      </c>
      <c r="H2873" s="1">
        <v>42969</v>
      </c>
      <c r="I2873" s="13">
        <f>sales_pipeline[[#This Row],[close_date]]-sales_pipeline[[#This Row],[engage_date]]</f>
        <v>87</v>
      </c>
      <c r="J2873" s="3">
        <v>0</v>
      </c>
    </row>
    <row r="2874" spans="1:10" x14ac:dyDescent="0.35">
      <c r="A2874" t="s">
        <v>3077</v>
      </c>
      <c r="B2874" t="s">
        <v>190</v>
      </c>
      <c r="C2874" t="str">
        <f>VLOOKUP(sales_pipeline[[#This Row],[Sales_Agent]],sales_teams[#All],4,FALSE)</f>
        <v>Sewald Team</v>
      </c>
      <c r="D2874" t="s">
        <v>177</v>
      </c>
      <c r="E2874" t="s">
        <v>125</v>
      </c>
      <c r="F2874" t="s">
        <v>174</v>
      </c>
      <c r="G2874" s="1">
        <v>42882</v>
      </c>
      <c r="H2874" s="1">
        <v>42975</v>
      </c>
      <c r="I2874" s="13">
        <f>sales_pipeline[[#This Row],[close_date]]-sales_pipeline[[#This Row],[engage_date]]</f>
        <v>93</v>
      </c>
      <c r="J2874" s="3">
        <v>5293</v>
      </c>
    </row>
    <row r="2875" spans="1:10" x14ac:dyDescent="0.35">
      <c r="A2875" t="s">
        <v>3078</v>
      </c>
      <c r="B2875" t="s">
        <v>326</v>
      </c>
      <c r="C2875" t="str">
        <f>VLOOKUP(sales_pipeline[[#This Row],[Sales_Agent]],sales_teams[#All],4,FALSE)</f>
        <v>Marxen Team</v>
      </c>
      <c r="D2875" t="s">
        <v>177</v>
      </c>
      <c r="E2875" t="s">
        <v>49</v>
      </c>
      <c r="F2875" t="s">
        <v>194</v>
      </c>
      <c r="G2875" s="1">
        <v>42882</v>
      </c>
      <c r="H2875" s="1">
        <v>42953</v>
      </c>
      <c r="I2875" s="13">
        <f>sales_pipeline[[#This Row],[close_date]]-sales_pipeline[[#This Row],[engage_date]]</f>
        <v>71</v>
      </c>
      <c r="J2875" s="3">
        <v>0</v>
      </c>
    </row>
    <row r="2876" spans="1:10" x14ac:dyDescent="0.35">
      <c r="A2876" t="s">
        <v>3079</v>
      </c>
      <c r="B2876" t="s">
        <v>326</v>
      </c>
      <c r="C2876" t="str">
        <f>VLOOKUP(sales_pipeline[[#This Row],[Sales_Agent]],sales_teams[#All],4,FALSE)</f>
        <v>Marxen Team</v>
      </c>
      <c r="D2876" t="s">
        <v>9</v>
      </c>
      <c r="E2876" t="s">
        <v>99</v>
      </c>
      <c r="F2876" t="s">
        <v>174</v>
      </c>
      <c r="G2876" s="1">
        <v>42882</v>
      </c>
      <c r="H2876" s="1">
        <v>42964</v>
      </c>
      <c r="I2876" s="13">
        <f>sales_pipeline[[#This Row],[close_date]]-sales_pipeline[[#This Row],[engage_date]]</f>
        <v>82</v>
      </c>
      <c r="J2876" s="3">
        <v>5769</v>
      </c>
    </row>
    <row r="2877" spans="1:10" x14ac:dyDescent="0.35">
      <c r="A2877" t="s">
        <v>3080</v>
      </c>
      <c r="B2877" t="s">
        <v>326</v>
      </c>
      <c r="C2877" t="str">
        <f>VLOOKUP(sales_pipeline[[#This Row],[Sales_Agent]],sales_teams[#All],4,FALSE)</f>
        <v>Marxen Team</v>
      </c>
      <c r="D2877" t="s">
        <v>177</v>
      </c>
      <c r="E2877" t="s">
        <v>88</v>
      </c>
      <c r="F2877" t="s">
        <v>174</v>
      </c>
      <c r="G2877" s="1">
        <v>42882</v>
      </c>
      <c r="H2877" s="1">
        <v>42980</v>
      </c>
      <c r="I2877" s="13">
        <f>sales_pipeline[[#This Row],[close_date]]-sales_pipeline[[#This Row],[engage_date]]</f>
        <v>98</v>
      </c>
      <c r="J2877" s="3">
        <v>4929</v>
      </c>
    </row>
    <row r="2878" spans="1:10" x14ac:dyDescent="0.35">
      <c r="A2878" t="s">
        <v>3081</v>
      </c>
      <c r="B2878" t="s">
        <v>326</v>
      </c>
      <c r="C2878" t="str">
        <f>VLOOKUP(sales_pipeline[[#This Row],[Sales_Agent]],sales_teams[#All],4,FALSE)</f>
        <v>Marxen Team</v>
      </c>
      <c r="D2878" t="s">
        <v>177</v>
      </c>
      <c r="E2878" t="s">
        <v>136</v>
      </c>
      <c r="F2878" t="s">
        <v>174</v>
      </c>
      <c r="G2878" s="1">
        <v>42882</v>
      </c>
      <c r="H2878" s="1">
        <v>42952</v>
      </c>
      <c r="I2878" s="13">
        <f>sales_pipeline[[#This Row],[close_date]]-sales_pipeline[[#This Row],[engage_date]]</f>
        <v>70</v>
      </c>
      <c r="J2878" s="3">
        <v>4924</v>
      </c>
    </row>
    <row r="2879" spans="1:10" x14ac:dyDescent="0.35">
      <c r="A2879" t="s">
        <v>3082</v>
      </c>
      <c r="B2879" t="s">
        <v>215</v>
      </c>
      <c r="C2879" t="str">
        <f>VLOOKUP(sales_pipeline[[#This Row],[Sales_Agent]],sales_teams[#All],4,FALSE)</f>
        <v>Sewald Team</v>
      </c>
      <c r="D2879" t="s">
        <v>10</v>
      </c>
      <c r="E2879" t="s">
        <v>36</v>
      </c>
      <c r="F2879" t="s">
        <v>194</v>
      </c>
      <c r="G2879" s="1">
        <v>42882</v>
      </c>
      <c r="H2879" s="1">
        <v>42961</v>
      </c>
      <c r="I2879" s="13">
        <f>sales_pipeline[[#This Row],[close_date]]-sales_pipeline[[#This Row],[engage_date]]</f>
        <v>79</v>
      </c>
      <c r="J2879" s="3">
        <v>0</v>
      </c>
    </row>
    <row r="2880" spans="1:10" x14ac:dyDescent="0.35">
      <c r="A2880" t="s">
        <v>3083</v>
      </c>
      <c r="B2880" t="s">
        <v>225</v>
      </c>
      <c r="C2880" t="str">
        <f>VLOOKUP(sales_pipeline[[#This Row],[Sales_Agent]],sales_teams[#All],4,FALSE)</f>
        <v>Sewald Team</v>
      </c>
      <c r="D2880" t="s">
        <v>9</v>
      </c>
      <c r="E2880" t="s">
        <v>71</v>
      </c>
      <c r="F2880" t="s">
        <v>174</v>
      </c>
      <c r="G2880" s="1">
        <v>42882</v>
      </c>
      <c r="H2880" s="1">
        <v>42951</v>
      </c>
      <c r="I2880" s="13">
        <f>sales_pipeline[[#This Row],[close_date]]-sales_pipeline[[#This Row],[engage_date]]</f>
        <v>69</v>
      </c>
      <c r="J2880" s="3">
        <v>5312</v>
      </c>
    </row>
    <row r="2881" spans="1:10" x14ac:dyDescent="0.35">
      <c r="A2881" t="s">
        <v>3084</v>
      </c>
      <c r="B2881" t="s">
        <v>225</v>
      </c>
      <c r="C2881" t="str">
        <f>VLOOKUP(sales_pipeline[[#This Row],[Sales_Agent]],sales_teams[#All],4,FALSE)</f>
        <v>Sewald Team</v>
      </c>
      <c r="D2881" t="s">
        <v>6</v>
      </c>
      <c r="E2881" t="s">
        <v>121</v>
      </c>
      <c r="F2881" t="s">
        <v>174</v>
      </c>
      <c r="G2881" s="1">
        <v>42882</v>
      </c>
      <c r="H2881" s="1">
        <v>42893</v>
      </c>
      <c r="I2881" s="13">
        <f>sales_pipeline[[#This Row],[close_date]]-sales_pipeline[[#This Row],[engage_date]]</f>
        <v>11</v>
      </c>
      <c r="J2881" s="3">
        <v>66</v>
      </c>
    </row>
    <row r="2882" spans="1:10" x14ac:dyDescent="0.35">
      <c r="A2882" t="s">
        <v>3085</v>
      </c>
      <c r="B2882" t="s">
        <v>238</v>
      </c>
      <c r="C2882" t="str">
        <f>VLOOKUP(sales_pipeline[[#This Row],[Sales_Agent]],sales_teams[#All],4,FALSE)</f>
        <v>Marxen Team</v>
      </c>
      <c r="D2882" t="s">
        <v>10</v>
      </c>
      <c r="E2882" t="s">
        <v>151</v>
      </c>
      <c r="F2882" t="s">
        <v>174</v>
      </c>
      <c r="G2882" s="1">
        <v>42882</v>
      </c>
      <c r="H2882" s="1">
        <v>42904</v>
      </c>
      <c r="I2882" s="13">
        <f>sales_pipeline[[#This Row],[close_date]]-sales_pipeline[[#This Row],[engage_date]]</f>
        <v>22</v>
      </c>
      <c r="J2882" s="3">
        <v>1115</v>
      </c>
    </row>
    <row r="2883" spans="1:10" x14ac:dyDescent="0.35">
      <c r="A2883" t="s">
        <v>3086</v>
      </c>
      <c r="B2883" t="s">
        <v>238</v>
      </c>
      <c r="C2883" t="str">
        <f>VLOOKUP(sales_pipeline[[#This Row],[Sales_Agent]],sales_teams[#All],4,FALSE)</f>
        <v>Marxen Team</v>
      </c>
      <c r="D2883" t="s">
        <v>8</v>
      </c>
      <c r="E2883" t="s">
        <v>53</v>
      </c>
      <c r="F2883" t="s">
        <v>174</v>
      </c>
      <c r="G2883" s="1">
        <v>42882</v>
      </c>
      <c r="H2883" s="1">
        <v>42970</v>
      </c>
      <c r="I2883" s="13">
        <f>sales_pipeline[[#This Row],[close_date]]-sales_pipeline[[#This Row],[engage_date]]</f>
        <v>88</v>
      </c>
      <c r="J2883" s="3">
        <v>3407</v>
      </c>
    </row>
    <row r="2884" spans="1:10" x14ac:dyDescent="0.35">
      <c r="A2884" t="s">
        <v>3087</v>
      </c>
      <c r="B2884" t="s">
        <v>189</v>
      </c>
      <c r="C2884" t="str">
        <f>VLOOKUP(sales_pipeline[[#This Row],[Sales_Agent]],sales_teams[#All],4,FALSE)</f>
        <v>Marxen Team</v>
      </c>
      <c r="D2884" t="s">
        <v>3</v>
      </c>
      <c r="E2884" t="s">
        <v>44</v>
      </c>
      <c r="F2884" t="s">
        <v>174</v>
      </c>
      <c r="G2884" s="1">
        <v>42882</v>
      </c>
      <c r="H2884" s="1">
        <v>42981</v>
      </c>
      <c r="I2884" s="13">
        <f>sales_pipeline[[#This Row],[close_date]]-sales_pipeline[[#This Row],[engage_date]]</f>
        <v>99</v>
      </c>
      <c r="J2884" s="3">
        <v>540</v>
      </c>
    </row>
    <row r="2885" spans="1:10" x14ac:dyDescent="0.35">
      <c r="A2885" t="s">
        <v>3088</v>
      </c>
      <c r="B2885" t="s">
        <v>227</v>
      </c>
      <c r="C2885" t="str">
        <f>VLOOKUP(sales_pipeline[[#This Row],[Sales_Agent]],sales_teams[#All],4,FALSE)</f>
        <v>Neubert Team</v>
      </c>
      <c r="D2885" t="s">
        <v>10</v>
      </c>
      <c r="E2885" t="s">
        <v>20</v>
      </c>
      <c r="F2885" t="s">
        <v>174</v>
      </c>
      <c r="G2885" s="1">
        <v>42882</v>
      </c>
      <c r="H2885" s="1">
        <v>42982</v>
      </c>
      <c r="I2885" s="13">
        <f>sales_pipeline[[#This Row],[close_date]]-sales_pipeline[[#This Row],[engage_date]]</f>
        <v>100</v>
      </c>
      <c r="J2885" s="3">
        <v>1095</v>
      </c>
    </row>
    <row r="2886" spans="1:10" x14ac:dyDescent="0.35">
      <c r="A2886" t="s">
        <v>3089</v>
      </c>
      <c r="B2886" t="s">
        <v>227</v>
      </c>
      <c r="C2886" t="str">
        <f>VLOOKUP(sales_pipeline[[#This Row],[Sales_Agent]],sales_teams[#All],4,FALSE)</f>
        <v>Neubert Team</v>
      </c>
      <c r="D2886" t="s">
        <v>10</v>
      </c>
      <c r="E2886" t="s">
        <v>140</v>
      </c>
      <c r="F2886" t="s">
        <v>174</v>
      </c>
      <c r="G2886" s="1">
        <v>42882</v>
      </c>
      <c r="H2886" s="1">
        <v>42970</v>
      </c>
      <c r="I2886" s="13">
        <f>sales_pipeline[[#This Row],[close_date]]-sales_pipeline[[#This Row],[engage_date]]</f>
        <v>88</v>
      </c>
      <c r="J2886" s="3">
        <v>1019</v>
      </c>
    </row>
    <row r="2887" spans="1:10" x14ac:dyDescent="0.35">
      <c r="A2887" t="s">
        <v>3090</v>
      </c>
      <c r="B2887" t="s">
        <v>185</v>
      </c>
      <c r="C2887" t="str">
        <f>VLOOKUP(sales_pipeline[[#This Row],[Sales_Agent]],sales_teams[#All],4,FALSE)</f>
        <v>Rouche Team</v>
      </c>
      <c r="D2887" t="s">
        <v>10</v>
      </c>
      <c r="E2887" t="s">
        <v>94</v>
      </c>
      <c r="F2887" t="s">
        <v>194</v>
      </c>
      <c r="G2887" s="1">
        <v>42882</v>
      </c>
      <c r="H2887" s="1">
        <v>42885</v>
      </c>
      <c r="I2887" s="13">
        <f>sales_pipeline[[#This Row],[close_date]]-sales_pipeline[[#This Row],[engage_date]]</f>
        <v>3</v>
      </c>
      <c r="J2887" s="3">
        <v>0</v>
      </c>
    </row>
    <row r="2888" spans="1:10" x14ac:dyDescent="0.35">
      <c r="A2888" t="s">
        <v>3091</v>
      </c>
      <c r="B2888" t="s">
        <v>185</v>
      </c>
      <c r="C2888" t="str">
        <f>VLOOKUP(sales_pipeline[[#This Row],[Sales_Agent]],sales_teams[#All],4,FALSE)</f>
        <v>Rouche Team</v>
      </c>
      <c r="D2888" t="s">
        <v>177</v>
      </c>
      <c r="E2888" t="s">
        <v>138</v>
      </c>
      <c r="F2888" t="s">
        <v>194</v>
      </c>
      <c r="G2888" s="1">
        <v>42882</v>
      </c>
      <c r="H2888" s="1">
        <v>42964</v>
      </c>
      <c r="I2888" s="13">
        <f>sales_pipeline[[#This Row],[close_date]]-sales_pipeline[[#This Row],[engage_date]]</f>
        <v>82</v>
      </c>
      <c r="J2888" s="3">
        <v>0</v>
      </c>
    </row>
    <row r="2889" spans="1:10" x14ac:dyDescent="0.35">
      <c r="A2889" t="s">
        <v>3092</v>
      </c>
      <c r="B2889" t="s">
        <v>185</v>
      </c>
      <c r="C2889" t="str">
        <f>VLOOKUP(sales_pipeline[[#This Row],[Sales_Agent]],sales_teams[#All],4,FALSE)</f>
        <v>Rouche Team</v>
      </c>
      <c r="D2889" t="s">
        <v>177</v>
      </c>
      <c r="E2889" t="s">
        <v>94</v>
      </c>
      <c r="F2889" t="s">
        <v>174</v>
      </c>
      <c r="G2889" s="1">
        <v>42882</v>
      </c>
      <c r="H2889" s="1">
        <v>42992</v>
      </c>
      <c r="I2889" s="13">
        <f>sales_pipeline[[#This Row],[close_date]]-sales_pipeline[[#This Row],[engage_date]]</f>
        <v>110</v>
      </c>
      <c r="J2889" s="3">
        <v>4477</v>
      </c>
    </row>
    <row r="2890" spans="1:10" x14ac:dyDescent="0.35">
      <c r="A2890" t="s">
        <v>3093</v>
      </c>
      <c r="B2890" t="s">
        <v>185</v>
      </c>
      <c r="C2890" t="str">
        <f>VLOOKUP(sales_pipeline[[#This Row],[Sales_Agent]],sales_teams[#All],4,FALSE)</f>
        <v>Rouche Team</v>
      </c>
      <c r="D2890" t="s">
        <v>177</v>
      </c>
      <c r="E2890" t="s">
        <v>98</v>
      </c>
      <c r="F2890" t="s">
        <v>174</v>
      </c>
      <c r="G2890" s="1">
        <v>42882</v>
      </c>
      <c r="H2890" s="1">
        <v>42888</v>
      </c>
      <c r="I2890" s="13">
        <f>sales_pipeline[[#This Row],[close_date]]-sales_pipeline[[#This Row],[engage_date]]</f>
        <v>6</v>
      </c>
      <c r="J2890" s="3">
        <v>4644</v>
      </c>
    </row>
    <row r="2891" spans="1:10" x14ac:dyDescent="0.35">
      <c r="A2891" t="s">
        <v>3094</v>
      </c>
      <c r="B2891" t="s">
        <v>183</v>
      </c>
      <c r="C2891" t="str">
        <f>VLOOKUP(sales_pipeline[[#This Row],[Sales_Agent]],sales_teams[#All],4,FALSE)</f>
        <v>Brinkmann Team</v>
      </c>
      <c r="D2891" t="s">
        <v>3</v>
      </c>
      <c r="E2891" t="s">
        <v>74</v>
      </c>
      <c r="F2891" t="s">
        <v>194</v>
      </c>
      <c r="G2891" s="1">
        <v>42883</v>
      </c>
      <c r="H2891" s="1">
        <v>42967</v>
      </c>
      <c r="I2891" s="13">
        <f>sales_pipeline[[#This Row],[close_date]]-sales_pipeline[[#This Row],[engage_date]]</f>
        <v>84</v>
      </c>
      <c r="J2891" s="3">
        <v>0</v>
      </c>
    </row>
    <row r="2892" spans="1:10" x14ac:dyDescent="0.35">
      <c r="A2892" t="s">
        <v>3095</v>
      </c>
      <c r="B2892" t="s">
        <v>183</v>
      </c>
      <c r="C2892" t="str">
        <f>VLOOKUP(sales_pipeline[[#This Row],[Sales_Agent]],sales_teams[#All],4,FALSE)</f>
        <v>Brinkmann Team</v>
      </c>
      <c r="D2892" t="s">
        <v>10</v>
      </c>
      <c r="E2892" t="s">
        <v>44</v>
      </c>
      <c r="F2892" t="s">
        <v>194</v>
      </c>
      <c r="G2892" s="1">
        <v>42883</v>
      </c>
      <c r="H2892" s="1">
        <v>42899</v>
      </c>
      <c r="I2892" s="13">
        <f>sales_pipeline[[#This Row],[close_date]]-sales_pipeline[[#This Row],[engage_date]]</f>
        <v>16</v>
      </c>
      <c r="J2892" s="3">
        <v>0</v>
      </c>
    </row>
    <row r="2893" spans="1:10" x14ac:dyDescent="0.35">
      <c r="A2893" t="s">
        <v>3096</v>
      </c>
      <c r="B2893" t="s">
        <v>253</v>
      </c>
      <c r="C2893" t="str">
        <f>VLOOKUP(sales_pipeline[[#This Row],[Sales_Agent]],sales_teams[#All],4,FALSE)</f>
        <v>Neubert Team</v>
      </c>
      <c r="D2893" t="s">
        <v>10</v>
      </c>
      <c r="E2893" t="s">
        <v>163</v>
      </c>
      <c r="F2893" t="s">
        <v>174</v>
      </c>
      <c r="G2893" s="1">
        <v>42883</v>
      </c>
      <c r="H2893" s="1">
        <v>42894</v>
      </c>
      <c r="I2893" s="13">
        <f>sales_pipeline[[#This Row],[close_date]]-sales_pipeline[[#This Row],[engage_date]]</f>
        <v>11</v>
      </c>
      <c r="J2893" s="3">
        <v>940</v>
      </c>
    </row>
    <row r="2894" spans="1:10" x14ac:dyDescent="0.35">
      <c r="A2894" t="s">
        <v>3097</v>
      </c>
      <c r="B2894" t="s">
        <v>206</v>
      </c>
      <c r="C2894" t="str">
        <f>VLOOKUP(sales_pipeline[[#This Row],[Sales_Agent]],sales_teams[#All],4,FALSE)</f>
        <v>Neubert Team</v>
      </c>
      <c r="D2894" t="s">
        <v>177</v>
      </c>
      <c r="E2894" t="s">
        <v>20</v>
      </c>
      <c r="F2894" t="s">
        <v>174</v>
      </c>
      <c r="G2894" s="1">
        <v>42883</v>
      </c>
      <c r="H2894" s="1">
        <v>42893</v>
      </c>
      <c r="I2894" s="13">
        <f>sales_pipeline[[#This Row],[close_date]]-sales_pipeline[[#This Row],[engage_date]]</f>
        <v>10</v>
      </c>
      <c r="J2894" s="3">
        <v>5378</v>
      </c>
    </row>
    <row r="2895" spans="1:10" x14ac:dyDescent="0.35">
      <c r="A2895" t="s">
        <v>3098</v>
      </c>
      <c r="B2895" t="s">
        <v>206</v>
      </c>
      <c r="C2895" t="str">
        <f>VLOOKUP(sales_pipeline[[#This Row],[Sales_Agent]],sales_teams[#All],4,FALSE)</f>
        <v>Neubert Team</v>
      </c>
      <c r="D2895" t="s">
        <v>177</v>
      </c>
      <c r="E2895" t="s">
        <v>109</v>
      </c>
      <c r="F2895" t="s">
        <v>174</v>
      </c>
      <c r="G2895" s="1">
        <v>42883</v>
      </c>
      <c r="H2895" s="1">
        <v>42901</v>
      </c>
      <c r="I2895" s="13">
        <f>sales_pipeline[[#This Row],[close_date]]-sales_pipeline[[#This Row],[engage_date]]</f>
        <v>18</v>
      </c>
      <c r="J2895" s="3">
        <v>4712</v>
      </c>
    </row>
    <row r="2896" spans="1:10" x14ac:dyDescent="0.35">
      <c r="A2896" t="s">
        <v>3099</v>
      </c>
      <c r="B2896" t="s">
        <v>176</v>
      </c>
      <c r="C2896" t="str">
        <f>VLOOKUP(sales_pipeline[[#This Row],[Sales_Agent]],sales_teams[#All],4,FALSE)</f>
        <v>Marxen Team</v>
      </c>
      <c r="D2896" t="s">
        <v>10</v>
      </c>
      <c r="E2896" t="s">
        <v>31</v>
      </c>
      <c r="F2896" t="s">
        <v>174</v>
      </c>
      <c r="G2896" s="1">
        <v>42883</v>
      </c>
      <c r="H2896" s="1">
        <v>42972</v>
      </c>
      <c r="I2896" s="13">
        <f>sales_pipeline[[#This Row],[close_date]]-sales_pipeline[[#This Row],[engage_date]]</f>
        <v>89</v>
      </c>
      <c r="J2896" s="3">
        <v>1118</v>
      </c>
    </row>
    <row r="2897" spans="1:10" x14ac:dyDescent="0.35">
      <c r="A2897" t="s">
        <v>3100</v>
      </c>
      <c r="B2897" t="s">
        <v>255</v>
      </c>
      <c r="C2897" t="str">
        <f>VLOOKUP(sales_pipeline[[#This Row],[Sales_Agent]],sales_teams[#All],4,FALSE)</f>
        <v>Neubert Team</v>
      </c>
      <c r="D2897" t="s">
        <v>9</v>
      </c>
      <c r="E2897" t="s">
        <v>82</v>
      </c>
      <c r="F2897" t="s">
        <v>174</v>
      </c>
      <c r="G2897" s="1">
        <v>42883</v>
      </c>
      <c r="H2897" s="1">
        <v>42958</v>
      </c>
      <c r="I2897" s="13">
        <f>sales_pipeline[[#This Row],[close_date]]-sales_pipeline[[#This Row],[engage_date]]</f>
        <v>75</v>
      </c>
      <c r="J2897" s="3">
        <v>5695</v>
      </c>
    </row>
    <row r="2898" spans="1:10" x14ac:dyDescent="0.35">
      <c r="A2898" t="s">
        <v>3101</v>
      </c>
      <c r="B2898" t="s">
        <v>255</v>
      </c>
      <c r="C2898" t="str">
        <f>VLOOKUP(sales_pipeline[[#This Row],[Sales_Agent]],sales_teams[#All],4,FALSE)</f>
        <v>Neubert Team</v>
      </c>
      <c r="D2898" t="s">
        <v>177</v>
      </c>
      <c r="E2898" t="s">
        <v>158</v>
      </c>
      <c r="F2898" t="s">
        <v>174</v>
      </c>
      <c r="G2898" s="1">
        <v>42883</v>
      </c>
      <c r="H2898" s="1">
        <v>42952</v>
      </c>
      <c r="I2898" s="13">
        <f>sales_pipeline[[#This Row],[close_date]]-sales_pipeline[[#This Row],[engage_date]]</f>
        <v>69</v>
      </c>
      <c r="J2898" s="3">
        <v>4462</v>
      </c>
    </row>
    <row r="2899" spans="1:10" x14ac:dyDescent="0.35">
      <c r="A2899" t="s">
        <v>3102</v>
      </c>
      <c r="B2899" t="s">
        <v>232</v>
      </c>
      <c r="C2899" t="str">
        <f>VLOOKUP(sales_pipeline[[#This Row],[Sales_Agent]],sales_teams[#All],4,FALSE)</f>
        <v>Losch Team</v>
      </c>
      <c r="D2899" t="s">
        <v>177</v>
      </c>
      <c r="E2899" t="s">
        <v>131</v>
      </c>
      <c r="F2899" t="s">
        <v>194</v>
      </c>
      <c r="G2899" s="1">
        <v>42883</v>
      </c>
      <c r="H2899" s="1">
        <v>42977</v>
      </c>
      <c r="I2899" s="13">
        <f>sales_pipeline[[#This Row],[close_date]]-sales_pipeline[[#This Row],[engage_date]]</f>
        <v>94</v>
      </c>
      <c r="J2899" s="3">
        <v>0</v>
      </c>
    </row>
    <row r="2900" spans="1:10" x14ac:dyDescent="0.35">
      <c r="A2900" t="s">
        <v>3103</v>
      </c>
      <c r="B2900" t="s">
        <v>199</v>
      </c>
      <c r="C2900" t="str">
        <f>VLOOKUP(sales_pipeline[[#This Row],[Sales_Agent]],sales_teams[#All],4,FALSE)</f>
        <v>Rouche Team</v>
      </c>
      <c r="D2900" t="s">
        <v>8</v>
      </c>
      <c r="E2900" t="s">
        <v>141</v>
      </c>
      <c r="F2900" t="s">
        <v>174</v>
      </c>
      <c r="G2900" s="1">
        <v>42883</v>
      </c>
      <c r="H2900" s="1">
        <v>42975</v>
      </c>
      <c r="I2900" s="13">
        <f>sales_pipeline[[#This Row],[close_date]]-sales_pipeline[[#This Row],[engage_date]]</f>
        <v>92</v>
      </c>
      <c r="J2900" s="3">
        <v>3701</v>
      </c>
    </row>
    <row r="2901" spans="1:10" x14ac:dyDescent="0.35">
      <c r="A2901" t="s">
        <v>3104</v>
      </c>
      <c r="B2901" t="s">
        <v>187</v>
      </c>
      <c r="C2901" t="str">
        <f>VLOOKUP(sales_pipeline[[#This Row],[Sales_Agent]],sales_teams[#All],4,FALSE)</f>
        <v>Rouche Team</v>
      </c>
      <c r="D2901" t="s">
        <v>10</v>
      </c>
      <c r="E2901" t="s">
        <v>107</v>
      </c>
      <c r="F2901" t="s">
        <v>174</v>
      </c>
      <c r="G2901" s="1">
        <v>42883</v>
      </c>
      <c r="H2901" s="1">
        <v>42894</v>
      </c>
      <c r="I2901" s="13">
        <f>sales_pipeline[[#This Row],[close_date]]-sales_pipeline[[#This Row],[engage_date]]</f>
        <v>11</v>
      </c>
      <c r="J2901" s="3">
        <v>941</v>
      </c>
    </row>
    <row r="2902" spans="1:10" x14ac:dyDescent="0.35">
      <c r="A2902" t="s">
        <v>3105</v>
      </c>
      <c r="B2902" t="s">
        <v>197</v>
      </c>
      <c r="C2902" t="str">
        <f>VLOOKUP(sales_pipeline[[#This Row],[Sales_Agent]],sales_teams[#All],4,FALSE)</f>
        <v>Sewald Team</v>
      </c>
      <c r="D2902" t="s">
        <v>10</v>
      </c>
      <c r="E2902" t="s">
        <v>98</v>
      </c>
      <c r="F2902" t="s">
        <v>174</v>
      </c>
      <c r="G2902" s="1">
        <v>42883</v>
      </c>
      <c r="H2902" s="1">
        <v>42891</v>
      </c>
      <c r="I2902" s="13">
        <f>sales_pipeline[[#This Row],[close_date]]-sales_pipeline[[#This Row],[engage_date]]</f>
        <v>8</v>
      </c>
      <c r="J2902" s="3">
        <v>1171</v>
      </c>
    </row>
    <row r="2903" spans="1:10" x14ac:dyDescent="0.35">
      <c r="A2903" t="s">
        <v>3106</v>
      </c>
      <c r="B2903" t="s">
        <v>201</v>
      </c>
      <c r="C2903" t="str">
        <f>VLOOKUP(sales_pipeline[[#This Row],[Sales_Agent]],sales_teams[#All],4,FALSE)</f>
        <v>Rouche Team</v>
      </c>
      <c r="D2903" t="s">
        <v>11</v>
      </c>
      <c r="E2903" t="s">
        <v>134</v>
      </c>
      <c r="F2903" t="s">
        <v>174</v>
      </c>
      <c r="G2903" s="1">
        <v>42883</v>
      </c>
      <c r="H2903" s="1">
        <v>42975</v>
      </c>
      <c r="I2903" s="13">
        <f>sales_pipeline[[#This Row],[close_date]]-sales_pipeline[[#This Row],[engage_date]]</f>
        <v>92</v>
      </c>
      <c r="J2903" s="3">
        <v>24899</v>
      </c>
    </row>
    <row r="2904" spans="1:10" x14ac:dyDescent="0.35">
      <c r="A2904" t="s">
        <v>3107</v>
      </c>
      <c r="B2904" t="s">
        <v>201</v>
      </c>
      <c r="C2904" t="str">
        <f>VLOOKUP(sales_pipeline[[#This Row],[Sales_Agent]],sales_teams[#All],4,FALSE)</f>
        <v>Rouche Team</v>
      </c>
      <c r="D2904" t="s">
        <v>8</v>
      </c>
      <c r="E2904" t="s">
        <v>134</v>
      </c>
      <c r="F2904" t="s">
        <v>174</v>
      </c>
      <c r="G2904" s="1">
        <v>42883</v>
      </c>
      <c r="H2904" s="1">
        <v>42999</v>
      </c>
      <c r="I2904" s="13">
        <f>sales_pipeline[[#This Row],[close_date]]-sales_pipeline[[#This Row],[engage_date]]</f>
        <v>116</v>
      </c>
      <c r="J2904" s="3">
        <v>3418</v>
      </c>
    </row>
    <row r="2905" spans="1:10" x14ac:dyDescent="0.35">
      <c r="A2905" t="s">
        <v>3108</v>
      </c>
      <c r="B2905" t="s">
        <v>185</v>
      </c>
      <c r="C2905" t="str">
        <f>VLOOKUP(sales_pipeline[[#This Row],[Sales_Agent]],sales_teams[#All],4,FALSE)</f>
        <v>Rouche Team</v>
      </c>
      <c r="D2905" t="s">
        <v>3</v>
      </c>
      <c r="E2905" t="s">
        <v>99</v>
      </c>
      <c r="F2905" t="s">
        <v>174</v>
      </c>
      <c r="G2905" s="1">
        <v>42883</v>
      </c>
      <c r="H2905" s="1">
        <v>42894</v>
      </c>
      <c r="I2905" s="13">
        <f>sales_pipeline[[#This Row],[close_date]]-sales_pipeline[[#This Row],[engage_date]]</f>
        <v>11</v>
      </c>
      <c r="J2905" s="3">
        <v>537</v>
      </c>
    </row>
    <row r="2906" spans="1:10" x14ac:dyDescent="0.35">
      <c r="A2906" t="s">
        <v>3109</v>
      </c>
      <c r="B2906" t="s">
        <v>181</v>
      </c>
      <c r="C2906" t="str">
        <f>VLOOKUP(sales_pipeline[[#This Row],[Sales_Agent]],sales_teams[#All],4,FALSE)</f>
        <v>Sewald Team</v>
      </c>
      <c r="D2906" t="s">
        <v>10</v>
      </c>
      <c r="E2906" t="s">
        <v>134</v>
      </c>
      <c r="F2906" t="s">
        <v>174</v>
      </c>
      <c r="G2906" s="1">
        <v>42883</v>
      </c>
      <c r="H2906" s="1">
        <v>42951</v>
      </c>
      <c r="I2906" s="13">
        <f>sales_pipeline[[#This Row],[close_date]]-sales_pipeline[[#This Row],[engage_date]]</f>
        <v>68</v>
      </c>
      <c r="J2906" s="3">
        <v>1053</v>
      </c>
    </row>
    <row r="2907" spans="1:10" x14ac:dyDescent="0.35">
      <c r="A2907" t="s">
        <v>3110</v>
      </c>
      <c r="B2907" t="s">
        <v>183</v>
      </c>
      <c r="C2907" t="str">
        <f>VLOOKUP(sales_pipeline[[#This Row],[Sales_Agent]],sales_teams[#All],4,FALSE)</f>
        <v>Brinkmann Team</v>
      </c>
      <c r="D2907" t="s">
        <v>3</v>
      </c>
      <c r="E2907" t="s">
        <v>85</v>
      </c>
      <c r="F2907" t="s">
        <v>174</v>
      </c>
      <c r="G2907" s="1">
        <v>42884</v>
      </c>
      <c r="H2907" s="1">
        <v>42897</v>
      </c>
      <c r="I2907" s="13">
        <f>sales_pipeline[[#This Row],[close_date]]-sales_pipeline[[#This Row],[engage_date]]</f>
        <v>13</v>
      </c>
      <c r="J2907" s="3">
        <v>497</v>
      </c>
    </row>
    <row r="2908" spans="1:10" x14ac:dyDescent="0.35">
      <c r="A2908" t="s">
        <v>3111</v>
      </c>
      <c r="B2908" t="s">
        <v>253</v>
      </c>
      <c r="C2908" t="str">
        <f>VLOOKUP(sales_pipeline[[#This Row],[Sales_Agent]],sales_teams[#All],4,FALSE)</f>
        <v>Neubert Team</v>
      </c>
      <c r="D2908" t="s">
        <v>9</v>
      </c>
      <c r="E2908" t="s">
        <v>160</v>
      </c>
      <c r="F2908" t="s">
        <v>174</v>
      </c>
      <c r="G2908" s="1">
        <v>42884</v>
      </c>
      <c r="H2908" s="1">
        <v>42991</v>
      </c>
      <c r="I2908" s="13">
        <f>sales_pipeline[[#This Row],[close_date]]-sales_pipeline[[#This Row],[engage_date]]</f>
        <v>107</v>
      </c>
      <c r="J2908" s="3">
        <v>5714</v>
      </c>
    </row>
    <row r="2909" spans="1:10" x14ac:dyDescent="0.35">
      <c r="A2909" t="s">
        <v>3112</v>
      </c>
      <c r="B2909" t="s">
        <v>288</v>
      </c>
      <c r="C2909" t="str">
        <f>VLOOKUP(sales_pipeline[[#This Row],[Sales_Agent]],sales_teams[#All],4,FALSE)</f>
        <v>Brinkmann Team</v>
      </c>
      <c r="D2909" t="s">
        <v>3</v>
      </c>
      <c r="E2909" t="s">
        <v>31</v>
      </c>
      <c r="F2909" t="s">
        <v>174</v>
      </c>
      <c r="G2909" s="1">
        <v>42884</v>
      </c>
      <c r="H2909" s="1">
        <v>42976</v>
      </c>
      <c r="I2909" s="13">
        <f>sales_pipeline[[#This Row],[close_date]]-sales_pipeline[[#This Row],[engage_date]]</f>
        <v>92</v>
      </c>
      <c r="J2909" s="3">
        <v>611</v>
      </c>
    </row>
    <row r="2910" spans="1:10" x14ac:dyDescent="0.35">
      <c r="A2910" t="s">
        <v>3113</v>
      </c>
      <c r="B2910" t="s">
        <v>268</v>
      </c>
      <c r="C2910" t="str">
        <f>VLOOKUP(sales_pipeline[[#This Row],[Sales_Agent]],sales_teams[#All],4,FALSE)</f>
        <v>Losch Team</v>
      </c>
      <c r="D2910" t="s">
        <v>177</v>
      </c>
      <c r="E2910" t="s">
        <v>128</v>
      </c>
      <c r="F2910" t="s">
        <v>174</v>
      </c>
      <c r="G2910" s="1">
        <v>42884</v>
      </c>
      <c r="H2910" s="1">
        <v>42897</v>
      </c>
      <c r="I2910" s="13">
        <f>sales_pipeline[[#This Row],[close_date]]-sales_pipeline[[#This Row],[engage_date]]</f>
        <v>13</v>
      </c>
      <c r="J2910" s="3">
        <v>5642</v>
      </c>
    </row>
    <row r="2911" spans="1:10" x14ac:dyDescent="0.35">
      <c r="A2911" t="s">
        <v>3114</v>
      </c>
      <c r="B2911" t="s">
        <v>268</v>
      </c>
      <c r="C2911" t="str">
        <f>VLOOKUP(sales_pipeline[[#This Row],[Sales_Agent]],sales_teams[#All],4,FALSE)</f>
        <v>Losch Team</v>
      </c>
      <c r="D2911" t="s">
        <v>177</v>
      </c>
      <c r="E2911" t="s">
        <v>153</v>
      </c>
      <c r="F2911" t="s">
        <v>174</v>
      </c>
      <c r="G2911" s="1">
        <v>42884</v>
      </c>
      <c r="H2911" s="1">
        <v>42897</v>
      </c>
      <c r="I2911" s="13">
        <f>sales_pipeline[[#This Row],[close_date]]-sales_pipeline[[#This Row],[engage_date]]</f>
        <v>13</v>
      </c>
      <c r="J2911" s="3">
        <v>5081</v>
      </c>
    </row>
    <row r="2912" spans="1:10" x14ac:dyDescent="0.35">
      <c r="A2912" t="s">
        <v>3115</v>
      </c>
      <c r="B2912" t="s">
        <v>176</v>
      </c>
      <c r="C2912" t="str">
        <f>VLOOKUP(sales_pipeline[[#This Row],[Sales_Agent]],sales_teams[#All],4,FALSE)</f>
        <v>Marxen Team</v>
      </c>
      <c r="D2912" t="s">
        <v>177</v>
      </c>
      <c r="E2912" t="s">
        <v>44</v>
      </c>
      <c r="F2912" t="s">
        <v>174</v>
      </c>
      <c r="G2912" s="1">
        <v>42884</v>
      </c>
      <c r="H2912" s="1">
        <v>42949</v>
      </c>
      <c r="I2912" s="13">
        <f>sales_pipeline[[#This Row],[close_date]]-sales_pipeline[[#This Row],[engage_date]]</f>
        <v>65</v>
      </c>
      <c r="J2912" s="3">
        <v>3985</v>
      </c>
    </row>
    <row r="2913" spans="1:10" x14ac:dyDescent="0.35">
      <c r="A2913" t="s">
        <v>3116</v>
      </c>
      <c r="B2913" t="s">
        <v>255</v>
      </c>
      <c r="C2913" t="str">
        <f>VLOOKUP(sales_pipeline[[#This Row],[Sales_Agent]],sales_teams[#All],4,FALSE)</f>
        <v>Neubert Team</v>
      </c>
      <c r="D2913" t="s">
        <v>8</v>
      </c>
      <c r="E2913" t="s">
        <v>39</v>
      </c>
      <c r="F2913" t="s">
        <v>174</v>
      </c>
      <c r="G2913" s="1">
        <v>42884</v>
      </c>
      <c r="H2913" s="1">
        <v>42897</v>
      </c>
      <c r="I2913" s="13">
        <f>sales_pipeline[[#This Row],[close_date]]-sales_pipeline[[#This Row],[engage_date]]</f>
        <v>13</v>
      </c>
      <c r="J2913" s="3">
        <v>3313</v>
      </c>
    </row>
    <row r="2914" spans="1:10" x14ac:dyDescent="0.35">
      <c r="A2914" t="s">
        <v>3117</v>
      </c>
      <c r="B2914" t="s">
        <v>208</v>
      </c>
      <c r="C2914" t="str">
        <f>VLOOKUP(sales_pipeline[[#This Row],[Sales_Agent]],sales_teams[#All],4,FALSE)</f>
        <v>Rouche Team</v>
      </c>
      <c r="D2914" t="s">
        <v>8</v>
      </c>
      <c r="E2914" t="s">
        <v>129</v>
      </c>
      <c r="F2914" t="s">
        <v>174</v>
      </c>
      <c r="G2914" s="1">
        <v>42884</v>
      </c>
      <c r="H2914" s="1">
        <v>42897</v>
      </c>
      <c r="I2914" s="13">
        <f>sales_pipeline[[#This Row],[close_date]]-sales_pipeline[[#This Row],[engage_date]]</f>
        <v>13</v>
      </c>
      <c r="J2914" s="3">
        <v>3850</v>
      </c>
    </row>
    <row r="2915" spans="1:10" x14ac:dyDescent="0.35">
      <c r="A2915" t="s">
        <v>3118</v>
      </c>
      <c r="B2915" t="s">
        <v>193</v>
      </c>
      <c r="C2915" t="str">
        <f>VLOOKUP(sales_pipeline[[#This Row],[Sales_Agent]],sales_teams[#All],4,FALSE)</f>
        <v>Marxen Team</v>
      </c>
      <c r="D2915" t="s">
        <v>10</v>
      </c>
      <c r="E2915" t="s">
        <v>139</v>
      </c>
      <c r="F2915" t="s">
        <v>174</v>
      </c>
      <c r="G2915" s="1">
        <v>42884</v>
      </c>
      <c r="H2915" s="1">
        <v>42953</v>
      </c>
      <c r="I2915" s="13">
        <f>sales_pipeline[[#This Row],[close_date]]-sales_pipeline[[#This Row],[engage_date]]</f>
        <v>69</v>
      </c>
      <c r="J2915" s="3">
        <v>917</v>
      </c>
    </row>
    <row r="2916" spans="1:10" x14ac:dyDescent="0.35">
      <c r="A2916" t="s">
        <v>3119</v>
      </c>
      <c r="B2916" t="s">
        <v>193</v>
      </c>
      <c r="C2916" t="str">
        <f>VLOOKUP(sales_pipeline[[#This Row],[Sales_Agent]],sales_teams[#All],4,FALSE)</f>
        <v>Marxen Team</v>
      </c>
      <c r="D2916" t="s">
        <v>6</v>
      </c>
      <c r="E2916" t="s">
        <v>144</v>
      </c>
      <c r="F2916" t="s">
        <v>174</v>
      </c>
      <c r="G2916" s="1">
        <v>42884</v>
      </c>
      <c r="H2916" s="1">
        <v>42955</v>
      </c>
      <c r="I2916" s="13">
        <f>sales_pipeline[[#This Row],[close_date]]-sales_pipeline[[#This Row],[engage_date]]</f>
        <v>71</v>
      </c>
      <c r="J2916" s="3">
        <v>56</v>
      </c>
    </row>
    <row r="2917" spans="1:10" x14ac:dyDescent="0.35">
      <c r="A2917" t="s">
        <v>3120</v>
      </c>
      <c r="B2917" t="s">
        <v>190</v>
      </c>
      <c r="C2917" t="str">
        <f>VLOOKUP(sales_pipeline[[#This Row],[Sales_Agent]],sales_teams[#All],4,FALSE)</f>
        <v>Sewald Team</v>
      </c>
      <c r="D2917" t="s">
        <v>8</v>
      </c>
      <c r="E2917" t="s">
        <v>117</v>
      </c>
      <c r="F2917" t="s">
        <v>194</v>
      </c>
      <c r="G2917" s="1">
        <v>42884</v>
      </c>
      <c r="H2917" s="1">
        <v>42965</v>
      </c>
      <c r="I2917" s="13">
        <f>sales_pipeline[[#This Row],[close_date]]-sales_pipeline[[#This Row],[engage_date]]</f>
        <v>81</v>
      </c>
      <c r="J2917" s="3">
        <v>0</v>
      </c>
    </row>
    <row r="2918" spans="1:10" x14ac:dyDescent="0.35">
      <c r="A2918" t="s">
        <v>3121</v>
      </c>
      <c r="B2918" t="s">
        <v>190</v>
      </c>
      <c r="C2918" t="str">
        <f>VLOOKUP(sales_pipeline[[#This Row],[Sales_Agent]],sales_teams[#All],4,FALSE)</f>
        <v>Sewald Team</v>
      </c>
      <c r="D2918" t="s">
        <v>177</v>
      </c>
      <c r="E2918" t="s">
        <v>125</v>
      </c>
      <c r="F2918" t="s">
        <v>174</v>
      </c>
      <c r="G2918" s="1">
        <v>42884</v>
      </c>
      <c r="H2918" s="1">
        <v>42954</v>
      </c>
      <c r="I2918" s="13">
        <f>sales_pipeline[[#This Row],[close_date]]-sales_pipeline[[#This Row],[engage_date]]</f>
        <v>70</v>
      </c>
      <c r="J2918" s="3">
        <v>5194</v>
      </c>
    </row>
    <row r="2919" spans="1:10" x14ac:dyDescent="0.35">
      <c r="A2919" t="s">
        <v>3122</v>
      </c>
      <c r="B2919" t="s">
        <v>326</v>
      </c>
      <c r="C2919" t="str">
        <f>VLOOKUP(sales_pipeline[[#This Row],[Sales_Agent]],sales_teams[#All],4,FALSE)</f>
        <v>Marxen Team</v>
      </c>
      <c r="D2919" t="s">
        <v>10</v>
      </c>
      <c r="E2919" t="s">
        <v>31</v>
      </c>
      <c r="F2919" t="s">
        <v>194</v>
      </c>
      <c r="G2919" s="1">
        <v>42884</v>
      </c>
      <c r="H2919" s="1">
        <v>42976</v>
      </c>
      <c r="I2919" s="13">
        <f>sales_pipeline[[#This Row],[close_date]]-sales_pipeline[[#This Row],[engage_date]]</f>
        <v>92</v>
      </c>
      <c r="J2919" s="3">
        <v>0</v>
      </c>
    </row>
    <row r="2920" spans="1:10" x14ac:dyDescent="0.35">
      <c r="A2920" t="s">
        <v>3123</v>
      </c>
      <c r="B2920" t="s">
        <v>225</v>
      </c>
      <c r="C2920" t="str">
        <f>VLOOKUP(sales_pipeline[[#This Row],[Sales_Agent]],sales_teams[#All],4,FALSE)</f>
        <v>Sewald Team</v>
      </c>
      <c r="D2920" t="s">
        <v>10</v>
      </c>
      <c r="E2920" t="s">
        <v>81</v>
      </c>
      <c r="F2920" t="s">
        <v>174</v>
      </c>
      <c r="G2920" s="1">
        <v>42884</v>
      </c>
      <c r="H2920" s="1">
        <v>42964</v>
      </c>
      <c r="I2920" s="13">
        <f>sales_pipeline[[#This Row],[close_date]]-sales_pipeline[[#This Row],[engage_date]]</f>
        <v>80</v>
      </c>
      <c r="J2920" s="3">
        <v>1002</v>
      </c>
    </row>
    <row r="2921" spans="1:10" x14ac:dyDescent="0.35">
      <c r="A2921" t="s">
        <v>3124</v>
      </c>
      <c r="B2921" t="s">
        <v>225</v>
      </c>
      <c r="C2921" t="str">
        <f>VLOOKUP(sales_pipeline[[#This Row],[Sales_Agent]],sales_teams[#All],4,FALSE)</f>
        <v>Sewald Team</v>
      </c>
      <c r="D2921" t="s">
        <v>9</v>
      </c>
      <c r="E2921" t="s">
        <v>99</v>
      </c>
      <c r="F2921" t="s">
        <v>174</v>
      </c>
      <c r="G2921" s="1">
        <v>42884</v>
      </c>
      <c r="H2921" s="1">
        <v>42964</v>
      </c>
      <c r="I2921" s="13">
        <f>sales_pipeline[[#This Row],[close_date]]-sales_pipeline[[#This Row],[engage_date]]</f>
        <v>80</v>
      </c>
      <c r="J2921" s="3">
        <v>6042</v>
      </c>
    </row>
    <row r="2922" spans="1:10" x14ac:dyDescent="0.35">
      <c r="A2922" t="s">
        <v>3125</v>
      </c>
      <c r="B2922" t="s">
        <v>187</v>
      </c>
      <c r="C2922" t="str">
        <f>VLOOKUP(sales_pipeline[[#This Row],[Sales_Agent]],sales_teams[#All],4,FALSE)</f>
        <v>Rouche Team</v>
      </c>
      <c r="D2922" t="s">
        <v>9</v>
      </c>
      <c r="E2922" t="s">
        <v>73</v>
      </c>
      <c r="F2922" t="s">
        <v>174</v>
      </c>
      <c r="G2922" s="1">
        <v>42884</v>
      </c>
      <c r="H2922" s="1">
        <v>42901</v>
      </c>
      <c r="I2922" s="13">
        <f>sales_pipeline[[#This Row],[close_date]]-sales_pipeline[[#This Row],[engage_date]]</f>
        <v>17</v>
      </c>
      <c r="J2922" s="3">
        <v>4423</v>
      </c>
    </row>
    <row r="2923" spans="1:10" x14ac:dyDescent="0.35">
      <c r="A2923" t="s">
        <v>3126</v>
      </c>
      <c r="B2923" t="s">
        <v>187</v>
      </c>
      <c r="C2923" t="str">
        <f>VLOOKUP(sales_pipeline[[#This Row],[Sales_Agent]],sales_teams[#All],4,FALSE)</f>
        <v>Rouche Team</v>
      </c>
      <c r="D2923" t="s">
        <v>6</v>
      </c>
      <c r="E2923" t="s">
        <v>97</v>
      </c>
      <c r="F2923" t="s">
        <v>174</v>
      </c>
      <c r="G2923" s="1">
        <v>42884</v>
      </c>
      <c r="H2923" s="1">
        <v>42965</v>
      </c>
      <c r="I2923" s="13">
        <f>sales_pipeline[[#This Row],[close_date]]-sales_pipeline[[#This Row],[engage_date]]</f>
        <v>81</v>
      </c>
      <c r="J2923" s="3">
        <v>45</v>
      </c>
    </row>
    <row r="2924" spans="1:10" x14ac:dyDescent="0.35">
      <c r="A2924" t="s">
        <v>3127</v>
      </c>
      <c r="B2924" t="s">
        <v>201</v>
      </c>
      <c r="C2924" t="str">
        <f>VLOOKUP(sales_pipeline[[#This Row],[Sales_Agent]],sales_teams[#All],4,FALSE)</f>
        <v>Rouche Team</v>
      </c>
      <c r="D2924" t="s">
        <v>11</v>
      </c>
      <c r="E2924" t="s">
        <v>109</v>
      </c>
      <c r="F2924" t="s">
        <v>174</v>
      </c>
      <c r="G2924" s="1">
        <v>42884</v>
      </c>
      <c r="H2924" s="1">
        <v>42976</v>
      </c>
      <c r="I2924" s="13">
        <f>sales_pipeline[[#This Row],[close_date]]-sales_pipeline[[#This Row],[engage_date]]</f>
        <v>92</v>
      </c>
      <c r="J2924" s="3">
        <v>25791</v>
      </c>
    </row>
    <row r="2925" spans="1:10" x14ac:dyDescent="0.35">
      <c r="A2925" t="s">
        <v>3128</v>
      </c>
      <c r="B2925" t="s">
        <v>221</v>
      </c>
      <c r="C2925" t="str">
        <f>VLOOKUP(sales_pipeline[[#This Row],[Sales_Agent]],sales_teams[#All],4,FALSE)</f>
        <v>Losch Team</v>
      </c>
      <c r="D2925" t="s">
        <v>8</v>
      </c>
      <c r="E2925" t="s">
        <v>118</v>
      </c>
      <c r="F2925" t="s">
        <v>174</v>
      </c>
      <c r="G2925" s="1">
        <v>42884</v>
      </c>
      <c r="H2925" s="1">
        <v>42903</v>
      </c>
      <c r="I2925" s="13">
        <f>sales_pipeline[[#This Row],[close_date]]-sales_pipeline[[#This Row],[engage_date]]</f>
        <v>19</v>
      </c>
      <c r="J2925" s="3">
        <v>2918</v>
      </c>
    </row>
    <row r="2926" spans="1:10" x14ac:dyDescent="0.35">
      <c r="A2926" t="s">
        <v>3129</v>
      </c>
      <c r="B2926" t="s">
        <v>204</v>
      </c>
      <c r="C2926" t="str">
        <f>VLOOKUP(sales_pipeline[[#This Row],[Sales_Agent]],sales_teams[#All],4,FALSE)</f>
        <v>Brinkmann Team</v>
      </c>
      <c r="D2926" t="s">
        <v>10</v>
      </c>
      <c r="E2926" t="s">
        <v>144</v>
      </c>
      <c r="F2926" t="s">
        <v>174</v>
      </c>
      <c r="G2926" s="1">
        <v>42884</v>
      </c>
      <c r="H2926" s="1">
        <v>42997</v>
      </c>
      <c r="I2926" s="13">
        <f>sales_pipeline[[#This Row],[close_date]]-sales_pipeline[[#This Row],[engage_date]]</f>
        <v>113</v>
      </c>
      <c r="J2926" s="3">
        <v>959</v>
      </c>
    </row>
    <row r="2927" spans="1:10" x14ac:dyDescent="0.35">
      <c r="A2927" t="s">
        <v>3130</v>
      </c>
      <c r="B2927" t="s">
        <v>181</v>
      </c>
      <c r="C2927" t="str">
        <f>VLOOKUP(sales_pipeline[[#This Row],[Sales_Agent]],sales_teams[#All],4,FALSE)</f>
        <v>Sewald Team</v>
      </c>
      <c r="D2927" t="s">
        <v>177</v>
      </c>
      <c r="E2927" t="s">
        <v>94</v>
      </c>
      <c r="F2927" t="s">
        <v>174</v>
      </c>
      <c r="G2927" s="1">
        <v>42884</v>
      </c>
      <c r="H2927" s="1">
        <v>42892</v>
      </c>
      <c r="I2927" s="13">
        <f>sales_pipeline[[#This Row],[close_date]]-sales_pipeline[[#This Row],[engage_date]]</f>
        <v>8</v>
      </c>
      <c r="J2927" s="3">
        <v>5532</v>
      </c>
    </row>
    <row r="2928" spans="1:10" x14ac:dyDescent="0.35">
      <c r="A2928" t="s">
        <v>3131</v>
      </c>
      <c r="B2928" t="s">
        <v>253</v>
      </c>
      <c r="C2928" t="str">
        <f>VLOOKUP(sales_pipeline[[#This Row],[Sales_Agent]],sales_teams[#All],4,FALSE)</f>
        <v>Neubert Team</v>
      </c>
      <c r="D2928" t="s">
        <v>10</v>
      </c>
      <c r="E2928" t="s">
        <v>127</v>
      </c>
      <c r="F2928" t="s">
        <v>194</v>
      </c>
      <c r="G2928" s="1">
        <v>42885</v>
      </c>
      <c r="H2928" s="1">
        <v>42954</v>
      </c>
      <c r="I2928" s="13">
        <f>sales_pipeline[[#This Row],[close_date]]-sales_pipeline[[#This Row],[engage_date]]</f>
        <v>69</v>
      </c>
      <c r="J2928" s="3">
        <v>0</v>
      </c>
    </row>
    <row r="2929" spans="1:10" x14ac:dyDescent="0.35">
      <c r="A2929" t="s">
        <v>3132</v>
      </c>
      <c r="B2929" t="s">
        <v>268</v>
      </c>
      <c r="C2929" t="str">
        <f>VLOOKUP(sales_pipeline[[#This Row],[Sales_Agent]],sales_teams[#All],4,FALSE)</f>
        <v>Losch Team</v>
      </c>
      <c r="D2929" t="s">
        <v>177</v>
      </c>
      <c r="E2929" t="s">
        <v>156</v>
      </c>
      <c r="F2929" t="s">
        <v>174</v>
      </c>
      <c r="G2929" s="1">
        <v>42885</v>
      </c>
      <c r="H2929" s="1">
        <v>42892</v>
      </c>
      <c r="I2929" s="13">
        <f>sales_pipeline[[#This Row],[close_date]]-sales_pipeline[[#This Row],[engage_date]]</f>
        <v>7</v>
      </c>
      <c r="J2929" s="3">
        <v>4687</v>
      </c>
    </row>
    <row r="2930" spans="1:10" x14ac:dyDescent="0.35">
      <c r="A2930" t="s">
        <v>3133</v>
      </c>
      <c r="B2930" t="s">
        <v>176</v>
      </c>
      <c r="C2930" t="str">
        <f>VLOOKUP(sales_pipeline[[#This Row],[Sales_Agent]],sales_teams[#All],4,FALSE)</f>
        <v>Marxen Team</v>
      </c>
      <c r="D2930" t="s">
        <v>3</v>
      </c>
      <c r="E2930" t="s">
        <v>57</v>
      </c>
      <c r="F2930" t="s">
        <v>174</v>
      </c>
      <c r="G2930" s="1">
        <v>42885</v>
      </c>
      <c r="H2930" s="1">
        <v>42907</v>
      </c>
      <c r="I2930" s="13">
        <f>sales_pipeline[[#This Row],[close_date]]-sales_pipeline[[#This Row],[engage_date]]</f>
        <v>22</v>
      </c>
      <c r="J2930" s="3">
        <v>602</v>
      </c>
    </row>
    <row r="2931" spans="1:10" x14ac:dyDescent="0.35">
      <c r="A2931" t="s">
        <v>3134</v>
      </c>
      <c r="B2931" t="s">
        <v>255</v>
      </c>
      <c r="C2931" t="str">
        <f>VLOOKUP(sales_pipeline[[#This Row],[Sales_Agent]],sales_teams[#All],4,FALSE)</f>
        <v>Neubert Team</v>
      </c>
      <c r="D2931" t="s">
        <v>3</v>
      </c>
      <c r="E2931" t="s">
        <v>51</v>
      </c>
      <c r="F2931" t="s">
        <v>174</v>
      </c>
      <c r="G2931" s="1">
        <v>42885</v>
      </c>
      <c r="H2931" s="1">
        <v>42957</v>
      </c>
      <c r="I2931" s="13">
        <f>sales_pipeline[[#This Row],[close_date]]-sales_pipeline[[#This Row],[engage_date]]</f>
        <v>72</v>
      </c>
      <c r="J2931" s="3">
        <v>595</v>
      </c>
    </row>
    <row r="2932" spans="1:10" x14ac:dyDescent="0.35">
      <c r="A2932" t="s">
        <v>3135</v>
      </c>
      <c r="B2932" t="s">
        <v>193</v>
      </c>
      <c r="C2932" t="str">
        <f>VLOOKUP(sales_pipeline[[#This Row],[Sales_Agent]],sales_teams[#All],4,FALSE)</f>
        <v>Marxen Team</v>
      </c>
      <c r="D2932" t="s">
        <v>177</v>
      </c>
      <c r="E2932" t="s">
        <v>80</v>
      </c>
      <c r="F2932" t="s">
        <v>194</v>
      </c>
      <c r="G2932" s="1">
        <v>42885</v>
      </c>
      <c r="H2932" s="1">
        <v>42984</v>
      </c>
      <c r="I2932" s="13">
        <f>sales_pipeline[[#This Row],[close_date]]-sales_pipeline[[#This Row],[engage_date]]</f>
        <v>99</v>
      </c>
      <c r="J2932" s="3">
        <v>0</v>
      </c>
    </row>
    <row r="2933" spans="1:10" x14ac:dyDescent="0.35">
      <c r="A2933" t="s">
        <v>3136</v>
      </c>
      <c r="B2933" t="s">
        <v>215</v>
      </c>
      <c r="C2933" t="str">
        <f>VLOOKUP(sales_pipeline[[#This Row],[Sales_Agent]],sales_teams[#All],4,FALSE)</f>
        <v>Sewald Team</v>
      </c>
      <c r="D2933" t="s">
        <v>3</v>
      </c>
      <c r="E2933" t="s">
        <v>162</v>
      </c>
      <c r="F2933" t="s">
        <v>194</v>
      </c>
      <c r="G2933" s="1">
        <v>42885</v>
      </c>
      <c r="H2933" s="1">
        <v>42952</v>
      </c>
      <c r="I2933" s="13">
        <f>sales_pipeline[[#This Row],[close_date]]-sales_pipeline[[#This Row],[engage_date]]</f>
        <v>67</v>
      </c>
      <c r="J2933" s="3">
        <v>0</v>
      </c>
    </row>
    <row r="2934" spans="1:10" x14ac:dyDescent="0.35">
      <c r="A2934" t="s">
        <v>3137</v>
      </c>
      <c r="B2934" t="s">
        <v>225</v>
      </c>
      <c r="C2934" t="str">
        <f>VLOOKUP(sales_pipeline[[#This Row],[Sales_Agent]],sales_teams[#All],4,FALSE)</f>
        <v>Sewald Team</v>
      </c>
      <c r="D2934" t="s">
        <v>8</v>
      </c>
      <c r="E2934" t="s">
        <v>36</v>
      </c>
      <c r="F2934" t="s">
        <v>174</v>
      </c>
      <c r="G2934" s="1">
        <v>42885</v>
      </c>
      <c r="H2934" s="1">
        <v>42981</v>
      </c>
      <c r="I2934" s="13">
        <f>sales_pipeline[[#This Row],[close_date]]-sales_pipeline[[#This Row],[engage_date]]</f>
        <v>96</v>
      </c>
      <c r="J2934" s="3">
        <v>2868</v>
      </c>
    </row>
    <row r="2935" spans="1:10" x14ac:dyDescent="0.35">
      <c r="A2935" t="s">
        <v>3138</v>
      </c>
      <c r="B2935" t="s">
        <v>238</v>
      </c>
      <c r="C2935" t="str">
        <f>VLOOKUP(sales_pipeline[[#This Row],[Sales_Agent]],sales_teams[#All],4,FALSE)</f>
        <v>Marxen Team</v>
      </c>
      <c r="D2935" t="s">
        <v>8</v>
      </c>
      <c r="E2935" t="s">
        <v>74</v>
      </c>
      <c r="F2935" t="s">
        <v>174</v>
      </c>
      <c r="G2935" s="1">
        <v>42885</v>
      </c>
      <c r="H2935" s="1">
        <v>42889</v>
      </c>
      <c r="I2935" s="13">
        <f>sales_pipeline[[#This Row],[close_date]]-sales_pipeline[[#This Row],[engage_date]]</f>
        <v>4</v>
      </c>
      <c r="J2935" s="3">
        <v>3236</v>
      </c>
    </row>
    <row r="2936" spans="1:10" x14ac:dyDescent="0.35">
      <c r="A2936" t="s">
        <v>3139</v>
      </c>
      <c r="B2936" t="s">
        <v>227</v>
      </c>
      <c r="C2936" t="str">
        <f>VLOOKUP(sales_pipeline[[#This Row],[Sales_Agent]],sales_teams[#All],4,FALSE)</f>
        <v>Neubert Team</v>
      </c>
      <c r="D2936" t="s">
        <v>177</v>
      </c>
      <c r="E2936" t="s">
        <v>82</v>
      </c>
      <c r="F2936" t="s">
        <v>194</v>
      </c>
      <c r="G2936" s="1">
        <v>42885</v>
      </c>
      <c r="H2936" s="1">
        <v>42886</v>
      </c>
      <c r="I2936" s="13">
        <f>sales_pipeline[[#This Row],[close_date]]-sales_pipeline[[#This Row],[engage_date]]</f>
        <v>1</v>
      </c>
      <c r="J2936" s="3">
        <v>0</v>
      </c>
    </row>
    <row r="2937" spans="1:10" x14ac:dyDescent="0.35">
      <c r="A2937" t="s">
        <v>3140</v>
      </c>
      <c r="B2937" t="s">
        <v>185</v>
      </c>
      <c r="C2937" t="str">
        <f>VLOOKUP(sales_pipeline[[#This Row],[Sales_Agent]],sales_teams[#All],4,FALSE)</f>
        <v>Rouche Team</v>
      </c>
      <c r="D2937" t="s">
        <v>3</v>
      </c>
      <c r="E2937" t="s">
        <v>81</v>
      </c>
      <c r="F2937" t="s">
        <v>174</v>
      </c>
      <c r="G2937" s="1">
        <v>42885</v>
      </c>
      <c r="H2937" s="1">
        <v>42962</v>
      </c>
      <c r="I2937" s="13">
        <f>sales_pipeline[[#This Row],[close_date]]-sales_pipeline[[#This Row],[engage_date]]</f>
        <v>77</v>
      </c>
      <c r="J2937" s="3">
        <v>524</v>
      </c>
    </row>
    <row r="2938" spans="1:10" x14ac:dyDescent="0.35">
      <c r="A2938" t="s">
        <v>3141</v>
      </c>
      <c r="B2938" t="s">
        <v>185</v>
      </c>
      <c r="C2938" t="str">
        <f>VLOOKUP(sales_pipeline[[#This Row],[Sales_Agent]],sales_teams[#All],4,FALSE)</f>
        <v>Rouche Team</v>
      </c>
      <c r="D2938" t="s">
        <v>9</v>
      </c>
      <c r="E2938" t="s">
        <v>81</v>
      </c>
      <c r="F2938" t="s">
        <v>174</v>
      </c>
      <c r="G2938" s="1">
        <v>42885</v>
      </c>
      <c r="H2938" s="1">
        <v>42962</v>
      </c>
      <c r="I2938" s="13">
        <f>sales_pipeline[[#This Row],[close_date]]-sales_pipeline[[#This Row],[engage_date]]</f>
        <v>77</v>
      </c>
      <c r="J2938" s="3">
        <v>5631</v>
      </c>
    </row>
    <row r="2939" spans="1:10" x14ac:dyDescent="0.35">
      <c r="A2939" t="s">
        <v>3142</v>
      </c>
      <c r="B2939" t="s">
        <v>181</v>
      </c>
      <c r="C2939" t="str">
        <f>VLOOKUP(sales_pipeline[[#This Row],[Sales_Agent]],sales_teams[#All],4,FALSE)</f>
        <v>Sewald Team</v>
      </c>
      <c r="D2939" t="s">
        <v>9</v>
      </c>
      <c r="E2939" t="s">
        <v>73</v>
      </c>
      <c r="F2939" t="s">
        <v>174</v>
      </c>
      <c r="G2939" s="1">
        <v>42885</v>
      </c>
      <c r="H2939" s="1">
        <v>42969</v>
      </c>
      <c r="I2939" s="13">
        <f>sales_pipeline[[#This Row],[close_date]]-sales_pipeline[[#This Row],[engage_date]]</f>
        <v>84</v>
      </c>
      <c r="J2939" s="3">
        <v>5572</v>
      </c>
    </row>
    <row r="2940" spans="1:10" x14ac:dyDescent="0.35">
      <c r="A2940" t="s">
        <v>3143</v>
      </c>
      <c r="B2940" t="s">
        <v>181</v>
      </c>
      <c r="C2940" t="str">
        <f>VLOOKUP(sales_pipeline[[#This Row],[Sales_Agent]],sales_teams[#All],4,FALSE)</f>
        <v>Sewald Team</v>
      </c>
      <c r="D2940" t="s">
        <v>177</v>
      </c>
      <c r="E2940" t="s">
        <v>51</v>
      </c>
      <c r="F2940" t="s">
        <v>174</v>
      </c>
      <c r="G2940" s="1">
        <v>42885</v>
      </c>
      <c r="H2940" s="1">
        <v>42891</v>
      </c>
      <c r="I2940" s="13">
        <f>sales_pipeline[[#This Row],[close_date]]-sales_pipeline[[#This Row],[engage_date]]</f>
        <v>6</v>
      </c>
      <c r="J2940" s="3">
        <v>5644</v>
      </c>
    </row>
    <row r="2941" spans="1:10" x14ac:dyDescent="0.35">
      <c r="A2941" t="s">
        <v>3144</v>
      </c>
      <c r="B2941" t="s">
        <v>288</v>
      </c>
      <c r="C2941" t="str">
        <f>VLOOKUP(sales_pipeline[[#This Row],[Sales_Agent]],sales_teams[#All],4,FALSE)</f>
        <v>Brinkmann Team</v>
      </c>
      <c r="D2941" t="s">
        <v>9</v>
      </c>
      <c r="E2941" t="s">
        <v>165</v>
      </c>
      <c r="F2941" t="s">
        <v>194</v>
      </c>
      <c r="G2941" s="1">
        <v>42886</v>
      </c>
      <c r="H2941" s="1">
        <v>42952</v>
      </c>
      <c r="I2941" s="13">
        <f>sales_pipeline[[#This Row],[close_date]]-sales_pipeline[[#This Row],[engage_date]]</f>
        <v>66</v>
      </c>
      <c r="J2941" s="3">
        <v>0</v>
      </c>
    </row>
    <row r="2942" spans="1:10" x14ac:dyDescent="0.35">
      <c r="A2942" t="s">
        <v>3145</v>
      </c>
      <c r="B2942" t="s">
        <v>206</v>
      </c>
      <c r="C2942" t="str">
        <f>VLOOKUP(sales_pipeline[[#This Row],[Sales_Agent]],sales_teams[#All],4,FALSE)</f>
        <v>Neubert Team</v>
      </c>
      <c r="D2942" t="s">
        <v>9</v>
      </c>
      <c r="E2942" t="s">
        <v>64</v>
      </c>
      <c r="F2942" t="s">
        <v>194</v>
      </c>
      <c r="G2942" s="1">
        <v>42886</v>
      </c>
      <c r="H2942" s="1">
        <v>42902</v>
      </c>
      <c r="I2942" s="13">
        <f>sales_pipeline[[#This Row],[close_date]]-sales_pipeline[[#This Row],[engage_date]]</f>
        <v>16</v>
      </c>
      <c r="J2942" s="3">
        <v>0</v>
      </c>
    </row>
    <row r="2943" spans="1:10" x14ac:dyDescent="0.35">
      <c r="A2943" t="s">
        <v>3146</v>
      </c>
      <c r="B2943" t="s">
        <v>176</v>
      </c>
      <c r="C2943" t="str">
        <f>VLOOKUP(sales_pipeline[[#This Row],[Sales_Agent]],sales_teams[#All],4,FALSE)</f>
        <v>Marxen Team</v>
      </c>
      <c r="D2943" t="s">
        <v>177</v>
      </c>
      <c r="E2943" t="s">
        <v>60</v>
      </c>
      <c r="F2943" t="s">
        <v>174</v>
      </c>
      <c r="G2943" s="1">
        <v>42886</v>
      </c>
      <c r="H2943" s="1">
        <v>42890</v>
      </c>
      <c r="I2943" s="13">
        <f>sales_pipeline[[#This Row],[close_date]]-sales_pipeline[[#This Row],[engage_date]]</f>
        <v>4</v>
      </c>
      <c r="J2943" s="3">
        <v>4192</v>
      </c>
    </row>
    <row r="2944" spans="1:10" x14ac:dyDescent="0.35">
      <c r="A2944" t="s">
        <v>3147</v>
      </c>
      <c r="B2944" t="s">
        <v>208</v>
      </c>
      <c r="C2944" t="str">
        <f>VLOOKUP(sales_pipeline[[#This Row],[Sales_Agent]],sales_teams[#All],4,FALSE)</f>
        <v>Rouche Team</v>
      </c>
      <c r="D2944" t="s">
        <v>6</v>
      </c>
      <c r="E2944" t="s">
        <v>69</v>
      </c>
      <c r="F2944" t="s">
        <v>194</v>
      </c>
      <c r="G2944" s="1">
        <v>42886</v>
      </c>
      <c r="H2944" s="1">
        <v>42983</v>
      </c>
      <c r="I2944" s="13">
        <f>sales_pipeline[[#This Row],[close_date]]-sales_pipeline[[#This Row],[engage_date]]</f>
        <v>97</v>
      </c>
      <c r="J2944" s="3">
        <v>0</v>
      </c>
    </row>
    <row r="2945" spans="1:10" x14ac:dyDescent="0.35">
      <c r="A2945" t="s">
        <v>3148</v>
      </c>
      <c r="B2945" t="s">
        <v>208</v>
      </c>
      <c r="C2945" t="str">
        <f>VLOOKUP(sales_pipeline[[#This Row],[Sales_Agent]],sales_teams[#All],4,FALSE)</f>
        <v>Rouche Team</v>
      </c>
      <c r="D2945" t="s">
        <v>8</v>
      </c>
      <c r="E2945" t="s">
        <v>36</v>
      </c>
      <c r="F2945" t="s">
        <v>194</v>
      </c>
      <c r="G2945" s="1">
        <v>42886</v>
      </c>
      <c r="H2945" s="1">
        <v>42973</v>
      </c>
      <c r="I2945" s="13">
        <f>sales_pipeline[[#This Row],[close_date]]-sales_pipeline[[#This Row],[engage_date]]</f>
        <v>87</v>
      </c>
      <c r="J2945" s="3">
        <v>0</v>
      </c>
    </row>
    <row r="2946" spans="1:10" x14ac:dyDescent="0.35">
      <c r="A2946" t="s">
        <v>3149</v>
      </c>
      <c r="B2946" t="s">
        <v>208</v>
      </c>
      <c r="C2946" t="str">
        <f>VLOOKUP(sales_pipeline[[#This Row],[Sales_Agent]],sales_teams[#All],4,FALSE)</f>
        <v>Rouche Team</v>
      </c>
      <c r="D2946" t="s">
        <v>6</v>
      </c>
      <c r="E2946" t="s">
        <v>73</v>
      </c>
      <c r="F2946" t="s">
        <v>174</v>
      </c>
      <c r="G2946" s="1">
        <v>42886</v>
      </c>
      <c r="H2946" s="1">
        <v>42896</v>
      </c>
      <c r="I2946" s="13">
        <f>sales_pipeline[[#This Row],[close_date]]-sales_pipeline[[#This Row],[engage_date]]</f>
        <v>10</v>
      </c>
      <c r="J2946" s="3">
        <v>56</v>
      </c>
    </row>
    <row r="2947" spans="1:10" x14ac:dyDescent="0.35">
      <c r="A2947" t="s">
        <v>3150</v>
      </c>
      <c r="B2947" t="s">
        <v>232</v>
      </c>
      <c r="C2947" t="str">
        <f>VLOOKUP(sales_pipeline[[#This Row],[Sales_Agent]],sales_teams[#All],4,FALSE)</f>
        <v>Losch Team</v>
      </c>
      <c r="D2947" t="s">
        <v>3</v>
      </c>
      <c r="E2947" t="s">
        <v>84</v>
      </c>
      <c r="F2947" t="s">
        <v>174</v>
      </c>
      <c r="G2947" s="1">
        <v>42886</v>
      </c>
      <c r="H2947" s="1">
        <v>42952</v>
      </c>
      <c r="I2947" s="13">
        <f>sales_pipeline[[#This Row],[close_date]]-sales_pipeline[[#This Row],[engage_date]]</f>
        <v>66</v>
      </c>
      <c r="J2947" s="3">
        <v>607</v>
      </c>
    </row>
    <row r="2948" spans="1:10" x14ac:dyDescent="0.35">
      <c r="A2948" t="s">
        <v>3151</v>
      </c>
      <c r="B2948" t="s">
        <v>193</v>
      </c>
      <c r="C2948" t="str">
        <f>VLOOKUP(sales_pipeline[[#This Row],[Sales_Agent]],sales_teams[#All],4,FALSE)</f>
        <v>Marxen Team</v>
      </c>
      <c r="D2948" t="s">
        <v>6</v>
      </c>
      <c r="E2948" t="s">
        <v>51</v>
      </c>
      <c r="F2948" t="s">
        <v>174</v>
      </c>
      <c r="G2948" s="1">
        <v>42886</v>
      </c>
      <c r="H2948" s="1">
        <v>42895</v>
      </c>
      <c r="I2948" s="13">
        <f>sales_pipeline[[#This Row],[close_date]]-sales_pipeline[[#This Row],[engage_date]]</f>
        <v>9</v>
      </c>
      <c r="J2948" s="3">
        <v>48</v>
      </c>
    </row>
    <row r="2949" spans="1:10" x14ac:dyDescent="0.35">
      <c r="A2949" t="s">
        <v>3152</v>
      </c>
      <c r="B2949" t="s">
        <v>190</v>
      </c>
      <c r="C2949" t="str">
        <f>VLOOKUP(sales_pipeline[[#This Row],[Sales_Agent]],sales_teams[#All],4,FALSE)</f>
        <v>Sewald Team</v>
      </c>
      <c r="D2949" t="s">
        <v>3</v>
      </c>
      <c r="E2949" t="s">
        <v>141</v>
      </c>
      <c r="F2949" t="s">
        <v>194</v>
      </c>
      <c r="G2949" s="1">
        <v>42886</v>
      </c>
      <c r="H2949" s="1">
        <v>42965</v>
      </c>
      <c r="I2949" s="13">
        <f>sales_pipeline[[#This Row],[close_date]]-sales_pipeline[[#This Row],[engage_date]]</f>
        <v>79</v>
      </c>
      <c r="J2949" s="3">
        <v>0</v>
      </c>
    </row>
    <row r="2950" spans="1:10" x14ac:dyDescent="0.35">
      <c r="A2950" t="s">
        <v>3153</v>
      </c>
      <c r="B2950" t="s">
        <v>190</v>
      </c>
      <c r="C2950" t="str">
        <f>VLOOKUP(sales_pipeline[[#This Row],[Sales_Agent]],sales_teams[#All],4,FALSE)</f>
        <v>Sewald Team</v>
      </c>
      <c r="D2950" t="s">
        <v>3</v>
      </c>
      <c r="E2950" t="s">
        <v>36</v>
      </c>
      <c r="F2950" t="s">
        <v>174</v>
      </c>
      <c r="G2950" s="1">
        <v>42886</v>
      </c>
      <c r="H2950" s="1">
        <v>42970</v>
      </c>
      <c r="I2950" s="13">
        <f>sales_pipeline[[#This Row],[close_date]]-sales_pipeline[[#This Row],[engage_date]]</f>
        <v>84</v>
      </c>
      <c r="J2950" s="3">
        <v>570</v>
      </c>
    </row>
    <row r="2951" spans="1:10" x14ac:dyDescent="0.35">
      <c r="A2951" t="s">
        <v>3154</v>
      </c>
      <c r="B2951" t="s">
        <v>190</v>
      </c>
      <c r="C2951" t="str">
        <f>VLOOKUP(sales_pipeline[[#This Row],[Sales_Agent]],sales_teams[#All],4,FALSE)</f>
        <v>Sewald Team</v>
      </c>
      <c r="D2951" t="s">
        <v>10</v>
      </c>
      <c r="E2951" t="s">
        <v>141</v>
      </c>
      <c r="F2951" t="s">
        <v>174</v>
      </c>
      <c r="G2951" s="1">
        <v>42886</v>
      </c>
      <c r="H2951" s="1">
        <v>42890</v>
      </c>
      <c r="I2951" s="13">
        <f>sales_pipeline[[#This Row],[close_date]]-sales_pipeline[[#This Row],[engage_date]]</f>
        <v>4</v>
      </c>
      <c r="J2951" s="3">
        <v>1056</v>
      </c>
    </row>
    <row r="2952" spans="1:10" x14ac:dyDescent="0.35">
      <c r="A2952" t="s">
        <v>3155</v>
      </c>
      <c r="B2952" t="s">
        <v>215</v>
      </c>
      <c r="C2952" t="str">
        <f>VLOOKUP(sales_pipeline[[#This Row],[Sales_Agent]],sales_teams[#All],4,FALSE)</f>
        <v>Sewald Team</v>
      </c>
      <c r="D2952" t="s">
        <v>3</v>
      </c>
      <c r="E2952" t="s">
        <v>117</v>
      </c>
      <c r="F2952" t="s">
        <v>174</v>
      </c>
      <c r="G2952" s="1">
        <v>42886</v>
      </c>
      <c r="H2952" s="1">
        <v>42981</v>
      </c>
      <c r="I2952" s="13">
        <f>sales_pipeline[[#This Row],[close_date]]-sales_pipeline[[#This Row],[engage_date]]</f>
        <v>95</v>
      </c>
      <c r="J2952" s="3">
        <v>560</v>
      </c>
    </row>
    <row r="2953" spans="1:10" x14ac:dyDescent="0.35">
      <c r="A2953" t="s">
        <v>3156</v>
      </c>
      <c r="B2953" t="s">
        <v>225</v>
      </c>
      <c r="C2953" t="str">
        <f>VLOOKUP(sales_pipeline[[#This Row],[Sales_Agent]],sales_teams[#All],4,FALSE)</f>
        <v>Sewald Team</v>
      </c>
      <c r="D2953" t="s">
        <v>9</v>
      </c>
      <c r="E2953" t="s">
        <v>129</v>
      </c>
      <c r="F2953" t="s">
        <v>194</v>
      </c>
      <c r="G2953" s="1">
        <v>42886</v>
      </c>
      <c r="H2953" s="1">
        <v>42950</v>
      </c>
      <c r="I2953" s="13">
        <f>sales_pipeline[[#This Row],[close_date]]-sales_pipeline[[#This Row],[engage_date]]</f>
        <v>64</v>
      </c>
      <c r="J2953" s="3">
        <v>0</v>
      </c>
    </row>
    <row r="2954" spans="1:10" x14ac:dyDescent="0.35">
      <c r="A2954" t="s">
        <v>3157</v>
      </c>
      <c r="B2954" t="s">
        <v>225</v>
      </c>
      <c r="C2954" t="str">
        <f>VLOOKUP(sales_pipeline[[#This Row],[Sales_Agent]],sales_teams[#All],4,FALSE)</f>
        <v>Sewald Team</v>
      </c>
      <c r="D2954" t="s">
        <v>3</v>
      </c>
      <c r="E2954" t="s">
        <v>97</v>
      </c>
      <c r="F2954" t="s">
        <v>174</v>
      </c>
      <c r="G2954" s="1">
        <v>42886</v>
      </c>
      <c r="H2954" s="1">
        <v>42907</v>
      </c>
      <c r="I2954" s="13">
        <f>sales_pipeline[[#This Row],[close_date]]-sales_pipeline[[#This Row],[engage_date]]</f>
        <v>21</v>
      </c>
      <c r="J2954" s="3">
        <v>588</v>
      </c>
    </row>
    <row r="2955" spans="1:10" x14ac:dyDescent="0.35">
      <c r="A2955" t="s">
        <v>3158</v>
      </c>
      <c r="B2955" t="s">
        <v>225</v>
      </c>
      <c r="C2955" t="str">
        <f>VLOOKUP(sales_pipeline[[#This Row],[Sales_Agent]],sales_teams[#All],4,FALSE)</f>
        <v>Sewald Team</v>
      </c>
      <c r="D2955" t="s">
        <v>177</v>
      </c>
      <c r="E2955" t="s">
        <v>157</v>
      </c>
      <c r="F2955" t="s">
        <v>174</v>
      </c>
      <c r="G2955" s="1">
        <v>42886</v>
      </c>
      <c r="H2955" s="1">
        <v>42980</v>
      </c>
      <c r="I2955" s="13">
        <f>sales_pipeline[[#This Row],[close_date]]-sales_pipeline[[#This Row],[engage_date]]</f>
        <v>94</v>
      </c>
      <c r="J2955" s="3">
        <v>4356</v>
      </c>
    </row>
    <row r="2956" spans="1:10" x14ac:dyDescent="0.35">
      <c r="A2956" t="s">
        <v>3159</v>
      </c>
      <c r="B2956" t="s">
        <v>225</v>
      </c>
      <c r="C2956" t="str">
        <f>VLOOKUP(sales_pipeline[[#This Row],[Sales_Agent]],sales_teams[#All],4,FALSE)</f>
        <v>Sewald Team</v>
      </c>
      <c r="D2956" t="s">
        <v>6</v>
      </c>
      <c r="E2956" t="s">
        <v>116</v>
      </c>
      <c r="F2956" t="s">
        <v>174</v>
      </c>
      <c r="G2956" s="1">
        <v>42886</v>
      </c>
      <c r="H2956" s="1">
        <v>42962</v>
      </c>
      <c r="I2956" s="13">
        <f>sales_pipeline[[#This Row],[close_date]]-sales_pipeline[[#This Row],[engage_date]]</f>
        <v>76</v>
      </c>
      <c r="J2956" s="3">
        <v>69</v>
      </c>
    </row>
    <row r="2957" spans="1:10" x14ac:dyDescent="0.35">
      <c r="A2957" t="s">
        <v>3160</v>
      </c>
      <c r="B2957" t="s">
        <v>249</v>
      </c>
      <c r="C2957" t="str">
        <f>VLOOKUP(sales_pipeline[[#This Row],[Sales_Agent]],sales_teams[#All],4,FALSE)</f>
        <v>Brinkmann Team</v>
      </c>
      <c r="D2957" t="s">
        <v>3</v>
      </c>
      <c r="E2957" t="s">
        <v>132</v>
      </c>
      <c r="F2957" t="s">
        <v>174</v>
      </c>
      <c r="G2957" s="1">
        <v>42886</v>
      </c>
      <c r="H2957" s="1">
        <v>42949</v>
      </c>
      <c r="I2957" s="13">
        <f>sales_pipeline[[#This Row],[close_date]]-sales_pipeline[[#This Row],[engage_date]]</f>
        <v>63</v>
      </c>
      <c r="J2957" s="3">
        <v>505</v>
      </c>
    </row>
    <row r="2958" spans="1:10" x14ac:dyDescent="0.35">
      <c r="A2958" t="s">
        <v>3161</v>
      </c>
      <c r="B2958" t="s">
        <v>187</v>
      </c>
      <c r="C2958" t="str">
        <f>VLOOKUP(sales_pipeline[[#This Row],[Sales_Agent]],sales_teams[#All],4,FALSE)</f>
        <v>Rouche Team</v>
      </c>
      <c r="D2958" t="s">
        <v>3</v>
      </c>
      <c r="E2958" t="s">
        <v>73</v>
      </c>
      <c r="F2958" t="s">
        <v>174</v>
      </c>
      <c r="G2958" s="1">
        <v>42886</v>
      </c>
      <c r="H2958" s="1">
        <v>43001</v>
      </c>
      <c r="I2958" s="13">
        <f>sales_pipeline[[#This Row],[close_date]]-sales_pipeline[[#This Row],[engage_date]]</f>
        <v>115</v>
      </c>
      <c r="J2958" s="3">
        <v>510</v>
      </c>
    </row>
    <row r="2959" spans="1:10" x14ac:dyDescent="0.35">
      <c r="A2959" t="s">
        <v>3162</v>
      </c>
      <c r="B2959" t="s">
        <v>187</v>
      </c>
      <c r="C2959" t="str">
        <f>VLOOKUP(sales_pipeline[[#This Row],[Sales_Agent]],sales_teams[#All],4,FALSE)</f>
        <v>Rouche Team</v>
      </c>
      <c r="D2959" t="s">
        <v>8</v>
      </c>
      <c r="E2959" t="s">
        <v>162</v>
      </c>
      <c r="F2959" t="s">
        <v>174</v>
      </c>
      <c r="G2959" s="1">
        <v>42886</v>
      </c>
      <c r="H2959" s="1">
        <v>43001</v>
      </c>
      <c r="I2959" s="13">
        <f>sales_pipeline[[#This Row],[close_date]]-sales_pipeline[[#This Row],[engage_date]]</f>
        <v>115</v>
      </c>
      <c r="J2959" s="3">
        <v>3722</v>
      </c>
    </row>
    <row r="2960" spans="1:10" x14ac:dyDescent="0.35">
      <c r="A2960" t="s">
        <v>3163</v>
      </c>
      <c r="B2960" t="s">
        <v>197</v>
      </c>
      <c r="C2960" t="str">
        <f>VLOOKUP(sales_pipeline[[#This Row],[Sales_Agent]],sales_teams[#All],4,FALSE)</f>
        <v>Sewald Team</v>
      </c>
      <c r="D2960" t="s">
        <v>10</v>
      </c>
      <c r="E2960" t="s">
        <v>77</v>
      </c>
      <c r="F2960" t="s">
        <v>174</v>
      </c>
      <c r="G2960" s="1">
        <v>42886</v>
      </c>
      <c r="H2960" s="1">
        <v>42949</v>
      </c>
      <c r="I2960" s="13">
        <f>sales_pipeline[[#This Row],[close_date]]-sales_pipeline[[#This Row],[engage_date]]</f>
        <v>63</v>
      </c>
      <c r="J2960" s="3">
        <v>1145</v>
      </c>
    </row>
    <row r="2961" spans="1:10" x14ac:dyDescent="0.35">
      <c r="A2961" t="s">
        <v>3164</v>
      </c>
      <c r="B2961" t="s">
        <v>173</v>
      </c>
      <c r="C2961" t="str">
        <f>VLOOKUP(sales_pipeline[[#This Row],[Sales_Agent]],sales_teams[#All],4,FALSE)</f>
        <v>Brinkmann Team</v>
      </c>
      <c r="D2961" t="s">
        <v>6</v>
      </c>
      <c r="E2961" t="s">
        <v>144</v>
      </c>
      <c r="F2961" t="s">
        <v>174</v>
      </c>
      <c r="G2961" s="1">
        <v>42886</v>
      </c>
      <c r="H2961" s="1">
        <v>42974</v>
      </c>
      <c r="I2961" s="13">
        <f>sales_pipeline[[#This Row],[close_date]]-sales_pipeline[[#This Row],[engage_date]]</f>
        <v>88</v>
      </c>
      <c r="J2961" s="3">
        <v>53</v>
      </c>
    </row>
    <row r="2962" spans="1:10" x14ac:dyDescent="0.35">
      <c r="A2962" t="s">
        <v>3165</v>
      </c>
      <c r="B2962" t="s">
        <v>227</v>
      </c>
      <c r="C2962" t="str">
        <f>VLOOKUP(sales_pipeline[[#This Row],[Sales_Agent]],sales_teams[#All],4,FALSE)</f>
        <v>Neubert Team</v>
      </c>
      <c r="D2962" t="s">
        <v>10</v>
      </c>
      <c r="E2962" t="s">
        <v>109</v>
      </c>
      <c r="F2962" t="s">
        <v>174</v>
      </c>
      <c r="G2962" s="1">
        <v>42886</v>
      </c>
      <c r="H2962" s="1">
        <v>42901</v>
      </c>
      <c r="I2962" s="13">
        <f>sales_pipeline[[#This Row],[close_date]]-sales_pipeline[[#This Row],[engage_date]]</f>
        <v>15</v>
      </c>
      <c r="J2962" s="3">
        <v>1120</v>
      </c>
    </row>
    <row r="2963" spans="1:10" x14ac:dyDescent="0.35">
      <c r="A2963" t="s">
        <v>3166</v>
      </c>
      <c r="B2963" t="s">
        <v>227</v>
      </c>
      <c r="C2963" t="str">
        <f>VLOOKUP(sales_pipeline[[#This Row],[Sales_Agent]],sales_teams[#All],4,FALSE)</f>
        <v>Neubert Team</v>
      </c>
      <c r="D2963" t="s">
        <v>8</v>
      </c>
      <c r="E2963" t="s">
        <v>102</v>
      </c>
      <c r="F2963" t="s">
        <v>174</v>
      </c>
      <c r="G2963" s="1">
        <v>42886</v>
      </c>
      <c r="H2963" s="1">
        <v>43000</v>
      </c>
      <c r="I2963" s="13">
        <f>sales_pipeline[[#This Row],[close_date]]-sales_pipeline[[#This Row],[engage_date]]</f>
        <v>114</v>
      </c>
      <c r="J2963" s="3">
        <v>3404</v>
      </c>
    </row>
    <row r="2964" spans="1:10" x14ac:dyDescent="0.35">
      <c r="A2964" t="s">
        <v>3167</v>
      </c>
      <c r="B2964" t="s">
        <v>204</v>
      </c>
      <c r="C2964" t="str">
        <f>VLOOKUP(sales_pipeline[[#This Row],[Sales_Agent]],sales_teams[#All],4,FALSE)</f>
        <v>Brinkmann Team</v>
      </c>
      <c r="D2964" t="s">
        <v>8</v>
      </c>
      <c r="E2964" t="s">
        <v>165</v>
      </c>
      <c r="F2964" t="s">
        <v>194</v>
      </c>
      <c r="G2964" s="1">
        <v>42886</v>
      </c>
      <c r="H2964" s="1">
        <v>42894</v>
      </c>
      <c r="I2964" s="13">
        <f>sales_pipeline[[#This Row],[close_date]]-sales_pipeline[[#This Row],[engage_date]]</f>
        <v>8</v>
      </c>
      <c r="J2964" s="3">
        <v>0</v>
      </c>
    </row>
    <row r="2965" spans="1:10" x14ac:dyDescent="0.35">
      <c r="A2965" t="s">
        <v>3168</v>
      </c>
      <c r="B2965" t="s">
        <v>204</v>
      </c>
      <c r="C2965" t="str">
        <f>VLOOKUP(sales_pipeline[[#This Row],[Sales_Agent]],sales_teams[#All],4,FALSE)</f>
        <v>Brinkmann Team</v>
      </c>
      <c r="D2965" t="s">
        <v>6</v>
      </c>
      <c r="E2965" t="s">
        <v>135</v>
      </c>
      <c r="F2965" t="s">
        <v>174</v>
      </c>
      <c r="G2965" s="1">
        <v>42886</v>
      </c>
      <c r="H2965" s="1">
        <v>42899</v>
      </c>
      <c r="I2965" s="13">
        <f>sales_pipeline[[#This Row],[close_date]]-sales_pipeline[[#This Row],[engage_date]]</f>
        <v>13</v>
      </c>
      <c r="J2965" s="3">
        <v>46</v>
      </c>
    </row>
    <row r="2966" spans="1:10" x14ac:dyDescent="0.35">
      <c r="A2966" t="s">
        <v>3169</v>
      </c>
      <c r="B2966" t="s">
        <v>230</v>
      </c>
      <c r="C2966" t="str">
        <f>VLOOKUP(sales_pipeline[[#This Row],[Sales_Agent]],sales_teams[#All],4,FALSE)</f>
        <v>Losch Team</v>
      </c>
      <c r="D2966" t="s">
        <v>6</v>
      </c>
      <c r="E2966" t="s">
        <v>150</v>
      </c>
      <c r="F2966" t="s">
        <v>174</v>
      </c>
      <c r="G2966" s="1">
        <v>42886</v>
      </c>
      <c r="H2966" s="1">
        <v>42900</v>
      </c>
      <c r="I2966" s="13">
        <f>sales_pipeline[[#This Row],[close_date]]-sales_pipeline[[#This Row],[engage_date]]</f>
        <v>14</v>
      </c>
      <c r="J2966" s="3">
        <v>53</v>
      </c>
    </row>
    <row r="2967" spans="1:10" x14ac:dyDescent="0.35">
      <c r="A2967" t="s">
        <v>3170</v>
      </c>
      <c r="B2967" t="s">
        <v>181</v>
      </c>
      <c r="C2967" t="str">
        <f>VLOOKUP(sales_pipeline[[#This Row],[Sales_Agent]],sales_teams[#All],4,FALSE)</f>
        <v>Sewald Team</v>
      </c>
      <c r="D2967" t="s">
        <v>3</v>
      </c>
      <c r="E2967" t="s">
        <v>141</v>
      </c>
      <c r="F2967" t="s">
        <v>194</v>
      </c>
      <c r="G2967" s="1">
        <v>42886</v>
      </c>
      <c r="H2967" s="1">
        <v>42967</v>
      </c>
      <c r="I2967" s="13">
        <f>sales_pipeline[[#This Row],[close_date]]-sales_pipeline[[#This Row],[engage_date]]</f>
        <v>81</v>
      </c>
      <c r="J2967" s="3">
        <v>0</v>
      </c>
    </row>
    <row r="2968" spans="1:10" x14ac:dyDescent="0.35">
      <c r="A2968" t="s">
        <v>3171</v>
      </c>
      <c r="B2968" t="s">
        <v>181</v>
      </c>
      <c r="C2968" t="str">
        <f>VLOOKUP(sales_pipeline[[#This Row],[Sales_Agent]],sales_teams[#All],4,FALSE)</f>
        <v>Sewald Team</v>
      </c>
      <c r="D2968" t="s">
        <v>177</v>
      </c>
      <c r="E2968" t="s">
        <v>51</v>
      </c>
      <c r="F2968" t="s">
        <v>174</v>
      </c>
      <c r="G2968" s="1">
        <v>42886</v>
      </c>
      <c r="H2968" s="1">
        <v>42891</v>
      </c>
      <c r="I2968" s="13">
        <f>sales_pipeline[[#This Row],[close_date]]-sales_pipeline[[#This Row],[engage_date]]</f>
        <v>5</v>
      </c>
      <c r="J2968" s="3">
        <v>4988</v>
      </c>
    </row>
    <row r="2969" spans="1:10" x14ac:dyDescent="0.35">
      <c r="A2969" t="s">
        <v>3172</v>
      </c>
      <c r="B2969" t="s">
        <v>181</v>
      </c>
      <c r="C2969" t="str">
        <f>VLOOKUP(sales_pipeline[[#This Row],[Sales_Agent]],sales_teams[#All],4,FALSE)</f>
        <v>Sewald Team</v>
      </c>
      <c r="D2969" t="s">
        <v>6</v>
      </c>
      <c r="E2969" t="s">
        <v>134</v>
      </c>
      <c r="F2969" t="s">
        <v>174</v>
      </c>
      <c r="G2969" s="1">
        <v>42886</v>
      </c>
      <c r="H2969" s="1">
        <v>42959</v>
      </c>
      <c r="I2969" s="13">
        <f>sales_pipeline[[#This Row],[close_date]]-sales_pipeline[[#This Row],[engage_date]]</f>
        <v>73</v>
      </c>
      <c r="J2969" s="3">
        <v>53</v>
      </c>
    </row>
    <row r="2970" spans="1:10" x14ac:dyDescent="0.35">
      <c r="A2970" t="s">
        <v>3173</v>
      </c>
      <c r="B2970" t="s">
        <v>183</v>
      </c>
      <c r="C2970" t="str">
        <f>VLOOKUP(sales_pipeline[[#This Row],[Sales_Agent]],sales_teams[#All],4,FALSE)</f>
        <v>Brinkmann Team</v>
      </c>
      <c r="D2970" t="s">
        <v>3</v>
      </c>
      <c r="E2970" t="s">
        <v>104</v>
      </c>
      <c r="F2970" t="s">
        <v>174</v>
      </c>
      <c r="G2970" s="1">
        <v>42887</v>
      </c>
      <c r="H2970" s="1">
        <v>42894</v>
      </c>
      <c r="I2970" s="13">
        <f>sales_pipeline[[#This Row],[close_date]]-sales_pipeline[[#This Row],[engage_date]]</f>
        <v>7</v>
      </c>
      <c r="J2970" s="3">
        <v>523</v>
      </c>
    </row>
    <row r="2971" spans="1:10" x14ac:dyDescent="0.35">
      <c r="A2971" t="s">
        <v>3174</v>
      </c>
      <c r="B2971" t="s">
        <v>183</v>
      </c>
      <c r="C2971" t="str">
        <f>VLOOKUP(sales_pipeline[[#This Row],[Sales_Agent]],sales_teams[#All],4,FALSE)</f>
        <v>Brinkmann Team</v>
      </c>
      <c r="D2971" t="s">
        <v>6</v>
      </c>
      <c r="E2971" t="s">
        <v>99</v>
      </c>
      <c r="F2971" t="s">
        <v>174</v>
      </c>
      <c r="G2971" s="1">
        <v>42887</v>
      </c>
      <c r="H2971" s="1">
        <v>42897</v>
      </c>
      <c r="I2971" s="13">
        <f>sales_pipeline[[#This Row],[close_date]]-sales_pipeline[[#This Row],[engage_date]]</f>
        <v>10</v>
      </c>
      <c r="J2971" s="3">
        <v>63</v>
      </c>
    </row>
    <row r="2972" spans="1:10" x14ac:dyDescent="0.35">
      <c r="A2972" t="s">
        <v>3175</v>
      </c>
      <c r="B2972" t="s">
        <v>183</v>
      </c>
      <c r="C2972" t="str">
        <f>VLOOKUP(sales_pipeline[[#This Row],[Sales_Agent]],sales_teams[#All],4,FALSE)</f>
        <v>Brinkmann Team</v>
      </c>
      <c r="D2972" t="s">
        <v>6</v>
      </c>
      <c r="E2972" t="s">
        <v>142</v>
      </c>
      <c r="F2972" t="s">
        <v>174</v>
      </c>
      <c r="G2972" s="1">
        <v>42887</v>
      </c>
      <c r="H2972" s="1">
        <v>42975</v>
      </c>
      <c r="I2972" s="13">
        <f>sales_pipeline[[#This Row],[close_date]]-sales_pipeline[[#This Row],[engage_date]]</f>
        <v>88</v>
      </c>
      <c r="J2972" s="3">
        <v>54</v>
      </c>
    </row>
    <row r="2973" spans="1:10" x14ac:dyDescent="0.35">
      <c r="A2973" t="s">
        <v>3176</v>
      </c>
      <c r="B2973" t="s">
        <v>253</v>
      </c>
      <c r="C2973" t="str">
        <f>VLOOKUP(sales_pipeline[[#This Row],[Sales_Agent]],sales_teams[#All],4,FALSE)</f>
        <v>Neubert Team</v>
      </c>
      <c r="D2973" t="s">
        <v>9</v>
      </c>
      <c r="E2973" t="s">
        <v>158</v>
      </c>
      <c r="F2973" t="s">
        <v>174</v>
      </c>
      <c r="G2973" s="1">
        <v>42887</v>
      </c>
      <c r="H2973" s="1">
        <v>42985</v>
      </c>
      <c r="I2973" s="13">
        <f>sales_pipeline[[#This Row],[close_date]]-sales_pipeline[[#This Row],[engage_date]]</f>
        <v>98</v>
      </c>
      <c r="J2973" s="3">
        <v>6117</v>
      </c>
    </row>
    <row r="2974" spans="1:10" x14ac:dyDescent="0.35">
      <c r="A2974" t="s">
        <v>3177</v>
      </c>
      <c r="B2974" t="s">
        <v>239</v>
      </c>
      <c r="C2974" t="str">
        <f>VLOOKUP(sales_pipeline[[#This Row],[Sales_Agent]],sales_teams[#All],4,FALSE)</f>
        <v>Neubert Team</v>
      </c>
      <c r="D2974" t="s">
        <v>9</v>
      </c>
      <c r="E2974" t="s">
        <v>127</v>
      </c>
      <c r="F2974" t="s">
        <v>174</v>
      </c>
      <c r="G2974" s="1">
        <v>42887</v>
      </c>
      <c r="H2974" s="1">
        <v>42895</v>
      </c>
      <c r="I2974" s="13">
        <f>sales_pipeline[[#This Row],[close_date]]-sales_pipeline[[#This Row],[engage_date]]</f>
        <v>8</v>
      </c>
      <c r="J2974" s="3">
        <v>5112</v>
      </c>
    </row>
    <row r="2975" spans="1:10" x14ac:dyDescent="0.35">
      <c r="A2975" t="s">
        <v>3178</v>
      </c>
      <c r="B2975" t="s">
        <v>268</v>
      </c>
      <c r="C2975" t="str">
        <f>VLOOKUP(sales_pipeline[[#This Row],[Sales_Agent]],sales_teams[#All],4,FALSE)</f>
        <v>Losch Team</v>
      </c>
      <c r="D2975" t="s">
        <v>8</v>
      </c>
      <c r="E2975" t="s">
        <v>109</v>
      </c>
      <c r="F2975" t="s">
        <v>174</v>
      </c>
      <c r="G2975" s="1">
        <v>42887</v>
      </c>
      <c r="H2975" s="1">
        <v>42981</v>
      </c>
      <c r="I2975" s="13">
        <f>sales_pipeline[[#This Row],[close_date]]-sales_pipeline[[#This Row],[engage_date]]</f>
        <v>94</v>
      </c>
      <c r="J2975" s="3">
        <v>3527</v>
      </c>
    </row>
    <row r="2976" spans="1:10" x14ac:dyDescent="0.35">
      <c r="A2976" t="s">
        <v>3179</v>
      </c>
      <c r="B2976" t="s">
        <v>176</v>
      </c>
      <c r="C2976" t="str">
        <f>VLOOKUP(sales_pipeline[[#This Row],[Sales_Agent]],sales_teams[#All],4,FALSE)</f>
        <v>Marxen Team</v>
      </c>
      <c r="D2976" t="s">
        <v>9</v>
      </c>
      <c r="E2976" t="s">
        <v>114</v>
      </c>
      <c r="F2976" t="s">
        <v>194</v>
      </c>
      <c r="G2976" s="1">
        <v>42887</v>
      </c>
      <c r="H2976" s="1">
        <v>42897</v>
      </c>
      <c r="I2976" s="13">
        <f>sales_pipeline[[#This Row],[close_date]]-sales_pipeline[[#This Row],[engage_date]]</f>
        <v>10</v>
      </c>
      <c r="J2976" s="3">
        <v>0</v>
      </c>
    </row>
    <row r="2977" spans="1:10" x14ac:dyDescent="0.35">
      <c r="A2977" t="s">
        <v>3180</v>
      </c>
      <c r="B2977" t="s">
        <v>176</v>
      </c>
      <c r="C2977" t="str">
        <f>VLOOKUP(sales_pipeline[[#This Row],[Sales_Agent]],sales_teams[#All],4,FALSE)</f>
        <v>Marxen Team</v>
      </c>
      <c r="D2977" t="s">
        <v>6</v>
      </c>
      <c r="E2977" t="s">
        <v>74</v>
      </c>
      <c r="F2977" t="s">
        <v>194</v>
      </c>
      <c r="G2977" s="1">
        <v>42887</v>
      </c>
      <c r="H2977" s="1">
        <v>42971</v>
      </c>
      <c r="I2977" s="13">
        <f>sales_pipeline[[#This Row],[close_date]]-sales_pipeline[[#This Row],[engage_date]]</f>
        <v>84</v>
      </c>
      <c r="J2977" s="3">
        <v>0</v>
      </c>
    </row>
    <row r="2978" spans="1:10" x14ac:dyDescent="0.35">
      <c r="A2978" t="s">
        <v>3181</v>
      </c>
      <c r="B2978" t="s">
        <v>176</v>
      </c>
      <c r="C2978" t="str">
        <f>VLOOKUP(sales_pipeline[[#This Row],[Sales_Agent]],sales_teams[#All],4,FALSE)</f>
        <v>Marxen Team</v>
      </c>
      <c r="D2978" t="s">
        <v>8</v>
      </c>
      <c r="E2978" t="s">
        <v>124</v>
      </c>
      <c r="F2978" t="s">
        <v>194</v>
      </c>
      <c r="G2978" s="1">
        <v>42887</v>
      </c>
      <c r="H2978" s="1">
        <v>42954</v>
      </c>
      <c r="I2978" s="13">
        <f>sales_pipeline[[#This Row],[close_date]]-sales_pipeline[[#This Row],[engage_date]]</f>
        <v>67</v>
      </c>
      <c r="J2978" s="3">
        <v>0</v>
      </c>
    </row>
    <row r="2979" spans="1:10" x14ac:dyDescent="0.35">
      <c r="A2979" t="s">
        <v>3182</v>
      </c>
      <c r="B2979" t="s">
        <v>176</v>
      </c>
      <c r="C2979" t="str">
        <f>VLOOKUP(sales_pipeline[[#This Row],[Sales_Agent]],sales_teams[#All],4,FALSE)</f>
        <v>Marxen Team</v>
      </c>
      <c r="D2979" t="s">
        <v>3</v>
      </c>
      <c r="E2979" t="s">
        <v>60</v>
      </c>
      <c r="F2979" t="s">
        <v>174</v>
      </c>
      <c r="G2979" s="1">
        <v>42887</v>
      </c>
      <c r="H2979" s="1">
        <v>42900</v>
      </c>
      <c r="I2979" s="13">
        <f>sales_pipeline[[#This Row],[close_date]]-sales_pipeline[[#This Row],[engage_date]]</f>
        <v>13</v>
      </c>
      <c r="J2979" s="3">
        <v>565</v>
      </c>
    </row>
    <row r="2980" spans="1:10" x14ac:dyDescent="0.35">
      <c r="A2980" t="s">
        <v>3183</v>
      </c>
      <c r="B2980" t="s">
        <v>176</v>
      </c>
      <c r="C2980" t="str">
        <f>VLOOKUP(sales_pipeline[[#This Row],[Sales_Agent]],sales_teams[#All],4,FALSE)</f>
        <v>Marxen Team</v>
      </c>
      <c r="D2980" t="s">
        <v>8</v>
      </c>
      <c r="E2980" t="s">
        <v>135</v>
      </c>
      <c r="F2980" t="s">
        <v>174</v>
      </c>
      <c r="G2980" s="1">
        <v>42887</v>
      </c>
      <c r="H2980" s="1">
        <v>42895</v>
      </c>
      <c r="I2980" s="13">
        <f>sales_pipeline[[#This Row],[close_date]]-sales_pipeline[[#This Row],[engage_date]]</f>
        <v>8</v>
      </c>
      <c r="J2980" s="3">
        <v>3771</v>
      </c>
    </row>
    <row r="2981" spans="1:10" x14ac:dyDescent="0.35">
      <c r="A2981" t="s">
        <v>3184</v>
      </c>
      <c r="B2981" t="s">
        <v>208</v>
      </c>
      <c r="C2981" t="str">
        <f>VLOOKUP(sales_pipeline[[#This Row],[Sales_Agent]],sales_teams[#All],4,FALSE)</f>
        <v>Rouche Team</v>
      </c>
      <c r="D2981" t="s">
        <v>8</v>
      </c>
      <c r="E2981" t="s">
        <v>69</v>
      </c>
      <c r="F2981" t="s">
        <v>194</v>
      </c>
      <c r="G2981" s="1">
        <v>42887</v>
      </c>
      <c r="H2981" s="1">
        <v>42956</v>
      </c>
      <c r="I2981" s="13">
        <f>sales_pipeline[[#This Row],[close_date]]-sales_pipeline[[#This Row],[engage_date]]</f>
        <v>69</v>
      </c>
      <c r="J2981" s="3">
        <v>0</v>
      </c>
    </row>
    <row r="2982" spans="1:10" x14ac:dyDescent="0.35">
      <c r="A2982" t="s">
        <v>3185</v>
      </c>
      <c r="B2982" t="s">
        <v>193</v>
      </c>
      <c r="C2982" t="str">
        <f>VLOOKUP(sales_pipeline[[#This Row],[Sales_Agent]],sales_teams[#All],4,FALSE)</f>
        <v>Marxen Team</v>
      </c>
      <c r="D2982" t="s">
        <v>9</v>
      </c>
      <c r="E2982" t="s">
        <v>139</v>
      </c>
      <c r="F2982" t="s">
        <v>174</v>
      </c>
      <c r="G2982" s="1">
        <v>42887</v>
      </c>
      <c r="H2982" s="1">
        <v>42980</v>
      </c>
      <c r="I2982" s="13">
        <f>sales_pipeline[[#This Row],[close_date]]-sales_pipeline[[#This Row],[engage_date]]</f>
        <v>93</v>
      </c>
      <c r="J2982" s="3">
        <v>6274</v>
      </c>
    </row>
    <row r="2983" spans="1:10" x14ac:dyDescent="0.35">
      <c r="A2983" t="s">
        <v>3186</v>
      </c>
      <c r="B2983" t="s">
        <v>199</v>
      </c>
      <c r="C2983" t="str">
        <f>VLOOKUP(sales_pipeline[[#This Row],[Sales_Agent]],sales_teams[#All],4,FALSE)</f>
        <v>Rouche Team</v>
      </c>
      <c r="D2983" t="s">
        <v>8</v>
      </c>
      <c r="E2983" t="s">
        <v>129</v>
      </c>
      <c r="F2983" t="s">
        <v>194</v>
      </c>
      <c r="G2983" s="1">
        <v>42887</v>
      </c>
      <c r="H2983" s="1">
        <v>42950</v>
      </c>
      <c r="I2983" s="13">
        <f>sales_pipeline[[#This Row],[close_date]]-sales_pipeline[[#This Row],[engage_date]]</f>
        <v>63</v>
      </c>
      <c r="J2983" s="3">
        <v>0</v>
      </c>
    </row>
    <row r="2984" spans="1:10" x14ac:dyDescent="0.35">
      <c r="A2984" t="s">
        <v>3187</v>
      </c>
      <c r="B2984" t="s">
        <v>199</v>
      </c>
      <c r="C2984" t="str">
        <f>VLOOKUP(sales_pipeline[[#This Row],[Sales_Agent]],sales_teams[#All],4,FALSE)</f>
        <v>Rouche Team</v>
      </c>
      <c r="D2984" t="s">
        <v>8</v>
      </c>
      <c r="E2984" t="s">
        <v>148</v>
      </c>
      <c r="F2984" t="s">
        <v>174</v>
      </c>
      <c r="G2984" s="1">
        <v>42887</v>
      </c>
      <c r="H2984" s="1">
        <v>42964</v>
      </c>
      <c r="I2984" s="13">
        <f>sales_pipeline[[#This Row],[close_date]]-sales_pipeline[[#This Row],[engage_date]]</f>
        <v>77</v>
      </c>
      <c r="J2984" s="3">
        <v>3480</v>
      </c>
    </row>
    <row r="2985" spans="1:10" x14ac:dyDescent="0.35">
      <c r="A2985" t="s">
        <v>3188</v>
      </c>
      <c r="B2985" t="s">
        <v>190</v>
      </c>
      <c r="C2985" t="str">
        <f>VLOOKUP(sales_pipeline[[#This Row],[Sales_Agent]],sales_teams[#All],4,FALSE)</f>
        <v>Sewald Team</v>
      </c>
      <c r="D2985" t="s">
        <v>9</v>
      </c>
      <c r="E2985" t="s">
        <v>69</v>
      </c>
      <c r="F2985" t="s">
        <v>174</v>
      </c>
      <c r="G2985" s="1">
        <v>42887</v>
      </c>
      <c r="H2985" s="1">
        <v>42963</v>
      </c>
      <c r="I2985" s="13">
        <f>sales_pipeline[[#This Row],[close_date]]-sales_pipeline[[#This Row],[engage_date]]</f>
        <v>76</v>
      </c>
      <c r="J2985" s="3">
        <v>5770</v>
      </c>
    </row>
    <row r="2986" spans="1:10" x14ac:dyDescent="0.35">
      <c r="A2986" t="s">
        <v>3189</v>
      </c>
      <c r="B2986" t="s">
        <v>225</v>
      </c>
      <c r="C2986" t="str">
        <f>VLOOKUP(sales_pipeline[[#This Row],[Sales_Agent]],sales_teams[#All],4,FALSE)</f>
        <v>Sewald Team</v>
      </c>
      <c r="D2986" t="s">
        <v>8</v>
      </c>
      <c r="E2986" t="s">
        <v>99</v>
      </c>
      <c r="F2986" t="s">
        <v>194</v>
      </c>
      <c r="G2986" s="1">
        <v>42887</v>
      </c>
      <c r="H2986" s="1">
        <v>42990</v>
      </c>
      <c r="I2986" s="13">
        <f>sales_pipeline[[#This Row],[close_date]]-sales_pipeline[[#This Row],[engage_date]]</f>
        <v>103</v>
      </c>
      <c r="J2986" s="3">
        <v>0</v>
      </c>
    </row>
    <row r="2987" spans="1:10" x14ac:dyDescent="0.35">
      <c r="A2987" t="s">
        <v>3190</v>
      </c>
      <c r="B2987" t="s">
        <v>249</v>
      </c>
      <c r="C2987" t="str">
        <f>VLOOKUP(sales_pipeline[[#This Row],[Sales_Agent]],sales_teams[#All],4,FALSE)</f>
        <v>Brinkmann Team</v>
      </c>
      <c r="D2987" t="s">
        <v>9</v>
      </c>
      <c r="E2987" t="s">
        <v>143</v>
      </c>
      <c r="F2987" t="s">
        <v>194</v>
      </c>
      <c r="G2987" s="1">
        <v>42887</v>
      </c>
      <c r="H2987" s="1">
        <v>42976</v>
      </c>
      <c r="I2987" s="13">
        <f>sales_pipeline[[#This Row],[close_date]]-sales_pipeline[[#This Row],[engage_date]]</f>
        <v>89</v>
      </c>
      <c r="J2987" s="3">
        <v>0</v>
      </c>
    </row>
    <row r="2988" spans="1:10" x14ac:dyDescent="0.35">
      <c r="A2988" t="s">
        <v>3191</v>
      </c>
      <c r="B2988" t="s">
        <v>173</v>
      </c>
      <c r="C2988" t="str">
        <f>VLOOKUP(sales_pipeline[[#This Row],[Sales_Agent]],sales_teams[#All],4,FALSE)</f>
        <v>Brinkmann Team</v>
      </c>
      <c r="D2988" t="s">
        <v>3</v>
      </c>
      <c r="E2988" t="s">
        <v>132</v>
      </c>
      <c r="F2988" t="s">
        <v>194</v>
      </c>
      <c r="G2988" s="1">
        <v>42887</v>
      </c>
      <c r="H2988" s="1">
        <v>42948</v>
      </c>
      <c r="I2988" s="13">
        <f>sales_pipeline[[#This Row],[close_date]]-sales_pipeline[[#This Row],[engage_date]]</f>
        <v>61</v>
      </c>
      <c r="J2988" s="3">
        <v>0</v>
      </c>
    </row>
    <row r="2989" spans="1:10" x14ac:dyDescent="0.35">
      <c r="A2989" t="s">
        <v>3192</v>
      </c>
      <c r="B2989" t="s">
        <v>189</v>
      </c>
      <c r="C2989" t="str">
        <f>VLOOKUP(sales_pipeline[[#This Row],[Sales_Agent]],sales_teams[#All],4,FALSE)</f>
        <v>Marxen Team</v>
      </c>
      <c r="D2989" t="s">
        <v>3</v>
      </c>
      <c r="E2989" t="s">
        <v>61</v>
      </c>
      <c r="F2989" t="s">
        <v>194</v>
      </c>
      <c r="G2989" s="1">
        <v>42887</v>
      </c>
      <c r="H2989" s="1">
        <v>42999</v>
      </c>
      <c r="I2989" s="13">
        <f>sales_pipeline[[#This Row],[close_date]]-sales_pipeline[[#This Row],[engage_date]]</f>
        <v>112</v>
      </c>
      <c r="J2989" s="3">
        <v>0</v>
      </c>
    </row>
    <row r="2990" spans="1:10" x14ac:dyDescent="0.35">
      <c r="A2990" t="s">
        <v>3193</v>
      </c>
      <c r="B2990" t="s">
        <v>189</v>
      </c>
      <c r="C2990" t="str">
        <f>VLOOKUP(sales_pipeline[[#This Row],[Sales_Agent]],sales_teams[#All],4,FALSE)</f>
        <v>Marxen Team</v>
      </c>
      <c r="D2990" t="s">
        <v>3</v>
      </c>
      <c r="E2990" t="s">
        <v>135</v>
      </c>
      <c r="F2990" t="s">
        <v>194</v>
      </c>
      <c r="G2990" s="1">
        <v>42887</v>
      </c>
      <c r="H2990" s="1">
        <v>43003</v>
      </c>
      <c r="I2990" s="13">
        <f>sales_pipeline[[#This Row],[close_date]]-sales_pipeline[[#This Row],[engage_date]]</f>
        <v>116</v>
      </c>
      <c r="J2990" s="3">
        <v>0</v>
      </c>
    </row>
    <row r="2991" spans="1:10" x14ac:dyDescent="0.35">
      <c r="A2991" t="s">
        <v>3194</v>
      </c>
      <c r="B2991" t="s">
        <v>227</v>
      </c>
      <c r="C2991" t="str">
        <f>VLOOKUP(sales_pipeline[[#This Row],[Sales_Agent]],sales_teams[#All],4,FALSE)</f>
        <v>Neubert Team</v>
      </c>
      <c r="D2991" t="s">
        <v>3</v>
      </c>
      <c r="E2991" t="s">
        <v>112</v>
      </c>
      <c r="F2991" t="s">
        <v>174</v>
      </c>
      <c r="G2991" s="1">
        <v>42887</v>
      </c>
      <c r="H2991" s="1">
        <v>42898</v>
      </c>
      <c r="I2991" s="13">
        <f>sales_pipeline[[#This Row],[close_date]]-sales_pipeline[[#This Row],[engage_date]]</f>
        <v>11</v>
      </c>
      <c r="J2991" s="3">
        <v>562</v>
      </c>
    </row>
    <row r="2992" spans="1:10" x14ac:dyDescent="0.35">
      <c r="A2992" t="s">
        <v>3195</v>
      </c>
      <c r="B2992" t="s">
        <v>221</v>
      </c>
      <c r="C2992" t="str">
        <f>VLOOKUP(sales_pipeline[[#This Row],[Sales_Agent]],sales_teams[#All],4,FALSE)</f>
        <v>Losch Team</v>
      </c>
      <c r="D2992" t="s">
        <v>177</v>
      </c>
      <c r="E2992" t="s">
        <v>118</v>
      </c>
      <c r="F2992" t="s">
        <v>174</v>
      </c>
      <c r="G2992" s="1">
        <v>42887</v>
      </c>
      <c r="H2992" s="1">
        <v>42950</v>
      </c>
      <c r="I2992" s="13">
        <f>sales_pipeline[[#This Row],[close_date]]-sales_pipeline[[#This Row],[engage_date]]</f>
        <v>63</v>
      </c>
      <c r="J2992" s="3">
        <v>4686</v>
      </c>
    </row>
    <row r="2993" spans="1:10" x14ac:dyDescent="0.35">
      <c r="A2993" t="s">
        <v>3196</v>
      </c>
      <c r="B2993" t="s">
        <v>185</v>
      </c>
      <c r="C2993" t="str">
        <f>VLOOKUP(sales_pipeline[[#This Row],[Sales_Agent]],sales_teams[#All],4,FALSE)</f>
        <v>Rouche Team</v>
      </c>
      <c r="D2993" t="s">
        <v>8</v>
      </c>
      <c r="E2993" t="s">
        <v>125</v>
      </c>
      <c r="F2993" t="s">
        <v>194</v>
      </c>
      <c r="G2993" s="1">
        <v>42887</v>
      </c>
      <c r="H2993" s="1">
        <v>42969</v>
      </c>
      <c r="I2993" s="13">
        <f>sales_pipeline[[#This Row],[close_date]]-sales_pipeline[[#This Row],[engage_date]]</f>
        <v>82</v>
      </c>
      <c r="J2993" s="3">
        <v>0</v>
      </c>
    </row>
    <row r="2994" spans="1:10" x14ac:dyDescent="0.35">
      <c r="A2994" t="s">
        <v>3197</v>
      </c>
      <c r="B2994" t="s">
        <v>212</v>
      </c>
      <c r="C2994" t="str">
        <f>VLOOKUP(sales_pipeline[[#This Row],[Sales_Agent]],sales_teams[#All],4,FALSE)</f>
        <v>Losch Team</v>
      </c>
      <c r="D2994" t="s">
        <v>6</v>
      </c>
      <c r="E2994" t="s">
        <v>128</v>
      </c>
      <c r="F2994" t="s">
        <v>174</v>
      </c>
      <c r="G2994" s="1">
        <v>42887</v>
      </c>
      <c r="H2994" s="1">
        <v>42980</v>
      </c>
      <c r="I2994" s="13">
        <f>sales_pipeline[[#This Row],[close_date]]-sales_pipeline[[#This Row],[engage_date]]</f>
        <v>93</v>
      </c>
      <c r="J2994" s="3">
        <v>38</v>
      </c>
    </row>
    <row r="2995" spans="1:10" x14ac:dyDescent="0.35">
      <c r="A2995" t="s">
        <v>3198</v>
      </c>
      <c r="B2995" t="s">
        <v>181</v>
      </c>
      <c r="C2995" t="str">
        <f>VLOOKUP(sales_pipeline[[#This Row],[Sales_Agent]],sales_teams[#All],4,FALSE)</f>
        <v>Sewald Team</v>
      </c>
      <c r="D2995" t="s">
        <v>8</v>
      </c>
      <c r="E2995" t="s">
        <v>77</v>
      </c>
      <c r="F2995" t="s">
        <v>174</v>
      </c>
      <c r="G2995" s="1">
        <v>42887</v>
      </c>
      <c r="H2995" s="1">
        <v>42952</v>
      </c>
      <c r="I2995" s="13">
        <f>sales_pipeline[[#This Row],[close_date]]-sales_pipeline[[#This Row],[engage_date]]</f>
        <v>65</v>
      </c>
      <c r="J2995" s="3">
        <v>3184</v>
      </c>
    </row>
    <row r="2996" spans="1:10" x14ac:dyDescent="0.35">
      <c r="A2996" t="s">
        <v>3199</v>
      </c>
      <c r="B2996" t="s">
        <v>183</v>
      </c>
      <c r="C2996" t="str">
        <f>VLOOKUP(sales_pipeline[[#This Row],[Sales_Agent]],sales_teams[#All],4,FALSE)</f>
        <v>Brinkmann Team</v>
      </c>
      <c r="D2996" t="s">
        <v>9</v>
      </c>
      <c r="E2996" t="s">
        <v>136</v>
      </c>
      <c r="F2996" t="s">
        <v>174</v>
      </c>
      <c r="G2996" s="1">
        <v>42888</v>
      </c>
      <c r="H2996" s="1">
        <v>42995</v>
      </c>
      <c r="I2996" s="13">
        <f>sales_pipeline[[#This Row],[close_date]]-sales_pipeline[[#This Row],[engage_date]]</f>
        <v>107</v>
      </c>
      <c r="J2996" s="3">
        <v>5373</v>
      </c>
    </row>
    <row r="2997" spans="1:10" x14ac:dyDescent="0.35">
      <c r="A2997" t="s">
        <v>3200</v>
      </c>
      <c r="B2997" t="s">
        <v>253</v>
      </c>
      <c r="C2997" t="str">
        <f>VLOOKUP(sales_pipeline[[#This Row],[Sales_Agent]],sales_teams[#All],4,FALSE)</f>
        <v>Neubert Team</v>
      </c>
      <c r="D2997" t="s">
        <v>10</v>
      </c>
      <c r="E2997" t="s">
        <v>39</v>
      </c>
      <c r="F2997" t="s">
        <v>174</v>
      </c>
      <c r="G2997" s="1">
        <v>42888</v>
      </c>
      <c r="H2997" s="1">
        <v>42983</v>
      </c>
      <c r="I2997" s="13">
        <f>sales_pipeline[[#This Row],[close_date]]-sales_pipeline[[#This Row],[engage_date]]</f>
        <v>95</v>
      </c>
      <c r="J2997" s="3">
        <v>1239</v>
      </c>
    </row>
    <row r="2998" spans="1:10" x14ac:dyDescent="0.35">
      <c r="A2998" t="s">
        <v>3201</v>
      </c>
      <c r="B2998" t="s">
        <v>288</v>
      </c>
      <c r="C2998" t="str">
        <f>VLOOKUP(sales_pipeline[[#This Row],[Sales_Agent]],sales_teams[#All],4,FALSE)</f>
        <v>Brinkmann Team</v>
      </c>
      <c r="D2998" t="s">
        <v>8</v>
      </c>
      <c r="E2998" t="s">
        <v>104</v>
      </c>
      <c r="F2998" t="s">
        <v>194</v>
      </c>
      <c r="G2998" s="1">
        <v>42888</v>
      </c>
      <c r="H2998" s="1">
        <v>42904</v>
      </c>
      <c r="I2998" s="13">
        <f>sales_pipeline[[#This Row],[close_date]]-sales_pipeline[[#This Row],[engage_date]]</f>
        <v>16</v>
      </c>
      <c r="J2998" s="3">
        <v>0</v>
      </c>
    </row>
    <row r="2999" spans="1:10" x14ac:dyDescent="0.35">
      <c r="A2999" t="s">
        <v>3202</v>
      </c>
      <c r="B2999" t="s">
        <v>288</v>
      </c>
      <c r="C2999" t="str">
        <f>VLOOKUP(sales_pipeline[[#This Row],[Sales_Agent]],sales_teams[#All],4,FALSE)</f>
        <v>Brinkmann Team</v>
      </c>
      <c r="D2999" t="s">
        <v>6</v>
      </c>
      <c r="E2999" t="s">
        <v>144</v>
      </c>
      <c r="F2999" t="s">
        <v>174</v>
      </c>
      <c r="G2999" s="1">
        <v>42888</v>
      </c>
      <c r="H2999" s="1">
        <v>42898</v>
      </c>
      <c r="I2999" s="13">
        <f>sales_pipeline[[#This Row],[close_date]]-sales_pipeline[[#This Row],[engage_date]]</f>
        <v>10</v>
      </c>
      <c r="J2999" s="3">
        <v>52</v>
      </c>
    </row>
    <row r="3000" spans="1:10" x14ac:dyDescent="0.35">
      <c r="A3000" t="s">
        <v>3203</v>
      </c>
      <c r="B3000" t="s">
        <v>268</v>
      </c>
      <c r="C3000" t="str">
        <f>VLOOKUP(sales_pipeline[[#This Row],[Sales_Agent]],sales_teams[#All],4,FALSE)</f>
        <v>Losch Team</v>
      </c>
      <c r="D3000" t="s">
        <v>3</v>
      </c>
      <c r="E3000" t="s">
        <v>82</v>
      </c>
      <c r="F3000" t="s">
        <v>174</v>
      </c>
      <c r="G3000" s="1">
        <v>42888</v>
      </c>
      <c r="H3000" s="1">
        <v>42997</v>
      </c>
      <c r="I3000" s="13">
        <f>sales_pipeline[[#This Row],[close_date]]-sales_pipeline[[#This Row],[engage_date]]</f>
        <v>109</v>
      </c>
      <c r="J3000" s="3">
        <v>651</v>
      </c>
    </row>
    <row r="3001" spans="1:10" x14ac:dyDescent="0.35">
      <c r="A3001" t="s">
        <v>3204</v>
      </c>
      <c r="B3001" t="s">
        <v>176</v>
      </c>
      <c r="C3001" t="str">
        <f>VLOOKUP(sales_pipeline[[#This Row],[Sales_Agent]],sales_teams[#All],4,FALSE)</f>
        <v>Marxen Team</v>
      </c>
      <c r="D3001" t="s">
        <v>9</v>
      </c>
      <c r="E3001" t="s">
        <v>57</v>
      </c>
      <c r="F3001" t="s">
        <v>174</v>
      </c>
      <c r="G3001" s="1">
        <v>42888</v>
      </c>
      <c r="H3001" s="1">
        <v>42949</v>
      </c>
      <c r="I3001" s="13">
        <f>sales_pipeline[[#This Row],[close_date]]-sales_pipeline[[#This Row],[engage_date]]</f>
        <v>61</v>
      </c>
      <c r="J3001" s="3">
        <v>6026</v>
      </c>
    </row>
    <row r="3002" spans="1:10" x14ac:dyDescent="0.35">
      <c r="A3002" t="s">
        <v>3205</v>
      </c>
      <c r="B3002" t="s">
        <v>190</v>
      </c>
      <c r="C3002" t="str">
        <f>VLOOKUP(sales_pipeline[[#This Row],[Sales_Agent]],sales_teams[#All],4,FALSE)</f>
        <v>Sewald Team</v>
      </c>
      <c r="D3002" t="s">
        <v>9</v>
      </c>
      <c r="E3002" t="s">
        <v>94</v>
      </c>
      <c r="F3002" t="s">
        <v>174</v>
      </c>
      <c r="G3002" s="1">
        <v>42888</v>
      </c>
      <c r="H3002" s="1">
        <v>42983</v>
      </c>
      <c r="I3002" s="13">
        <f>sales_pipeline[[#This Row],[close_date]]-sales_pipeline[[#This Row],[engage_date]]</f>
        <v>95</v>
      </c>
      <c r="J3002" s="3">
        <v>5569</v>
      </c>
    </row>
    <row r="3003" spans="1:10" x14ac:dyDescent="0.35">
      <c r="A3003" t="s">
        <v>3206</v>
      </c>
      <c r="B3003" t="s">
        <v>326</v>
      </c>
      <c r="C3003" t="str">
        <f>VLOOKUP(sales_pipeline[[#This Row],[Sales_Agent]],sales_teams[#All],4,FALSE)</f>
        <v>Marxen Team</v>
      </c>
      <c r="D3003" t="s">
        <v>3</v>
      </c>
      <c r="E3003" t="s">
        <v>66</v>
      </c>
      <c r="F3003" t="s">
        <v>194</v>
      </c>
      <c r="G3003" s="1">
        <v>42888</v>
      </c>
      <c r="H3003" s="1">
        <v>42972</v>
      </c>
      <c r="I3003" s="13">
        <f>sales_pipeline[[#This Row],[close_date]]-sales_pipeline[[#This Row],[engage_date]]</f>
        <v>84</v>
      </c>
      <c r="J3003" s="3">
        <v>0</v>
      </c>
    </row>
    <row r="3004" spans="1:10" x14ac:dyDescent="0.35">
      <c r="A3004" t="s">
        <v>3207</v>
      </c>
      <c r="B3004" t="s">
        <v>326</v>
      </c>
      <c r="C3004" t="str">
        <f>VLOOKUP(sales_pipeline[[#This Row],[Sales_Agent]],sales_teams[#All],4,FALSE)</f>
        <v>Marxen Team</v>
      </c>
      <c r="D3004" t="s">
        <v>3</v>
      </c>
      <c r="E3004" t="s">
        <v>99</v>
      </c>
      <c r="F3004" t="s">
        <v>174</v>
      </c>
      <c r="G3004" s="1">
        <v>42888</v>
      </c>
      <c r="H3004" s="1">
        <v>42982</v>
      </c>
      <c r="I3004" s="13">
        <f>sales_pipeline[[#This Row],[close_date]]-sales_pipeline[[#This Row],[engage_date]]</f>
        <v>94</v>
      </c>
      <c r="J3004" s="3">
        <v>519</v>
      </c>
    </row>
    <row r="3005" spans="1:10" x14ac:dyDescent="0.35">
      <c r="A3005" t="s">
        <v>3208</v>
      </c>
      <c r="B3005" t="s">
        <v>215</v>
      </c>
      <c r="C3005" t="str">
        <f>VLOOKUP(sales_pipeline[[#This Row],[Sales_Agent]],sales_teams[#All],4,FALSE)</f>
        <v>Sewald Team</v>
      </c>
      <c r="D3005" t="s">
        <v>3</v>
      </c>
      <c r="E3005" t="s">
        <v>138</v>
      </c>
      <c r="F3005" t="s">
        <v>174</v>
      </c>
      <c r="G3005" s="1">
        <v>42888</v>
      </c>
      <c r="H3005" s="1">
        <v>42983</v>
      </c>
      <c r="I3005" s="13">
        <f>sales_pipeline[[#This Row],[close_date]]-sales_pipeline[[#This Row],[engage_date]]</f>
        <v>95</v>
      </c>
      <c r="J3005" s="3">
        <v>558</v>
      </c>
    </row>
    <row r="3006" spans="1:10" x14ac:dyDescent="0.35">
      <c r="A3006" t="s">
        <v>3209</v>
      </c>
      <c r="B3006" t="s">
        <v>225</v>
      </c>
      <c r="C3006" t="str">
        <f>VLOOKUP(sales_pipeline[[#This Row],[Sales_Agent]],sales_teams[#All],4,FALSE)</f>
        <v>Sewald Team</v>
      </c>
      <c r="D3006" t="s">
        <v>3</v>
      </c>
      <c r="E3006" t="s">
        <v>73</v>
      </c>
      <c r="F3006" t="s">
        <v>174</v>
      </c>
      <c r="G3006" s="1">
        <v>42888</v>
      </c>
      <c r="H3006" s="1">
        <v>42983</v>
      </c>
      <c r="I3006" s="13">
        <f>sales_pipeline[[#This Row],[close_date]]-sales_pipeline[[#This Row],[engage_date]]</f>
        <v>95</v>
      </c>
      <c r="J3006" s="3">
        <v>523</v>
      </c>
    </row>
    <row r="3007" spans="1:10" x14ac:dyDescent="0.35">
      <c r="A3007" t="s">
        <v>3210</v>
      </c>
      <c r="B3007" t="s">
        <v>225</v>
      </c>
      <c r="C3007" t="str">
        <f>VLOOKUP(sales_pipeline[[#This Row],[Sales_Agent]],sales_teams[#All],4,FALSE)</f>
        <v>Sewald Team</v>
      </c>
      <c r="D3007" t="s">
        <v>177</v>
      </c>
      <c r="E3007" t="s">
        <v>138</v>
      </c>
      <c r="F3007" t="s">
        <v>174</v>
      </c>
      <c r="G3007" s="1">
        <v>42888</v>
      </c>
      <c r="H3007" s="1">
        <v>42967</v>
      </c>
      <c r="I3007" s="13">
        <f>sales_pipeline[[#This Row],[close_date]]-sales_pipeline[[#This Row],[engage_date]]</f>
        <v>79</v>
      </c>
      <c r="J3007" s="3">
        <v>4869</v>
      </c>
    </row>
    <row r="3008" spans="1:10" x14ac:dyDescent="0.35">
      <c r="A3008" t="s">
        <v>3211</v>
      </c>
      <c r="B3008" t="s">
        <v>249</v>
      </c>
      <c r="C3008" t="str">
        <f>VLOOKUP(sales_pipeline[[#This Row],[Sales_Agent]],sales_teams[#All],4,FALSE)</f>
        <v>Brinkmann Team</v>
      </c>
      <c r="D3008" t="s">
        <v>6</v>
      </c>
      <c r="E3008" t="s">
        <v>80</v>
      </c>
      <c r="F3008" t="s">
        <v>194</v>
      </c>
      <c r="G3008" s="1">
        <v>42888</v>
      </c>
      <c r="H3008" s="1">
        <v>42949</v>
      </c>
      <c r="I3008" s="13">
        <f>sales_pipeline[[#This Row],[close_date]]-sales_pipeline[[#This Row],[engage_date]]</f>
        <v>61</v>
      </c>
      <c r="J3008" s="3">
        <v>0</v>
      </c>
    </row>
    <row r="3009" spans="1:10" x14ac:dyDescent="0.35">
      <c r="A3009" t="s">
        <v>3212</v>
      </c>
      <c r="B3009" t="s">
        <v>249</v>
      </c>
      <c r="C3009" t="str">
        <f>VLOOKUP(sales_pipeline[[#This Row],[Sales_Agent]],sales_teams[#All],4,FALSE)</f>
        <v>Brinkmann Team</v>
      </c>
      <c r="D3009" t="s">
        <v>3</v>
      </c>
      <c r="E3009" t="s">
        <v>142</v>
      </c>
      <c r="F3009" t="s">
        <v>174</v>
      </c>
      <c r="G3009" s="1">
        <v>42888</v>
      </c>
      <c r="H3009" s="1">
        <v>42956</v>
      </c>
      <c r="I3009" s="13">
        <f>sales_pipeline[[#This Row],[close_date]]-sales_pipeline[[#This Row],[engage_date]]</f>
        <v>68</v>
      </c>
      <c r="J3009" s="3">
        <v>588</v>
      </c>
    </row>
    <row r="3010" spans="1:10" x14ac:dyDescent="0.35">
      <c r="A3010" t="s">
        <v>3213</v>
      </c>
      <c r="B3010" t="s">
        <v>238</v>
      </c>
      <c r="C3010" t="str">
        <f>VLOOKUP(sales_pipeline[[#This Row],[Sales_Agent]],sales_teams[#All],4,FALSE)</f>
        <v>Marxen Team</v>
      </c>
      <c r="D3010" t="s">
        <v>9</v>
      </c>
      <c r="E3010" t="s">
        <v>51</v>
      </c>
      <c r="F3010" t="s">
        <v>174</v>
      </c>
      <c r="G3010" s="1">
        <v>42888</v>
      </c>
      <c r="H3010" s="1">
        <v>42968</v>
      </c>
      <c r="I3010" s="13">
        <f>sales_pipeline[[#This Row],[close_date]]-sales_pipeline[[#This Row],[engage_date]]</f>
        <v>80</v>
      </c>
      <c r="J3010" s="3">
        <v>5712</v>
      </c>
    </row>
    <row r="3011" spans="1:10" x14ac:dyDescent="0.35">
      <c r="A3011" t="s">
        <v>3214</v>
      </c>
      <c r="B3011" t="s">
        <v>197</v>
      </c>
      <c r="C3011" t="str">
        <f>VLOOKUP(sales_pipeline[[#This Row],[Sales_Agent]],sales_teams[#All],4,FALSE)</f>
        <v>Sewald Team</v>
      </c>
      <c r="D3011" t="s">
        <v>10</v>
      </c>
      <c r="E3011" t="s">
        <v>81</v>
      </c>
      <c r="F3011" t="s">
        <v>174</v>
      </c>
      <c r="G3011" s="1">
        <v>42888</v>
      </c>
      <c r="H3011" s="1">
        <v>42976</v>
      </c>
      <c r="I3011" s="13">
        <f>sales_pipeline[[#This Row],[close_date]]-sales_pipeline[[#This Row],[engage_date]]</f>
        <v>88</v>
      </c>
      <c r="J3011" s="3">
        <v>1046</v>
      </c>
    </row>
    <row r="3012" spans="1:10" x14ac:dyDescent="0.35">
      <c r="A3012" t="s">
        <v>3215</v>
      </c>
      <c r="B3012" t="s">
        <v>197</v>
      </c>
      <c r="C3012" t="str">
        <f>VLOOKUP(sales_pipeline[[#This Row],[Sales_Agent]],sales_teams[#All],4,FALSE)</f>
        <v>Sewald Team</v>
      </c>
      <c r="D3012" t="s">
        <v>6</v>
      </c>
      <c r="E3012" t="s">
        <v>141</v>
      </c>
      <c r="F3012" t="s">
        <v>174</v>
      </c>
      <c r="G3012" s="1">
        <v>42888</v>
      </c>
      <c r="H3012" s="1">
        <v>42964</v>
      </c>
      <c r="I3012" s="13">
        <f>sales_pipeline[[#This Row],[close_date]]-sales_pipeline[[#This Row],[engage_date]]</f>
        <v>76</v>
      </c>
      <c r="J3012" s="3">
        <v>54</v>
      </c>
    </row>
    <row r="3013" spans="1:10" x14ac:dyDescent="0.35">
      <c r="A3013" t="s">
        <v>3216</v>
      </c>
      <c r="B3013" t="s">
        <v>227</v>
      </c>
      <c r="C3013" t="str">
        <f>VLOOKUP(sales_pipeline[[#This Row],[Sales_Agent]],sales_teams[#All],4,FALSE)</f>
        <v>Neubert Team</v>
      </c>
      <c r="D3013" t="s">
        <v>177</v>
      </c>
      <c r="E3013" t="s">
        <v>156</v>
      </c>
      <c r="F3013" t="s">
        <v>174</v>
      </c>
      <c r="G3013" s="1">
        <v>42888</v>
      </c>
      <c r="H3013" s="1">
        <v>42959</v>
      </c>
      <c r="I3013" s="13">
        <f>sales_pipeline[[#This Row],[close_date]]-sales_pipeline[[#This Row],[engage_date]]</f>
        <v>71</v>
      </c>
      <c r="J3013" s="3">
        <v>4933</v>
      </c>
    </row>
    <row r="3014" spans="1:10" x14ac:dyDescent="0.35">
      <c r="A3014" t="s">
        <v>3217</v>
      </c>
      <c r="B3014" t="s">
        <v>227</v>
      </c>
      <c r="C3014" t="str">
        <f>VLOOKUP(sales_pipeline[[#This Row],[Sales_Agent]],sales_teams[#All],4,FALSE)</f>
        <v>Neubert Team</v>
      </c>
      <c r="D3014" t="s">
        <v>6</v>
      </c>
      <c r="E3014" t="s">
        <v>153</v>
      </c>
      <c r="F3014" t="s">
        <v>174</v>
      </c>
      <c r="G3014" s="1">
        <v>42888</v>
      </c>
      <c r="H3014" s="1">
        <v>43004</v>
      </c>
      <c r="I3014" s="13">
        <f>sales_pipeline[[#This Row],[close_date]]-sales_pipeline[[#This Row],[engage_date]]</f>
        <v>116</v>
      </c>
      <c r="J3014" s="3">
        <v>60</v>
      </c>
    </row>
    <row r="3015" spans="1:10" x14ac:dyDescent="0.35">
      <c r="A3015" t="s">
        <v>3218</v>
      </c>
      <c r="B3015" t="s">
        <v>212</v>
      </c>
      <c r="C3015" t="str">
        <f>VLOOKUP(sales_pipeline[[#This Row],[Sales_Agent]],sales_teams[#All],4,FALSE)</f>
        <v>Losch Team</v>
      </c>
      <c r="D3015" t="s">
        <v>3</v>
      </c>
      <c r="E3015" t="s">
        <v>140</v>
      </c>
      <c r="F3015" t="s">
        <v>174</v>
      </c>
      <c r="G3015" s="1">
        <v>42888</v>
      </c>
      <c r="H3015" s="1">
        <v>42990</v>
      </c>
      <c r="I3015" s="13">
        <f>sales_pipeline[[#This Row],[close_date]]-sales_pipeline[[#This Row],[engage_date]]</f>
        <v>102</v>
      </c>
      <c r="J3015" s="3">
        <v>572</v>
      </c>
    </row>
    <row r="3016" spans="1:10" x14ac:dyDescent="0.35">
      <c r="A3016" t="s">
        <v>3219</v>
      </c>
      <c r="B3016" t="s">
        <v>212</v>
      </c>
      <c r="C3016" t="str">
        <f>VLOOKUP(sales_pipeline[[#This Row],[Sales_Agent]],sales_teams[#All],4,FALSE)</f>
        <v>Losch Team</v>
      </c>
      <c r="D3016" t="s">
        <v>6</v>
      </c>
      <c r="E3016" t="s">
        <v>51</v>
      </c>
      <c r="F3016" t="s">
        <v>174</v>
      </c>
      <c r="G3016" s="1">
        <v>42888</v>
      </c>
      <c r="H3016" s="1">
        <v>42977</v>
      </c>
      <c r="I3016" s="13">
        <f>sales_pipeline[[#This Row],[close_date]]-sales_pipeline[[#This Row],[engage_date]]</f>
        <v>89</v>
      </c>
      <c r="J3016" s="3">
        <v>55</v>
      </c>
    </row>
    <row r="3017" spans="1:10" x14ac:dyDescent="0.35">
      <c r="A3017" t="s">
        <v>3220</v>
      </c>
      <c r="B3017" t="s">
        <v>212</v>
      </c>
      <c r="C3017" t="str">
        <f>VLOOKUP(sales_pipeline[[#This Row],[Sales_Agent]],sales_teams[#All],4,FALSE)</f>
        <v>Losch Team</v>
      </c>
      <c r="D3017" t="s">
        <v>6</v>
      </c>
      <c r="E3017" t="s">
        <v>156</v>
      </c>
      <c r="F3017" t="s">
        <v>174</v>
      </c>
      <c r="G3017" s="1">
        <v>42888</v>
      </c>
      <c r="H3017" s="1">
        <v>42969</v>
      </c>
      <c r="I3017" s="13">
        <f>sales_pipeline[[#This Row],[close_date]]-sales_pipeline[[#This Row],[engage_date]]</f>
        <v>81</v>
      </c>
      <c r="J3017" s="3">
        <v>51</v>
      </c>
    </row>
    <row r="3018" spans="1:10" x14ac:dyDescent="0.35">
      <c r="A3018" t="s">
        <v>3221</v>
      </c>
      <c r="B3018" t="s">
        <v>239</v>
      </c>
      <c r="C3018" t="str">
        <f>VLOOKUP(sales_pipeline[[#This Row],[Sales_Agent]],sales_teams[#All],4,FALSE)</f>
        <v>Neubert Team</v>
      </c>
      <c r="D3018" t="s">
        <v>9</v>
      </c>
      <c r="E3018" t="s">
        <v>154</v>
      </c>
      <c r="F3018" t="s">
        <v>194</v>
      </c>
      <c r="G3018" s="1">
        <v>42889</v>
      </c>
      <c r="H3018" s="1">
        <v>42971</v>
      </c>
      <c r="I3018" s="13">
        <f>sales_pipeline[[#This Row],[close_date]]-sales_pipeline[[#This Row],[engage_date]]</f>
        <v>82</v>
      </c>
      <c r="J3018" s="3">
        <v>0</v>
      </c>
    </row>
    <row r="3019" spans="1:10" x14ac:dyDescent="0.35">
      <c r="A3019" t="s">
        <v>3222</v>
      </c>
      <c r="B3019" t="s">
        <v>239</v>
      </c>
      <c r="C3019" t="str">
        <f>VLOOKUP(sales_pipeline[[#This Row],[Sales_Agent]],sales_teams[#All],4,FALSE)</f>
        <v>Neubert Team</v>
      </c>
      <c r="D3019" t="s">
        <v>6</v>
      </c>
      <c r="E3019" t="s">
        <v>128</v>
      </c>
      <c r="F3019" t="s">
        <v>174</v>
      </c>
      <c r="G3019" s="1">
        <v>42889</v>
      </c>
      <c r="H3019" s="1">
        <v>42978</v>
      </c>
      <c r="I3019" s="13">
        <f>sales_pipeline[[#This Row],[close_date]]-sales_pipeline[[#This Row],[engage_date]]</f>
        <v>89</v>
      </c>
      <c r="J3019" s="3">
        <v>59</v>
      </c>
    </row>
    <row r="3020" spans="1:10" x14ac:dyDescent="0.35">
      <c r="A3020" t="s">
        <v>3223</v>
      </c>
      <c r="B3020" t="s">
        <v>206</v>
      </c>
      <c r="C3020" t="str">
        <f>VLOOKUP(sales_pipeline[[#This Row],[Sales_Agent]],sales_teams[#All],4,FALSE)</f>
        <v>Neubert Team</v>
      </c>
      <c r="D3020" t="s">
        <v>177</v>
      </c>
      <c r="E3020" t="s">
        <v>25</v>
      </c>
      <c r="F3020" t="s">
        <v>174</v>
      </c>
      <c r="G3020" s="1">
        <v>42889</v>
      </c>
      <c r="H3020" s="1">
        <v>42892</v>
      </c>
      <c r="I3020" s="13">
        <f>sales_pipeline[[#This Row],[close_date]]-sales_pipeline[[#This Row],[engage_date]]</f>
        <v>3</v>
      </c>
      <c r="J3020" s="3">
        <v>4492</v>
      </c>
    </row>
    <row r="3021" spans="1:10" x14ac:dyDescent="0.35">
      <c r="A3021" t="s">
        <v>3224</v>
      </c>
      <c r="B3021" t="s">
        <v>176</v>
      </c>
      <c r="C3021" t="str">
        <f>VLOOKUP(sales_pipeline[[#This Row],[Sales_Agent]],sales_teams[#All],4,FALSE)</f>
        <v>Marxen Team</v>
      </c>
      <c r="D3021" t="s">
        <v>3</v>
      </c>
      <c r="E3021" t="s">
        <v>152</v>
      </c>
      <c r="F3021" t="s">
        <v>194</v>
      </c>
      <c r="G3021" s="1">
        <v>42889</v>
      </c>
      <c r="H3021" s="1">
        <v>42950</v>
      </c>
      <c r="I3021" s="13">
        <f>sales_pipeline[[#This Row],[close_date]]-sales_pipeline[[#This Row],[engage_date]]</f>
        <v>61</v>
      </c>
      <c r="J3021" s="3">
        <v>0</v>
      </c>
    </row>
    <row r="3022" spans="1:10" x14ac:dyDescent="0.35">
      <c r="A3022" t="s">
        <v>3225</v>
      </c>
      <c r="B3022" t="s">
        <v>176</v>
      </c>
      <c r="C3022" t="str">
        <f>VLOOKUP(sales_pipeline[[#This Row],[Sales_Agent]],sales_teams[#All],4,FALSE)</f>
        <v>Marxen Team</v>
      </c>
      <c r="D3022" t="s">
        <v>177</v>
      </c>
      <c r="E3022" t="s">
        <v>49</v>
      </c>
      <c r="F3022" t="s">
        <v>194</v>
      </c>
      <c r="G3022" s="1">
        <v>42889</v>
      </c>
      <c r="H3022" s="1">
        <v>42976</v>
      </c>
      <c r="I3022" s="13">
        <f>sales_pipeline[[#This Row],[close_date]]-sales_pipeline[[#This Row],[engage_date]]</f>
        <v>87</v>
      </c>
      <c r="J3022" s="3">
        <v>0</v>
      </c>
    </row>
    <row r="3023" spans="1:10" x14ac:dyDescent="0.35">
      <c r="A3023" t="s">
        <v>3226</v>
      </c>
      <c r="B3023" t="s">
        <v>255</v>
      </c>
      <c r="C3023" t="str">
        <f>VLOOKUP(sales_pipeline[[#This Row],[Sales_Agent]],sales_teams[#All],4,FALSE)</f>
        <v>Neubert Team</v>
      </c>
      <c r="D3023" t="s">
        <v>8</v>
      </c>
      <c r="E3023" t="s">
        <v>159</v>
      </c>
      <c r="F3023" t="s">
        <v>194</v>
      </c>
      <c r="G3023" s="1">
        <v>42889</v>
      </c>
      <c r="H3023" s="1">
        <v>42974</v>
      </c>
      <c r="I3023" s="13">
        <f>sales_pipeline[[#This Row],[close_date]]-sales_pipeline[[#This Row],[engage_date]]</f>
        <v>85</v>
      </c>
      <c r="J3023" s="3">
        <v>0</v>
      </c>
    </row>
    <row r="3024" spans="1:10" x14ac:dyDescent="0.35">
      <c r="A3024" t="s">
        <v>3227</v>
      </c>
      <c r="B3024" t="s">
        <v>190</v>
      </c>
      <c r="C3024" t="str">
        <f>VLOOKUP(sales_pipeline[[#This Row],[Sales_Agent]],sales_teams[#All],4,FALSE)</f>
        <v>Sewald Team</v>
      </c>
      <c r="D3024" t="s">
        <v>3</v>
      </c>
      <c r="E3024" t="s">
        <v>129</v>
      </c>
      <c r="F3024" t="s">
        <v>194</v>
      </c>
      <c r="G3024" s="1">
        <v>42889</v>
      </c>
      <c r="H3024" s="1">
        <v>42959</v>
      </c>
      <c r="I3024" s="13">
        <f>sales_pipeline[[#This Row],[close_date]]-sales_pipeline[[#This Row],[engage_date]]</f>
        <v>70</v>
      </c>
      <c r="J3024" s="3">
        <v>0</v>
      </c>
    </row>
    <row r="3025" spans="1:10" x14ac:dyDescent="0.35">
      <c r="A3025" t="s">
        <v>3228</v>
      </c>
      <c r="B3025" t="s">
        <v>190</v>
      </c>
      <c r="C3025" t="str">
        <f>VLOOKUP(sales_pipeline[[#This Row],[Sales_Agent]],sales_teams[#All],4,FALSE)</f>
        <v>Sewald Team</v>
      </c>
      <c r="D3025" t="s">
        <v>177</v>
      </c>
      <c r="E3025" t="s">
        <v>69</v>
      </c>
      <c r="F3025" t="s">
        <v>194</v>
      </c>
      <c r="G3025" s="1">
        <v>42889</v>
      </c>
      <c r="H3025" s="1">
        <v>42953</v>
      </c>
      <c r="I3025" s="13">
        <f>sales_pipeline[[#This Row],[close_date]]-sales_pipeline[[#This Row],[engage_date]]</f>
        <v>64</v>
      </c>
      <c r="J3025" s="3">
        <v>0</v>
      </c>
    </row>
    <row r="3026" spans="1:10" x14ac:dyDescent="0.35">
      <c r="A3026" t="s">
        <v>3229</v>
      </c>
      <c r="B3026" t="s">
        <v>326</v>
      </c>
      <c r="C3026" t="str">
        <f>VLOOKUP(sales_pipeline[[#This Row],[Sales_Agent]],sales_teams[#All],4,FALSE)</f>
        <v>Marxen Team</v>
      </c>
      <c r="D3026" t="s">
        <v>3</v>
      </c>
      <c r="E3026" t="s">
        <v>152</v>
      </c>
      <c r="F3026" t="s">
        <v>174</v>
      </c>
      <c r="G3026" s="1">
        <v>42889</v>
      </c>
      <c r="H3026" s="1">
        <v>42908</v>
      </c>
      <c r="I3026" s="13">
        <f>sales_pipeline[[#This Row],[close_date]]-sales_pipeline[[#This Row],[engage_date]]</f>
        <v>19</v>
      </c>
      <c r="J3026" s="3">
        <v>639</v>
      </c>
    </row>
    <row r="3027" spans="1:10" x14ac:dyDescent="0.35">
      <c r="A3027" t="s">
        <v>3230</v>
      </c>
      <c r="B3027" t="s">
        <v>326</v>
      </c>
      <c r="C3027" t="str">
        <f>VLOOKUP(sales_pipeline[[#This Row],[Sales_Agent]],sales_teams[#All],4,FALSE)</f>
        <v>Marxen Team</v>
      </c>
      <c r="D3027" t="s">
        <v>10</v>
      </c>
      <c r="E3027" t="s">
        <v>88</v>
      </c>
      <c r="F3027" t="s">
        <v>174</v>
      </c>
      <c r="G3027" s="1">
        <v>42889</v>
      </c>
      <c r="H3027" s="1">
        <v>42907</v>
      </c>
      <c r="I3027" s="13">
        <f>sales_pipeline[[#This Row],[close_date]]-sales_pipeline[[#This Row],[engage_date]]</f>
        <v>18</v>
      </c>
      <c r="J3027" s="3">
        <v>1040</v>
      </c>
    </row>
    <row r="3028" spans="1:10" x14ac:dyDescent="0.35">
      <c r="A3028" t="s">
        <v>3231</v>
      </c>
      <c r="B3028" t="s">
        <v>326</v>
      </c>
      <c r="C3028" t="str">
        <f>VLOOKUP(sales_pipeline[[#This Row],[Sales_Agent]],sales_teams[#All],4,FALSE)</f>
        <v>Marxen Team</v>
      </c>
      <c r="D3028" t="s">
        <v>177</v>
      </c>
      <c r="E3028" t="s">
        <v>74</v>
      </c>
      <c r="F3028" t="s">
        <v>174</v>
      </c>
      <c r="G3028" s="1">
        <v>42889</v>
      </c>
      <c r="H3028" s="1">
        <v>42990</v>
      </c>
      <c r="I3028" s="13">
        <f>sales_pipeline[[#This Row],[close_date]]-sales_pipeline[[#This Row],[engage_date]]</f>
        <v>101</v>
      </c>
      <c r="J3028" s="3">
        <v>4138</v>
      </c>
    </row>
    <row r="3029" spans="1:10" x14ac:dyDescent="0.35">
      <c r="A3029" t="s">
        <v>3232</v>
      </c>
      <c r="B3029" t="s">
        <v>215</v>
      </c>
      <c r="C3029" t="str">
        <f>VLOOKUP(sales_pipeline[[#This Row],[Sales_Agent]],sales_teams[#All],4,FALSE)</f>
        <v>Sewald Team</v>
      </c>
      <c r="D3029" t="s">
        <v>10</v>
      </c>
      <c r="E3029" t="s">
        <v>129</v>
      </c>
      <c r="F3029" t="s">
        <v>194</v>
      </c>
      <c r="G3029" s="1">
        <v>42889</v>
      </c>
      <c r="H3029" s="1">
        <v>42954</v>
      </c>
      <c r="I3029" s="13">
        <f>sales_pipeline[[#This Row],[close_date]]-sales_pipeline[[#This Row],[engage_date]]</f>
        <v>65</v>
      </c>
      <c r="J3029" s="3">
        <v>0</v>
      </c>
    </row>
    <row r="3030" spans="1:10" x14ac:dyDescent="0.35">
      <c r="A3030" t="s">
        <v>3233</v>
      </c>
      <c r="B3030" t="s">
        <v>249</v>
      </c>
      <c r="C3030" t="str">
        <f>VLOOKUP(sales_pipeline[[#This Row],[Sales_Agent]],sales_teams[#All],4,FALSE)</f>
        <v>Brinkmann Team</v>
      </c>
      <c r="D3030" t="s">
        <v>6</v>
      </c>
      <c r="E3030" t="s">
        <v>80</v>
      </c>
      <c r="F3030" t="s">
        <v>174</v>
      </c>
      <c r="G3030" s="1">
        <v>42889</v>
      </c>
      <c r="H3030" s="1">
        <v>43001</v>
      </c>
      <c r="I3030" s="13">
        <f>sales_pipeline[[#This Row],[close_date]]-sales_pipeline[[#This Row],[engage_date]]</f>
        <v>112</v>
      </c>
      <c r="J3030" s="3">
        <v>54</v>
      </c>
    </row>
    <row r="3031" spans="1:10" x14ac:dyDescent="0.35">
      <c r="A3031" t="s">
        <v>3234</v>
      </c>
      <c r="B3031" t="s">
        <v>249</v>
      </c>
      <c r="C3031" t="str">
        <f>VLOOKUP(sales_pipeline[[#This Row],[Sales_Agent]],sales_teams[#All],4,FALSE)</f>
        <v>Brinkmann Team</v>
      </c>
      <c r="D3031" t="s">
        <v>8</v>
      </c>
      <c r="E3031" t="s">
        <v>60</v>
      </c>
      <c r="F3031" t="s">
        <v>174</v>
      </c>
      <c r="G3031" s="1">
        <v>42889</v>
      </c>
      <c r="H3031" s="1">
        <v>42992</v>
      </c>
      <c r="I3031" s="13">
        <f>sales_pipeline[[#This Row],[close_date]]-sales_pipeline[[#This Row],[engage_date]]</f>
        <v>103</v>
      </c>
      <c r="J3031" s="3">
        <v>3438</v>
      </c>
    </row>
    <row r="3032" spans="1:10" x14ac:dyDescent="0.35">
      <c r="A3032" t="s">
        <v>3235</v>
      </c>
      <c r="B3032" t="s">
        <v>187</v>
      </c>
      <c r="C3032" t="str">
        <f>VLOOKUP(sales_pipeline[[#This Row],[Sales_Agent]],sales_teams[#All],4,FALSE)</f>
        <v>Rouche Team</v>
      </c>
      <c r="D3032" t="s">
        <v>177</v>
      </c>
      <c r="E3032" t="s">
        <v>77</v>
      </c>
      <c r="F3032" t="s">
        <v>194</v>
      </c>
      <c r="G3032" s="1">
        <v>42889</v>
      </c>
      <c r="H3032" s="1">
        <v>42952</v>
      </c>
      <c r="I3032" s="13">
        <f>sales_pipeline[[#This Row],[close_date]]-sales_pipeline[[#This Row],[engage_date]]</f>
        <v>63</v>
      </c>
      <c r="J3032" s="3">
        <v>0</v>
      </c>
    </row>
    <row r="3033" spans="1:10" x14ac:dyDescent="0.35">
      <c r="A3033" t="s">
        <v>3236</v>
      </c>
      <c r="B3033" t="s">
        <v>238</v>
      </c>
      <c r="C3033" t="str">
        <f>VLOOKUP(sales_pipeline[[#This Row],[Sales_Agent]],sales_teams[#All],4,FALSE)</f>
        <v>Marxen Team</v>
      </c>
      <c r="D3033" t="s">
        <v>10</v>
      </c>
      <c r="E3033" t="s">
        <v>104</v>
      </c>
      <c r="F3033" t="s">
        <v>174</v>
      </c>
      <c r="G3033" s="1">
        <v>42889</v>
      </c>
      <c r="H3033" s="1">
        <v>42952</v>
      </c>
      <c r="I3033" s="13">
        <f>sales_pipeline[[#This Row],[close_date]]-sales_pipeline[[#This Row],[engage_date]]</f>
        <v>63</v>
      </c>
      <c r="J3033" s="3">
        <v>1017</v>
      </c>
    </row>
    <row r="3034" spans="1:10" x14ac:dyDescent="0.35">
      <c r="A3034" t="s">
        <v>3237</v>
      </c>
      <c r="B3034" t="s">
        <v>201</v>
      </c>
      <c r="C3034" t="str">
        <f>VLOOKUP(sales_pipeline[[#This Row],[Sales_Agent]],sales_teams[#All],4,FALSE)</f>
        <v>Rouche Team</v>
      </c>
      <c r="D3034" t="s">
        <v>8</v>
      </c>
      <c r="E3034" t="s">
        <v>141</v>
      </c>
      <c r="F3034" t="s">
        <v>174</v>
      </c>
      <c r="G3034" s="1">
        <v>42889</v>
      </c>
      <c r="H3034" s="1">
        <v>42997</v>
      </c>
      <c r="I3034" s="13">
        <f>sales_pipeline[[#This Row],[close_date]]-sales_pipeline[[#This Row],[engage_date]]</f>
        <v>108</v>
      </c>
      <c r="J3034" s="3">
        <v>3314</v>
      </c>
    </row>
    <row r="3035" spans="1:10" x14ac:dyDescent="0.35">
      <c r="A3035" t="s">
        <v>3238</v>
      </c>
      <c r="B3035" t="s">
        <v>204</v>
      </c>
      <c r="C3035" t="str">
        <f>VLOOKUP(sales_pipeline[[#This Row],[Sales_Agent]],sales_teams[#All],4,FALSE)</f>
        <v>Brinkmann Team</v>
      </c>
      <c r="D3035" t="s">
        <v>6</v>
      </c>
      <c r="E3035" t="s">
        <v>44</v>
      </c>
      <c r="F3035" t="s">
        <v>194</v>
      </c>
      <c r="G3035" s="1">
        <v>42889</v>
      </c>
      <c r="H3035" s="1">
        <v>42959</v>
      </c>
      <c r="I3035" s="13">
        <f>sales_pipeline[[#This Row],[close_date]]-sales_pipeline[[#This Row],[engage_date]]</f>
        <v>70</v>
      </c>
      <c r="J3035" s="3">
        <v>0</v>
      </c>
    </row>
    <row r="3036" spans="1:10" x14ac:dyDescent="0.35">
      <c r="A3036" t="s">
        <v>3239</v>
      </c>
      <c r="B3036" t="s">
        <v>204</v>
      </c>
      <c r="C3036" t="str">
        <f>VLOOKUP(sales_pipeline[[#This Row],[Sales_Agent]],sales_teams[#All],4,FALSE)</f>
        <v>Brinkmann Team</v>
      </c>
      <c r="D3036" t="s">
        <v>6</v>
      </c>
      <c r="E3036" t="s">
        <v>132</v>
      </c>
      <c r="F3036" t="s">
        <v>174</v>
      </c>
      <c r="G3036" s="1">
        <v>42889</v>
      </c>
      <c r="H3036" s="1">
        <v>42971</v>
      </c>
      <c r="I3036" s="13">
        <f>sales_pipeline[[#This Row],[close_date]]-sales_pipeline[[#This Row],[engage_date]]</f>
        <v>82</v>
      </c>
      <c r="J3036" s="3">
        <v>51</v>
      </c>
    </row>
    <row r="3037" spans="1:10" x14ac:dyDescent="0.35">
      <c r="A3037" t="s">
        <v>3240</v>
      </c>
      <c r="B3037" t="s">
        <v>185</v>
      </c>
      <c r="C3037" t="str">
        <f>VLOOKUP(sales_pipeline[[#This Row],[Sales_Agent]],sales_teams[#All],4,FALSE)</f>
        <v>Rouche Team</v>
      </c>
      <c r="D3037" t="s">
        <v>6</v>
      </c>
      <c r="E3037" t="s">
        <v>109</v>
      </c>
      <c r="F3037" t="s">
        <v>174</v>
      </c>
      <c r="G3037" s="1">
        <v>42889</v>
      </c>
      <c r="H3037" s="1">
        <v>42988</v>
      </c>
      <c r="I3037" s="13">
        <f>sales_pipeline[[#This Row],[close_date]]-sales_pipeline[[#This Row],[engage_date]]</f>
        <v>99</v>
      </c>
      <c r="J3037" s="3">
        <v>50</v>
      </c>
    </row>
    <row r="3038" spans="1:10" x14ac:dyDescent="0.35">
      <c r="A3038" t="s">
        <v>3241</v>
      </c>
      <c r="B3038" t="s">
        <v>212</v>
      </c>
      <c r="C3038" t="str">
        <f>VLOOKUP(sales_pipeline[[#This Row],[Sales_Agent]],sales_teams[#All],4,FALSE)</f>
        <v>Losch Team</v>
      </c>
      <c r="D3038" t="s">
        <v>6</v>
      </c>
      <c r="E3038" t="s">
        <v>159</v>
      </c>
      <c r="F3038" t="s">
        <v>174</v>
      </c>
      <c r="G3038" s="1">
        <v>42889</v>
      </c>
      <c r="H3038" s="1">
        <v>42895</v>
      </c>
      <c r="I3038" s="13">
        <f>sales_pipeline[[#This Row],[close_date]]-sales_pipeline[[#This Row],[engage_date]]</f>
        <v>6</v>
      </c>
      <c r="J3038" s="3">
        <v>54</v>
      </c>
    </row>
    <row r="3039" spans="1:10" x14ac:dyDescent="0.35">
      <c r="A3039" t="s">
        <v>3242</v>
      </c>
      <c r="B3039" t="s">
        <v>183</v>
      </c>
      <c r="C3039" t="str">
        <f>VLOOKUP(sales_pipeline[[#This Row],[Sales_Agent]],sales_teams[#All],4,FALSE)</f>
        <v>Brinkmann Team</v>
      </c>
      <c r="D3039" t="s">
        <v>9</v>
      </c>
      <c r="E3039" t="s">
        <v>139</v>
      </c>
      <c r="F3039" t="s">
        <v>194</v>
      </c>
      <c r="G3039" s="1">
        <v>42890</v>
      </c>
      <c r="H3039" s="1">
        <v>42965</v>
      </c>
      <c r="I3039" s="13">
        <f>sales_pipeline[[#This Row],[close_date]]-sales_pipeline[[#This Row],[engage_date]]</f>
        <v>75</v>
      </c>
      <c r="J3039" s="3">
        <v>0</v>
      </c>
    </row>
    <row r="3040" spans="1:10" x14ac:dyDescent="0.35">
      <c r="A3040" t="s">
        <v>3243</v>
      </c>
      <c r="B3040" t="s">
        <v>183</v>
      </c>
      <c r="C3040" t="str">
        <f>VLOOKUP(sales_pipeline[[#This Row],[Sales_Agent]],sales_teams[#All],4,FALSE)</f>
        <v>Brinkmann Team</v>
      </c>
      <c r="D3040" t="s">
        <v>8</v>
      </c>
      <c r="E3040" t="s">
        <v>132</v>
      </c>
      <c r="F3040" t="s">
        <v>194</v>
      </c>
      <c r="G3040" s="1">
        <v>42890</v>
      </c>
      <c r="H3040" s="1">
        <v>42994</v>
      </c>
      <c r="I3040" s="13">
        <f>sales_pipeline[[#This Row],[close_date]]-sales_pipeline[[#This Row],[engage_date]]</f>
        <v>104</v>
      </c>
      <c r="J3040" s="3">
        <v>0</v>
      </c>
    </row>
    <row r="3041" spans="1:10" x14ac:dyDescent="0.35">
      <c r="A3041" t="s">
        <v>3244</v>
      </c>
      <c r="B3041" t="s">
        <v>253</v>
      </c>
      <c r="C3041" t="str">
        <f>VLOOKUP(sales_pipeline[[#This Row],[Sales_Agent]],sales_teams[#All],4,FALSE)</f>
        <v>Neubert Team</v>
      </c>
      <c r="D3041" t="s">
        <v>177</v>
      </c>
      <c r="E3041" t="s">
        <v>51</v>
      </c>
      <c r="F3041" t="s">
        <v>194</v>
      </c>
      <c r="G3041" s="1">
        <v>42890</v>
      </c>
      <c r="H3041" s="1">
        <v>42983</v>
      </c>
      <c r="I3041" s="13">
        <f>sales_pipeline[[#This Row],[close_date]]-sales_pipeline[[#This Row],[engage_date]]</f>
        <v>93</v>
      </c>
      <c r="J3041" s="3">
        <v>0</v>
      </c>
    </row>
    <row r="3042" spans="1:10" x14ac:dyDescent="0.35">
      <c r="A3042" t="s">
        <v>3245</v>
      </c>
      <c r="B3042" t="s">
        <v>288</v>
      </c>
      <c r="C3042" t="str">
        <f>VLOOKUP(sales_pipeline[[#This Row],[Sales_Agent]],sales_teams[#All],4,FALSE)</f>
        <v>Brinkmann Team</v>
      </c>
      <c r="D3042" t="s">
        <v>10</v>
      </c>
      <c r="E3042" t="s">
        <v>99</v>
      </c>
      <c r="F3042" t="s">
        <v>194</v>
      </c>
      <c r="G3042" s="1">
        <v>42890</v>
      </c>
      <c r="H3042" s="1">
        <v>42963</v>
      </c>
      <c r="I3042" s="13">
        <f>sales_pipeline[[#This Row],[close_date]]-sales_pipeline[[#This Row],[engage_date]]</f>
        <v>73</v>
      </c>
      <c r="J3042" s="3">
        <v>0</v>
      </c>
    </row>
    <row r="3043" spans="1:10" x14ac:dyDescent="0.35">
      <c r="A3043" t="s">
        <v>3246</v>
      </c>
      <c r="B3043" t="s">
        <v>206</v>
      </c>
      <c r="C3043" t="str">
        <f>VLOOKUP(sales_pipeline[[#This Row],[Sales_Agent]],sales_teams[#All],4,FALSE)</f>
        <v>Neubert Team</v>
      </c>
      <c r="D3043" t="s">
        <v>177</v>
      </c>
      <c r="E3043" t="s">
        <v>127</v>
      </c>
      <c r="F3043" t="s">
        <v>174</v>
      </c>
      <c r="G3043" s="1">
        <v>42890</v>
      </c>
      <c r="H3043" s="1">
        <v>42903</v>
      </c>
      <c r="I3043" s="13">
        <f>sales_pipeline[[#This Row],[close_date]]-sales_pipeline[[#This Row],[engage_date]]</f>
        <v>13</v>
      </c>
      <c r="J3043" s="3">
        <v>4942</v>
      </c>
    </row>
    <row r="3044" spans="1:10" x14ac:dyDescent="0.35">
      <c r="A3044" t="s">
        <v>3247</v>
      </c>
      <c r="B3044" t="s">
        <v>255</v>
      </c>
      <c r="C3044" t="str">
        <f>VLOOKUP(sales_pipeline[[#This Row],[Sales_Agent]],sales_teams[#All],4,FALSE)</f>
        <v>Neubert Team</v>
      </c>
      <c r="D3044" t="s">
        <v>6</v>
      </c>
      <c r="E3044" t="s">
        <v>102</v>
      </c>
      <c r="F3044" t="s">
        <v>194</v>
      </c>
      <c r="G3044" s="1">
        <v>42890</v>
      </c>
      <c r="H3044" s="1">
        <v>42953</v>
      </c>
      <c r="I3044" s="13">
        <f>sales_pipeline[[#This Row],[close_date]]-sales_pipeline[[#This Row],[engage_date]]</f>
        <v>63</v>
      </c>
      <c r="J3044" s="3">
        <v>0</v>
      </c>
    </row>
    <row r="3045" spans="1:10" x14ac:dyDescent="0.35">
      <c r="A3045" t="s">
        <v>3248</v>
      </c>
      <c r="B3045" t="s">
        <v>255</v>
      </c>
      <c r="C3045" t="str">
        <f>VLOOKUP(sales_pipeline[[#This Row],[Sales_Agent]],sales_teams[#All],4,FALSE)</f>
        <v>Neubert Team</v>
      </c>
      <c r="D3045" t="s">
        <v>177</v>
      </c>
      <c r="E3045" t="s">
        <v>109</v>
      </c>
      <c r="F3045" t="s">
        <v>174</v>
      </c>
      <c r="G3045" s="1">
        <v>42890</v>
      </c>
      <c r="H3045" s="1">
        <v>42900</v>
      </c>
      <c r="I3045" s="13">
        <f>sales_pipeline[[#This Row],[close_date]]-sales_pipeline[[#This Row],[engage_date]]</f>
        <v>10</v>
      </c>
      <c r="J3045" s="3">
        <v>4612</v>
      </c>
    </row>
    <row r="3046" spans="1:10" x14ac:dyDescent="0.35">
      <c r="A3046" t="s">
        <v>3249</v>
      </c>
      <c r="B3046" t="s">
        <v>255</v>
      </c>
      <c r="C3046" t="str">
        <f>VLOOKUP(sales_pipeline[[#This Row],[Sales_Agent]],sales_teams[#All],4,FALSE)</f>
        <v>Neubert Team</v>
      </c>
      <c r="D3046" t="s">
        <v>177</v>
      </c>
      <c r="E3046" t="s">
        <v>163</v>
      </c>
      <c r="F3046" t="s">
        <v>174</v>
      </c>
      <c r="G3046" s="1">
        <v>42890</v>
      </c>
      <c r="H3046" s="1">
        <v>42906</v>
      </c>
      <c r="I3046" s="13">
        <f>sales_pipeline[[#This Row],[close_date]]-sales_pipeline[[#This Row],[engage_date]]</f>
        <v>16</v>
      </c>
      <c r="J3046" s="3">
        <v>4308</v>
      </c>
    </row>
    <row r="3047" spans="1:10" x14ac:dyDescent="0.35">
      <c r="A3047" t="s">
        <v>3250</v>
      </c>
      <c r="B3047" t="s">
        <v>255</v>
      </c>
      <c r="C3047" t="str">
        <f>VLOOKUP(sales_pipeline[[#This Row],[Sales_Agent]],sales_teams[#All],4,FALSE)</f>
        <v>Neubert Team</v>
      </c>
      <c r="D3047" t="s">
        <v>8</v>
      </c>
      <c r="E3047" t="s">
        <v>48</v>
      </c>
      <c r="F3047" t="s">
        <v>174</v>
      </c>
      <c r="G3047" s="1">
        <v>42890</v>
      </c>
      <c r="H3047" s="1">
        <v>42982</v>
      </c>
      <c r="I3047" s="13">
        <f>sales_pipeline[[#This Row],[close_date]]-sales_pipeline[[#This Row],[engage_date]]</f>
        <v>92</v>
      </c>
      <c r="J3047" s="3">
        <v>2876</v>
      </c>
    </row>
    <row r="3048" spans="1:10" x14ac:dyDescent="0.35">
      <c r="A3048" t="s">
        <v>3251</v>
      </c>
      <c r="B3048" t="s">
        <v>193</v>
      </c>
      <c r="C3048" t="str">
        <f>VLOOKUP(sales_pipeline[[#This Row],[Sales_Agent]],sales_teams[#All],4,FALSE)</f>
        <v>Marxen Team</v>
      </c>
      <c r="D3048" t="s">
        <v>9</v>
      </c>
      <c r="E3048" t="s">
        <v>124</v>
      </c>
      <c r="F3048" t="s">
        <v>174</v>
      </c>
      <c r="G3048" s="1">
        <v>42890</v>
      </c>
      <c r="H3048" s="1">
        <v>42977</v>
      </c>
      <c r="I3048" s="13">
        <f>sales_pipeline[[#This Row],[close_date]]-sales_pipeline[[#This Row],[engage_date]]</f>
        <v>87</v>
      </c>
      <c r="J3048" s="3">
        <v>4990</v>
      </c>
    </row>
    <row r="3049" spans="1:10" x14ac:dyDescent="0.35">
      <c r="A3049" t="s">
        <v>3252</v>
      </c>
      <c r="B3049" t="s">
        <v>199</v>
      </c>
      <c r="C3049" t="str">
        <f>VLOOKUP(sales_pipeline[[#This Row],[Sales_Agent]],sales_teams[#All],4,FALSE)</f>
        <v>Rouche Team</v>
      </c>
      <c r="D3049" t="s">
        <v>10</v>
      </c>
      <c r="E3049" t="s">
        <v>138</v>
      </c>
      <c r="F3049" t="s">
        <v>194</v>
      </c>
      <c r="G3049" s="1">
        <v>42890</v>
      </c>
      <c r="H3049" s="1">
        <v>43007</v>
      </c>
      <c r="I3049" s="13">
        <f>sales_pipeline[[#This Row],[close_date]]-sales_pipeline[[#This Row],[engage_date]]</f>
        <v>117</v>
      </c>
      <c r="J3049" s="3">
        <v>0</v>
      </c>
    </row>
    <row r="3050" spans="1:10" x14ac:dyDescent="0.35">
      <c r="A3050" t="s">
        <v>3253</v>
      </c>
      <c r="B3050" t="s">
        <v>199</v>
      </c>
      <c r="C3050" t="str">
        <f>VLOOKUP(sales_pipeline[[#This Row],[Sales_Agent]],sales_teams[#All],4,FALSE)</f>
        <v>Rouche Team</v>
      </c>
      <c r="D3050" t="s">
        <v>10</v>
      </c>
      <c r="E3050" t="s">
        <v>73</v>
      </c>
      <c r="F3050" t="s">
        <v>174</v>
      </c>
      <c r="G3050" s="1">
        <v>42890</v>
      </c>
      <c r="H3050" s="1">
        <v>42987</v>
      </c>
      <c r="I3050" s="13">
        <f>sales_pipeline[[#This Row],[close_date]]-sales_pipeline[[#This Row],[engage_date]]</f>
        <v>97</v>
      </c>
      <c r="J3050" s="3">
        <v>1024</v>
      </c>
    </row>
    <row r="3051" spans="1:10" x14ac:dyDescent="0.35">
      <c r="A3051" t="s">
        <v>3254</v>
      </c>
      <c r="B3051" t="s">
        <v>215</v>
      </c>
      <c r="C3051" t="str">
        <f>VLOOKUP(sales_pipeline[[#This Row],[Sales_Agent]],sales_teams[#All],4,FALSE)</f>
        <v>Sewald Team</v>
      </c>
      <c r="D3051" t="s">
        <v>6</v>
      </c>
      <c r="E3051" t="s">
        <v>117</v>
      </c>
      <c r="F3051" t="s">
        <v>174</v>
      </c>
      <c r="G3051" s="1">
        <v>42890</v>
      </c>
      <c r="H3051" s="1">
        <v>42994</v>
      </c>
      <c r="I3051" s="13">
        <f>sales_pipeline[[#This Row],[close_date]]-sales_pipeline[[#This Row],[engage_date]]</f>
        <v>104</v>
      </c>
      <c r="J3051" s="3">
        <v>53</v>
      </c>
    </row>
    <row r="3052" spans="1:10" x14ac:dyDescent="0.35">
      <c r="A3052" t="s">
        <v>3255</v>
      </c>
      <c r="B3052" t="s">
        <v>225</v>
      </c>
      <c r="C3052" t="str">
        <f>VLOOKUP(sales_pipeline[[#This Row],[Sales_Agent]],sales_teams[#All],4,FALSE)</f>
        <v>Sewald Team</v>
      </c>
      <c r="D3052" t="s">
        <v>10</v>
      </c>
      <c r="E3052" t="s">
        <v>141</v>
      </c>
      <c r="F3052" t="s">
        <v>194</v>
      </c>
      <c r="G3052" s="1">
        <v>42890</v>
      </c>
      <c r="H3052" s="1">
        <v>42995</v>
      </c>
      <c r="I3052" s="13">
        <f>sales_pipeline[[#This Row],[close_date]]-sales_pipeline[[#This Row],[engage_date]]</f>
        <v>105</v>
      </c>
      <c r="J3052" s="3">
        <v>0</v>
      </c>
    </row>
    <row r="3053" spans="1:10" x14ac:dyDescent="0.35">
      <c r="A3053" t="s">
        <v>3256</v>
      </c>
      <c r="B3053" t="s">
        <v>225</v>
      </c>
      <c r="C3053" t="str">
        <f>VLOOKUP(sales_pipeline[[#This Row],[Sales_Agent]],sales_teams[#All],4,FALSE)</f>
        <v>Sewald Team</v>
      </c>
      <c r="D3053" t="s">
        <v>3</v>
      </c>
      <c r="E3053" t="s">
        <v>107</v>
      </c>
      <c r="F3053" t="s">
        <v>174</v>
      </c>
      <c r="G3053" s="1">
        <v>42890</v>
      </c>
      <c r="H3053" s="1">
        <v>42979</v>
      </c>
      <c r="I3053" s="13">
        <f>sales_pipeline[[#This Row],[close_date]]-sales_pipeline[[#This Row],[engage_date]]</f>
        <v>89</v>
      </c>
      <c r="J3053" s="3">
        <v>525</v>
      </c>
    </row>
    <row r="3054" spans="1:10" x14ac:dyDescent="0.35">
      <c r="A3054" t="s">
        <v>3257</v>
      </c>
      <c r="B3054" t="s">
        <v>225</v>
      </c>
      <c r="C3054" t="str">
        <f>VLOOKUP(sales_pipeline[[#This Row],[Sales_Agent]],sales_teams[#All],4,FALSE)</f>
        <v>Sewald Team</v>
      </c>
      <c r="D3054" t="s">
        <v>6</v>
      </c>
      <c r="E3054" t="s">
        <v>121</v>
      </c>
      <c r="F3054" t="s">
        <v>174</v>
      </c>
      <c r="G3054" s="1">
        <v>42890</v>
      </c>
      <c r="H3054" s="1">
        <v>42974</v>
      </c>
      <c r="I3054" s="13">
        <f>sales_pipeline[[#This Row],[close_date]]-sales_pipeline[[#This Row],[engage_date]]</f>
        <v>84</v>
      </c>
      <c r="J3054" s="3">
        <v>60</v>
      </c>
    </row>
    <row r="3055" spans="1:10" x14ac:dyDescent="0.35">
      <c r="A3055" t="s">
        <v>3258</v>
      </c>
      <c r="B3055" t="s">
        <v>187</v>
      </c>
      <c r="C3055" t="str">
        <f>VLOOKUP(sales_pipeline[[#This Row],[Sales_Agent]],sales_teams[#All],4,FALSE)</f>
        <v>Rouche Team</v>
      </c>
      <c r="D3055" t="s">
        <v>10</v>
      </c>
      <c r="E3055" t="s">
        <v>138</v>
      </c>
      <c r="F3055" t="s">
        <v>174</v>
      </c>
      <c r="G3055" s="1">
        <v>42890</v>
      </c>
      <c r="H3055" s="1">
        <v>42894</v>
      </c>
      <c r="I3055" s="13">
        <f>sales_pipeline[[#This Row],[close_date]]-sales_pipeline[[#This Row],[engage_date]]</f>
        <v>4</v>
      </c>
      <c r="J3055" s="3">
        <v>967</v>
      </c>
    </row>
    <row r="3056" spans="1:10" x14ac:dyDescent="0.35">
      <c r="A3056" t="s">
        <v>3259</v>
      </c>
      <c r="B3056" t="s">
        <v>197</v>
      </c>
      <c r="C3056" t="str">
        <f>VLOOKUP(sales_pipeline[[#This Row],[Sales_Agent]],sales_teams[#All],4,FALSE)</f>
        <v>Sewald Team</v>
      </c>
      <c r="D3056" t="s">
        <v>3</v>
      </c>
      <c r="E3056" t="s">
        <v>134</v>
      </c>
      <c r="F3056" t="s">
        <v>194</v>
      </c>
      <c r="G3056" s="1">
        <v>42890</v>
      </c>
      <c r="H3056" s="1">
        <v>42961</v>
      </c>
      <c r="I3056" s="13">
        <f>sales_pipeline[[#This Row],[close_date]]-sales_pipeline[[#This Row],[engage_date]]</f>
        <v>71</v>
      </c>
      <c r="J3056" s="3">
        <v>0</v>
      </c>
    </row>
    <row r="3057" spans="1:10" x14ac:dyDescent="0.35">
      <c r="A3057" t="s">
        <v>3260</v>
      </c>
      <c r="B3057" t="s">
        <v>227</v>
      </c>
      <c r="C3057" t="str">
        <f>VLOOKUP(sales_pipeline[[#This Row],[Sales_Agent]],sales_teams[#All],4,FALSE)</f>
        <v>Neubert Team</v>
      </c>
      <c r="D3057" t="s">
        <v>3</v>
      </c>
      <c r="E3057" t="s">
        <v>102</v>
      </c>
      <c r="F3057" t="s">
        <v>174</v>
      </c>
      <c r="G3057" s="1">
        <v>42890</v>
      </c>
      <c r="H3057" s="1">
        <v>42900</v>
      </c>
      <c r="I3057" s="13">
        <f>sales_pipeline[[#This Row],[close_date]]-sales_pipeline[[#This Row],[engage_date]]</f>
        <v>10</v>
      </c>
      <c r="J3057" s="3">
        <v>524</v>
      </c>
    </row>
    <row r="3058" spans="1:10" x14ac:dyDescent="0.35">
      <c r="A3058" t="s">
        <v>3261</v>
      </c>
      <c r="B3058" t="s">
        <v>201</v>
      </c>
      <c r="C3058" t="str">
        <f>VLOOKUP(sales_pipeline[[#This Row],[Sales_Agent]],sales_teams[#All],4,FALSE)</f>
        <v>Rouche Team</v>
      </c>
      <c r="D3058" t="s">
        <v>6</v>
      </c>
      <c r="E3058" t="s">
        <v>107</v>
      </c>
      <c r="F3058" t="s">
        <v>174</v>
      </c>
      <c r="G3058" s="1">
        <v>42890</v>
      </c>
      <c r="H3058" s="1">
        <v>42988</v>
      </c>
      <c r="I3058" s="13">
        <f>sales_pipeline[[#This Row],[close_date]]-sales_pipeline[[#This Row],[engage_date]]</f>
        <v>98</v>
      </c>
      <c r="J3058" s="3">
        <v>57</v>
      </c>
    </row>
    <row r="3059" spans="1:10" x14ac:dyDescent="0.35">
      <c r="A3059" t="s">
        <v>3262</v>
      </c>
      <c r="B3059" t="s">
        <v>221</v>
      </c>
      <c r="C3059" t="str">
        <f>VLOOKUP(sales_pipeline[[#This Row],[Sales_Agent]],sales_teams[#All],4,FALSE)</f>
        <v>Losch Team</v>
      </c>
      <c r="D3059" t="s">
        <v>8</v>
      </c>
      <c r="E3059" t="s">
        <v>41</v>
      </c>
      <c r="F3059" t="s">
        <v>194</v>
      </c>
      <c r="G3059" s="1">
        <v>42890</v>
      </c>
      <c r="H3059" s="1">
        <v>42906</v>
      </c>
      <c r="I3059" s="13">
        <f>sales_pipeline[[#This Row],[close_date]]-sales_pipeline[[#This Row],[engage_date]]</f>
        <v>16</v>
      </c>
      <c r="J3059" s="3">
        <v>0</v>
      </c>
    </row>
    <row r="3060" spans="1:10" x14ac:dyDescent="0.35">
      <c r="A3060" t="s">
        <v>3263</v>
      </c>
      <c r="B3060" t="s">
        <v>204</v>
      </c>
      <c r="C3060" t="str">
        <f>VLOOKUP(sales_pipeline[[#This Row],[Sales_Agent]],sales_teams[#All],4,FALSE)</f>
        <v>Brinkmann Team</v>
      </c>
      <c r="D3060" t="s">
        <v>9</v>
      </c>
      <c r="E3060" t="s">
        <v>124</v>
      </c>
      <c r="F3060" t="s">
        <v>174</v>
      </c>
      <c r="G3060" s="1">
        <v>42890</v>
      </c>
      <c r="H3060" s="1">
        <v>42899</v>
      </c>
      <c r="I3060" s="13">
        <f>sales_pipeline[[#This Row],[close_date]]-sales_pipeline[[#This Row],[engage_date]]</f>
        <v>9</v>
      </c>
      <c r="J3060" s="3">
        <v>5056</v>
      </c>
    </row>
    <row r="3061" spans="1:10" x14ac:dyDescent="0.35">
      <c r="A3061" t="s">
        <v>3264</v>
      </c>
      <c r="B3061" t="s">
        <v>185</v>
      </c>
      <c r="C3061" t="str">
        <f>VLOOKUP(sales_pipeline[[#This Row],[Sales_Agent]],sales_teams[#All],4,FALSE)</f>
        <v>Rouche Team</v>
      </c>
      <c r="D3061" t="s">
        <v>3</v>
      </c>
      <c r="E3061" t="s">
        <v>112</v>
      </c>
      <c r="F3061" t="s">
        <v>174</v>
      </c>
      <c r="G3061" s="1">
        <v>42890</v>
      </c>
      <c r="H3061" s="1">
        <v>42894</v>
      </c>
      <c r="I3061" s="13">
        <f>sales_pipeline[[#This Row],[close_date]]-sales_pipeline[[#This Row],[engage_date]]</f>
        <v>4</v>
      </c>
      <c r="J3061" s="3">
        <v>600</v>
      </c>
    </row>
    <row r="3062" spans="1:10" x14ac:dyDescent="0.35">
      <c r="A3062" t="s">
        <v>3265</v>
      </c>
      <c r="B3062" t="s">
        <v>239</v>
      </c>
      <c r="C3062" t="str">
        <f>VLOOKUP(sales_pipeline[[#This Row],[Sales_Agent]],sales_teams[#All],4,FALSE)</f>
        <v>Neubert Team</v>
      </c>
      <c r="D3062" t="s">
        <v>3</v>
      </c>
      <c r="E3062" t="s">
        <v>68</v>
      </c>
      <c r="F3062" t="s">
        <v>174</v>
      </c>
      <c r="G3062" s="1">
        <v>42891</v>
      </c>
      <c r="H3062" s="1">
        <v>43004</v>
      </c>
      <c r="I3062" s="13">
        <f>sales_pipeline[[#This Row],[close_date]]-sales_pipeline[[#This Row],[engage_date]]</f>
        <v>113</v>
      </c>
      <c r="J3062" s="3">
        <v>633</v>
      </c>
    </row>
    <row r="3063" spans="1:10" x14ac:dyDescent="0.35">
      <c r="A3063" t="s">
        <v>3266</v>
      </c>
      <c r="B3063" t="s">
        <v>239</v>
      </c>
      <c r="C3063" t="str">
        <f>VLOOKUP(sales_pipeline[[#This Row],[Sales_Agent]],sales_teams[#All],4,FALSE)</f>
        <v>Neubert Team</v>
      </c>
      <c r="D3063" t="s">
        <v>177</v>
      </c>
      <c r="E3063" t="s">
        <v>154</v>
      </c>
      <c r="F3063" t="s">
        <v>174</v>
      </c>
      <c r="G3063" s="1">
        <v>42891</v>
      </c>
      <c r="H3063" s="1">
        <v>42974</v>
      </c>
      <c r="I3063" s="13">
        <f>sales_pipeline[[#This Row],[close_date]]-sales_pipeline[[#This Row],[engage_date]]</f>
        <v>83</v>
      </c>
      <c r="J3063" s="3">
        <v>4994</v>
      </c>
    </row>
    <row r="3064" spans="1:10" x14ac:dyDescent="0.35">
      <c r="A3064" t="s">
        <v>3267</v>
      </c>
      <c r="B3064" t="s">
        <v>268</v>
      </c>
      <c r="C3064" t="str">
        <f>VLOOKUP(sales_pipeline[[#This Row],[Sales_Agent]],sales_teams[#All],4,FALSE)</f>
        <v>Losch Team</v>
      </c>
      <c r="D3064" t="s">
        <v>10</v>
      </c>
      <c r="E3064" t="s">
        <v>109</v>
      </c>
      <c r="F3064" t="s">
        <v>174</v>
      </c>
      <c r="G3064" s="1">
        <v>42891</v>
      </c>
      <c r="H3064" s="1">
        <v>42896</v>
      </c>
      <c r="I3064" s="13">
        <f>sales_pipeline[[#This Row],[close_date]]-sales_pipeline[[#This Row],[engage_date]]</f>
        <v>5</v>
      </c>
      <c r="J3064" s="3">
        <v>899</v>
      </c>
    </row>
    <row r="3065" spans="1:10" x14ac:dyDescent="0.35">
      <c r="A3065" t="s">
        <v>3268</v>
      </c>
      <c r="B3065" t="s">
        <v>176</v>
      </c>
      <c r="C3065" t="str">
        <f>VLOOKUP(sales_pipeline[[#This Row],[Sales_Agent]],sales_teams[#All],4,FALSE)</f>
        <v>Marxen Team</v>
      </c>
      <c r="D3065" t="s">
        <v>177</v>
      </c>
      <c r="E3065" t="s">
        <v>139</v>
      </c>
      <c r="F3065" t="s">
        <v>194</v>
      </c>
      <c r="G3065" s="1">
        <v>42891</v>
      </c>
      <c r="H3065" s="1">
        <v>42953</v>
      </c>
      <c r="I3065" s="13">
        <f>sales_pipeline[[#This Row],[close_date]]-sales_pipeline[[#This Row],[engage_date]]</f>
        <v>62</v>
      </c>
      <c r="J3065" s="3">
        <v>0</v>
      </c>
    </row>
    <row r="3066" spans="1:10" x14ac:dyDescent="0.35">
      <c r="A3066" t="s">
        <v>3269</v>
      </c>
      <c r="B3066" t="s">
        <v>176</v>
      </c>
      <c r="C3066" t="str">
        <f>VLOOKUP(sales_pipeline[[#This Row],[Sales_Agent]],sales_teams[#All],4,FALSE)</f>
        <v>Marxen Team</v>
      </c>
      <c r="D3066" t="s">
        <v>9</v>
      </c>
      <c r="E3066" t="s">
        <v>57</v>
      </c>
      <c r="F3066" t="s">
        <v>174</v>
      </c>
      <c r="G3066" s="1">
        <v>42891</v>
      </c>
      <c r="H3066" s="1">
        <v>42972</v>
      </c>
      <c r="I3066" s="13">
        <f>sales_pipeline[[#This Row],[close_date]]-sales_pipeline[[#This Row],[engage_date]]</f>
        <v>81</v>
      </c>
      <c r="J3066" s="3">
        <v>5421</v>
      </c>
    </row>
    <row r="3067" spans="1:10" x14ac:dyDescent="0.35">
      <c r="A3067" t="s">
        <v>3270</v>
      </c>
      <c r="B3067" t="s">
        <v>176</v>
      </c>
      <c r="C3067" t="str">
        <f>VLOOKUP(sales_pipeline[[#This Row],[Sales_Agent]],sales_teams[#All],4,FALSE)</f>
        <v>Marxen Team</v>
      </c>
      <c r="D3067" t="s">
        <v>177</v>
      </c>
      <c r="E3067" t="s">
        <v>85</v>
      </c>
      <c r="F3067" t="s">
        <v>174</v>
      </c>
      <c r="G3067" s="1">
        <v>42891</v>
      </c>
      <c r="H3067" s="1">
        <v>42970</v>
      </c>
      <c r="I3067" s="13">
        <f>sales_pipeline[[#This Row],[close_date]]-sales_pipeline[[#This Row],[engage_date]]</f>
        <v>79</v>
      </c>
      <c r="J3067" s="3">
        <v>5223</v>
      </c>
    </row>
    <row r="3068" spans="1:10" x14ac:dyDescent="0.35">
      <c r="A3068" t="s">
        <v>3271</v>
      </c>
      <c r="B3068" t="s">
        <v>176</v>
      </c>
      <c r="C3068" t="str">
        <f>VLOOKUP(sales_pipeline[[#This Row],[Sales_Agent]],sales_teams[#All],4,FALSE)</f>
        <v>Marxen Team</v>
      </c>
      <c r="D3068" t="s">
        <v>177</v>
      </c>
      <c r="E3068" t="s">
        <v>136</v>
      </c>
      <c r="F3068" t="s">
        <v>174</v>
      </c>
      <c r="G3068" s="1">
        <v>42891</v>
      </c>
      <c r="H3068" s="1">
        <v>42904</v>
      </c>
      <c r="I3068" s="13">
        <f>sales_pipeline[[#This Row],[close_date]]-sales_pipeline[[#This Row],[engage_date]]</f>
        <v>13</v>
      </c>
      <c r="J3068" s="3">
        <v>4794</v>
      </c>
    </row>
    <row r="3069" spans="1:10" x14ac:dyDescent="0.35">
      <c r="A3069" t="s">
        <v>3272</v>
      </c>
      <c r="B3069" t="s">
        <v>176</v>
      </c>
      <c r="C3069" t="str">
        <f>VLOOKUP(sales_pipeline[[#This Row],[Sales_Agent]],sales_teams[#All],4,FALSE)</f>
        <v>Marxen Team</v>
      </c>
      <c r="D3069" t="s">
        <v>177</v>
      </c>
      <c r="E3069" t="s">
        <v>151</v>
      </c>
      <c r="F3069" t="s">
        <v>174</v>
      </c>
      <c r="G3069" s="1">
        <v>42891</v>
      </c>
      <c r="H3069" s="1">
        <v>42984</v>
      </c>
      <c r="I3069" s="13">
        <f>sales_pipeline[[#This Row],[close_date]]-sales_pipeline[[#This Row],[engage_date]]</f>
        <v>93</v>
      </c>
      <c r="J3069" s="3">
        <v>4903</v>
      </c>
    </row>
    <row r="3070" spans="1:10" x14ac:dyDescent="0.35">
      <c r="A3070" t="s">
        <v>3273</v>
      </c>
      <c r="B3070" t="s">
        <v>176</v>
      </c>
      <c r="C3070" t="str">
        <f>VLOOKUP(sales_pipeline[[#This Row],[Sales_Agent]],sales_teams[#All],4,FALSE)</f>
        <v>Marxen Team</v>
      </c>
      <c r="D3070" t="s">
        <v>8</v>
      </c>
      <c r="E3070" t="s">
        <v>66</v>
      </c>
      <c r="F3070" t="s">
        <v>174</v>
      </c>
      <c r="G3070" s="1">
        <v>42891</v>
      </c>
      <c r="H3070" s="1">
        <v>42960</v>
      </c>
      <c r="I3070" s="13">
        <f>sales_pipeline[[#This Row],[close_date]]-sales_pipeline[[#This Row],[engage_date]]</f>
        <v>69</v>
      </c>
      <c r="J3070" s="3">
        <v>3625</v>
      </c>
    </row>
    <row r="3071" spans="1:10" x14ac:dyDescent="0.35">
      <c r="A3071" t="s">
        <v>3274</v>
      </c>
      <c r="B3071" t="s">
        <v>193</v>
      </c>
      <c r="C3071" t="str">
        <f>VLOOKUP(sales_pipeline[[#This Row],[Sales_Agent]],sales_teams[#All],4,FALSE)</f>
        <v>Marxen Team</v>
      </c>
      <c r="D3071" t="s">
        <v>3</v>
      </c>
      <c r="E3071" t="s">
        <v>88</v>
      </c>
      <c r="F3071" t="s">
        <v>194</v>
      </c>
      <c r="G3071" s="1">
        <v>42891</v>
      </c>
      <c r="H3071" s="1">
        <v>42975</v>
      </c>
      <c r="I3071" s="13">
        <f>sales_pipeline[[#This Row],[close_date]]-sales_pipeline[[#This Row],[engage_date]]</f>
        <v>84</v>
      </c>
      <c r="J3071" s="3">
        <v>0</v>
      </c>
    </row>
    <row r="3072" spans="1:10" x14ac:dyDescent="0.35">
      <c r="A3072" t="s">
        <v>3275</v>
      </c>
      <c r="B3072" t="s">
        <v>326</v>
      </c>
      <c r="C3072" t="str">
        <f>VLOOKUP(sales_pipeline[[#This Row],[Sales_Agent]],sales_teams[#All],4,FALSE)</f>
        <v>Marxen Team</v>
      </c>
      <c r="D3072" t="s">
        <v>3</v>
      </c>
      <c r="E3072" t="s">
        <v>136</v>
      </c>
      <c r="F3072" t="s">
        <v>174</v>
      </c>
      <c r="G3072" s="1">
        <v>42891</v>
      </c>
      <c r="H3072" s="1">
        <v>42950</v>
      </c>
      <c r="I3072" s="13">
        <f>sales_pipeline[[#This Row],[close_date]]-sales_pipeline[[#This Row],[engage_date]]</f>
        <v>59</v>
      </c>
      <c r="J3072" s="3">
        <v>554</v>
      </c>
    </row>
    <row r="3073" spans="1:10" x14ac:dyDescent="0.35">
      <c r="A3073" t="s">
        <v>3276</v>
      </c>
      <c r="B3073" t="s">
        <v>215</v>
      </c>
      <c r="C3073" t="str">
        <f>VLOOKUP(sales_pipeline[[#This Row],[Sales_Agent]],sales_teams[#All],4,FALSE)</f>
        <v>Sewald Team</v>
      </c>
      <c r="D3073" t="s">
        <v>3</v>
      </c>
      <c r="E3073" t="s">
        <v>141</v>
      </c>
      <c r="F3073" t="s">
        <v>194</v>
      </c>
      <c r="G3073" s="1">
        <v>42891</v>
      </c>
      <c r="H3073" s="1">
        <v>42981</v>
      </c>
      <c r="I3073" s="13">
        <f>sales_pipeline[[#This Row],[close_date]]-sales_pipeline[[#This Row],[engage_date]]</f>
        <v>90</v>
      </c>
      <c r="J3073" s="3">
        <v>0</v>
      </c>
    </row>
    <row r="3074" spans="1:10" x14ac:dyDescent="0.35">
      <c r="A3074" t="s">
        <v>3277</v>
      </c>
      <c r="B3074" t="s">
        <v>215</v>
      </c>
      <c r="C3074" t="str">
        <f>VLOOKUP(sales_pipeline[[#This Row],[Sales_Agent]],sales_teams[#All],4,FALSE)</f>
        <v>Sewald Team</v>
      </c>
      <c r="D3074" t="s">
        <v>3</v>
      </c>
      <c r="E3074" t="s">
        <v>148</v>
      </c>
      <c r="F3074" t="s">
        <v>194</v>
      </c>
      <c r="G3074" s="1">
        <v>42891</v>
      </c>
      <c r="H3074" s="1">
        <v>42897</v>
      </c>
      <c r="I3074" s="13">
        <f>sales_pipeline[[#This Row],[close_date]]-sales_pipeline[[#This Row],[engage_date]]</f>
        <v>6</v>
      </c>
      <c r="J3074" s="3">
        <v>0</v>
      </c>
    </row>
    <row r="3075" spans="1:10" x14ac:dyDescent="0.35">
      <c r="A3075" t="s">
        <v>3278</v>
      </c>
      <c r="B3075" t="s">
        <v>225</v>
      </c>
      <c r="C3075" t="str">
        <f>VLOOKUP(sales_pipeline[[#This Row],[Sales_Agent]],sales_teams[#All],4,FALSE)</f>
        <v>Sewald Team</v>
      </c>
      <c r="D3075" t="s">
        <v>177</v>
      </c>
      <c r="E3075" t="s">
        <v>98</v>
      </c>
      <c r="F3075" t="s">
        <v>174</v>
      </c>
      <c r="G3075" s="1">
        <v>42891</v>
      </c>
      <c r="H3075" s="1">
        <v>42983</v>
      </c>
      <c r="I3075" s="13">
        <f>sales_pipeline[[#This Row],[close_date]]-sales_pipeline[[#This Row],[engage_date]]</f>
        <v>92</v>
      </c>
      <c r="J3075" s="3">
        <v>5039</v>
      </c>
    </row>
    <row r="3076" spans="1:10" x14ac:dyDescent="0.35">
      <c r="A3076" t="s">
        <v>3279</v>
      </c>
      <c r="B3076" t="s">
        <v>187</v>
      </c>
      <c r="C3076" t="str">
        <f>VLOOKUP(sales_pipeline[[#This Row],[Sales_Agent]],sales_teams[#All],4,FALSE)</f>
        <v>Rouche Team</v>
      </c>
      <c r="D3076" t="s">
        <v>10</v>
      </c>
      <c r="E3076" t="s">
        <v>71</v>
      </c>
      <c r="F3076" t="s">
        <v>174</v>
      </c>
      <c r="G3076" s="1">
        <v>42891</v>
      </c>
      <c r="H3076" s="1">
        <v>42977</v>
      </c>
      <c r="I3076" s="13">
        <f>sales_pipeline[[#This Row],[close_date]]-sales_pipeline[[#This Row],[engage_date]]</f>
        <v>86</v>
      </c>
      <c r="J3076" s="3">
        <v>1169</v>
      </c>
    </row>
    <row r="3077" spans="1:10" x14ac:dyDescent="0.35">
      <c r="A3077" t="s">
        <v>3280</v>
      </c>
      <c r="B3077" t="s">
        <v>238</v>
      </c>
      <c r="C3077" t="str">
        <f>VLOOKUP(sales_pipeline[[#This Row],[Sales_Agent]],sales_teams[#All],4,FALSE)</f>
        <v>Marxen Team</v>
      </c>
      <c r="D3077" t="s">
        <v>177</v>
      </c>
      <c r="E3077" t="s">
        <v>151</v>
      </c>
      <c r="F3077" t="s">
        <v>174</v>
      </c>
      <c r="G3077" s="1">
        <v>42891</v>
      </c>
      <c r="H3077" s="1">
        <v>42997</v>
      </c>
      <c r="I3077" s="13">
        <f>sales_pipeline[[#This Row],[close_date]]-sales_pipeline[[#This Row],[engage_date]]</f>
        <v>106</v>
      </c>
      <c r="J3077" s="3">
        <v>5055</v>
      </c>
    </row>
    <row r="3078" spans="1:10" x14ac:dyDescent="0.35">
      <c r="A3078" t="s">
        <v>3281</v>
      </c>
      <c r="B3078" t="s">
        <v>238</v>
      </c>
      <c r="C3078" t="str">
        <f>VLOOKUP(sales_pipeline[[#This Row],[Sales_Agent]],sales_teams[#All],4,FALSE)</f>
        <v>Marxen Team</v>
      </c>
      <c r="D3078" t="s">
        <v>6</v>
      </c>
      <c r="E3078" t="s">
        <v>139</v>
      </c>
      <c r="F3078" t="s">
        <v>174</v>
      </c>
      <c r="G3078" s="1">
        <v>42891</v>
      </c>
      <c r="H3078" s="1">
        <v>42908</v>
      </c>
      <c r="I3078" s="13">
        <f>sales_pipeline[[#This Row],[close_date]]-sales_pipeline[[#This Row],[engage_date]]</f>
        <v>17</v>
      </c>
      <c r="J3078" s="3">
        <v>60</v>
      </c>
    </row>
    <row r="3079" spans="1:10" x14ac:dyDescent="0.35">
      <c r="A3079" t="s">
        <v>3282</v>
      </c>
      <c r="B3079" t="s">
        <v>197</v>
      </c>
      <c r="C3079" t="str">
        <f>VLOOKUP(sales_pipeline[[#This Row],[Sales_Agent]],sales_teams[#All],4,FALSE)</f>
        <v>Sewald Team</v>
      </c>
      <c r="D3079" t="s">
        <v>10</v>
      </c>
      <c r="E3079" t="s">
        <v>51</v>
      </c>
      <c r="F3079" t="s">
        <v>194</v>
      </c>
      <c r="G3079" s="1">
        <v>42891</v>
      </c>
      <c r="H3079" s="1">
        <v>42974</v>
      </c>
      <c r="I3079" s="13">
        <f>sales_pipeline[[#This Row],[close_date]]-sales_pipeline[[#This Row],[engage_date]]</f>
        <v>83</v>
      </c>
      <c r="J3079" s="3">
        <v>0</v>
      </c>
    </row>
    <row r="3080" spans="1:10" x14ac:dyDescent="0.35">
      <c r="A3080" t="s">
        <v>3283</v>
      </c>
      <c r="B3080" t="s">
        <v>197</v>
      </c>
      <c r="C3080" t="str">
        <f>VLOOKUP(sales_pipeline[[#This Row],[Sales_Agent]],sales_teams[#All],4,FALSE)</f>
        <v>Sewald Team</v>
      </c>
      <c r="D3080" t="s">
        <v>3</v>
      </c>
      <c r="E3080" t="s">
        <v>81</v>
      </c>
      <c r="F3080" t="s">
        <v>174</v>
      </c>
      <c r="G3080" s="1">
        <v>42891</v>
      </c>
      <c r="H3080" s="1">
        <v>42986</v>
      </c>
      <c r="I3080" s="13">
        <f>sales_pipeline[[#This Row],[close_date]]-sales_pipeline[[#This Row],[engage_date]]</f>
        <v>95</v>
      </c>
      <c r="J3080" s="3">
        <v>595</v>
      </c>
    </row>
    <row r="3081" spans="1:10" x14ac:dyDescent="0.35">
      <c r="A3081" t="s">
        <v>3284</v>
      </c>
      <c r="B3081" t="s">
        <v>197</v>
      </c>
      <c r="C3081" t="str">
        <f>VLOOKUP(sales_pipeline[[#This Row],[Sales_Agent]],sales_teams[#All],4,FALSE)</f>
        <v>Sewald Team</v>
      </c>
      <c r="D3081" t="s">
        <v>8</v>
      </c>
      <c r="E3081" t="s">
        <v>129</v>
      </c>
      <c r="F3081" t="s">
        <v>174</v>
      </c>
      <c r="G3081" s="1">
        <v>42891</v>
      </c>
      <c r="H3081" s="1">
        <v>42907</v>
      </c>
      <c r="I3081" s="13">
        <f>sales_pipeline[[#This Row],[close_date]]-sales_pipeline[[#This Row],[engage_date]]</f>
        <v>16</v>
      </c>
      <c r="J3081" s="3">
        <v>3227</v>
      </c>
    </row>
    <row r="3082" spans="1:10" x14ac:dyDescent="0.35">
      <c r="A3082" t="s">
        <v>3285</v>
      </c>
      <c r="B3082" t="s">
        <v>173</v>
      </c>
      <c r="C3082" t="str">
        <f>VLOOKUP(sales_pipeline[[#This Row],[Sales_Agent]],sales_teams[#All],4,FALSE)</f>
        <v>Brinkmann Team</v>
      </c>
      <c r="D3082" t="s">
        <v>10</v>
      </c>
      <c r="E3082" t="s">
        <v>114</v>
      </c>
      <c r="F3082" t="s">
        <v>194</v>
      </c>
      <c r="G3082" s="1">
        <v>42891</v>
      </c>
      <c r="H3082" s="1">
        <v>42897</v>
      </c>
      <c r="I3082" s="13">
        <f>sales_pipeline[[#This Row],[close_date]]-sales_pipeline[[#This Row],[engage_date]]</f>
        <v>6</v>
      </c>
      <c r="J3082" s="3">
        <v>0</v>
      </c>
    </row>
    <row r="3083" spans="1:10" x14ac:dyDescent="0.35">
      <c r="A3083" t="s">
        <v>3286</v>
      </c>
      <c r="B3083" t="s">
        <v>173</v>
      </c>
      <c r="C3083" t="str">
        <f>VLOOKUP(sales_pipeline[[#This Row],[Sales_Agent]],sales_teams[#All],4,FALSE)</f>
        <v>Brinkmann Team</v>
      </c>
      <c r="D3083" t="s">
        <v>10</v>
      </c>
      <c r="E3083" t="s">
        <v>135</v>
      </c>
      <c r="F3083" t="s">
        <v>194</v>
      </c>
      <c r="G3083" s="1">
        <v>42891</v>
      </c>
      <c r="H3083" s="1">
        <v>42961</v>
      </c>
      <c r="I3083" s="13">
        <f>sales_pipeline[[#This Row],[close_date]]-sales_pipeline[[#This Row],[engage_date]]</f>
        <v>70</v>
      </c>
      <c r="J3083" s="3">
        <v>0</v>
      </c>
    </row>
    <row r="3084" spans="1:10" x14ac:dyDescent="0.35">
      <c r="A3084" t="s">
        <v>3287</v>
      </c>
      <c r="B3084" t="s">
        <v>173</v>
      </c>
      <c r="C3084" t="str">
        <f>VLOOKUP(sales_pipeline[[#This Row],[Sales_Agent]],sales_teams[#All],4,FALSE)</f>
        <v>Brinkmann Team</v>
      </c>
      <c r="D3084" t="s">
        <v>6</v>
      </c>
      <c r="E3084" t="s">
        <v>99</v>
      </c>
      <c r="F3084" t="s">
        <v>174</v>
      </c>
      <c r="G3084" s="1">
        <v>42891</v>
      </c>
      <c r="H3084" s="1">
        <v>42998</v>
      </c>
      <c r="I3084" s="13">
        <f>sales_pipeline[[#This Row],[close_date]]-sales_pipeline[[#This Row],[engage_date]]</f>
        <v>107</v>
      </c>
      <c r="J3084" s="3">
        <v>59</v>
      </c>
    </row>
    <row r="3085" spans="1:10" x14ac:dyDescent="0.35">
      <c r="A3085" t="s">
        <v>3288</v>
      </c>
      <c r="B3085" t="s">
        <v>189</v>
      </c>
      <c r="C3085" t="str">
        <f>VLOOKUP(sales_pipeline[[#This Row],[Sales_Agent]],sales_teams[#All],4,FALSE)</f>
        <v>Marxen Team</v>
      </c>
      <c r="D3085" t="s">
        <v>3</v>
      </c>
      <c r="E3085" t="s">
        <v>60</v>
      </c>
      <c r="F3085" t="s">
        <v>174</v>
      </c>
      <c r="G3085" s="1">
        <v>42891</v>
      </c>
      <c r="H3085" s="1">
        <v>43004</v>
      </c>
      <c r="I3085" s="13">
        <f>sales_pipeline[[#This Row],[close_date]]-sales_pipeline[[#This Row],[engage_date]]</f>
        <v>113</v>
      </c>
      <c r="J3085" s="3">
        <v>479</v>
      </c>
    </row>
    <row r="3086" spans="1:10" x14ac:dyDescent="0.35">
      <c r="A3086" t="s">
        <v>3289</v>
      </c>
      <c r="B3086" t="s">
        <v>189</v>
      </c>
      <c r="C3086" t="str">
        <f>VLOOKUP(sales_pipeline[[#This Row],[Sales_Agent]],sales_teams[#All],4,FALSE)</f>
        <v>Marxen Team</v>
      </c>
      <c r="D3086" t="s">
        <v>8</v>
      </c>
      <c r="E3086" t="s">
        <v>88</v>
      </c>
      <c r="F3086" t="s">
        <v>174</v>
      </c>
      <c r="G3086" s="1">
        <v>42891</v>
      </c>
      <c r="H3086" s="1">
        <v>42992</v>
      </c>
      <c r="I3086" s="13">
        <f>sales_pipeline[[#This Row],[close_date]]-sales_pipeline[[#This Row],[engage_date]]</f>
        <v>101</v>
      </c>
      <c r="J3086" s="3">
        <v>3449</v>
      </c>
    </row>
    <row r="3087" spans="1:10" x14ac:dyDescent="0.35">
      <c r="A3087" t="s">
        <v>3290</v>
      </c>
      <c r="B3087" t="s">
        <v>227</v>
      </c>
      <c r="C3087" t="str">
        <f>VLOOKUP(sales_pipeline[[#This Row],[Sales_Agent]],sales_teams[#All],4,FALSE)</f>
        <v>Neubert Team</v>
      </c>
      <c r="D3087" t="s">
        <v>6</v>
      </c>
      <c r="E3087" t="s">
        <v>48</v>
      </c>
      <c r="F3087" t="s">
        <v>174</v>
      </c>
      <c r="G3087" s="1">
        <v>42891</v>
      </c>
      <c r="H3087" s="1">
        <v>43002</v>
      </c>
      <c r="I3087" s="13">
        <f>sales_pipeline[[#This Row],[close_date]]-sales_pipeline[[#This Row],[engage_date]]</f>
        <v>111</v>
      </c>
      <c r="J3087" s="3">
        <v>54</v>
      </c>
    </row>
    <row r="3088" spans="1:10" x14ac:dyDescent="0.35">
      <c r="A3088" t="s">
        <v>3291</v>
      </c>
      <c r="B3088" t="s">
        <v>185</v>
      </c>
      <c r="C3088" t="str">
        <f>VLOOKUP(sales_pipeline[[#This Row],[Sales_Agent]],sales_teams[#All],4,FALSE)</f>
        <v>Rouche Team</v>
      </c>
      <c r="D3088" t="s">
        <v>8</v>
      </c>
      <c r="E3088" t="s">
        <v>98</v>
      </c>
      <c r="F3088" t="s">
        <v>194</v>
      </c>
      <c r="G3088" s="1">
        <v>42891</v>
      </c>
      <c r="H3088" s="1">
        <v>42961</v>
      </c>
      <c r="I3088" s="13">
        <f>sales_pipeline[[#This Row],[close_date]]-sales_pipeline[[#This Row],[engage_date]]</f>
        <v>70</v>
      </c>
      <c r="J3088" s="3">
        <v>0</v>
      </c>
    </row>
    <row r="3089" spans="1:10" x14ac:dyDescent="0.35">
      <c r="A3089" t="s">
        <v>3292</v>
      </c>
      <c r="B3089" t="s">
        <v>185</v>
      </c>
      <c r="C3089" t="str">
        <f>VLOOKUP(sales_pipeline[[#This Row],[Sales_Agent]],sales_teams[#All],4,FALSE)</f>
        <v>Rouche Team</v>
      </c>
      <c r="D3089" t="s">
        <v>6</v>
      </c>
      <c r="E3089" t="s">
        <v>62</v>
      </c>
      <c r="F3089" t="s">
        <v>174</v>
      </c>
      <c r="G3089" s="1">
        <v>42891</v>
      </c>
      <c r="H3089" s="1">
        <v>42979</v>
      </c>
      <c r="I3089" s="13">
        <f>sales_pipeline[[#This Row],[close_date]]-sales_pipeline[[#This Row],[engage_date]]</f>
        <v>88</v>
      </c>
      <c r="J3089" s="3">
        <v>59</v>
      </c>
    </row>
    <row r="3090" spans="1:10" x14ac:dyDescent="0.35">
      <c r="A3090" t="s">
        <v>3293</v>
      </c>
      <c r="B3090" t="s">
        <v>212</v>
      </c>
      <c r="C3090" t="str">
        <f>VLOOKUP(sales_pipeline[[#This Row],[Sales_Agent]],sales_teams[#All],4,FALSE)</f>
        <v>Losch Team</v>
      </c>
      <c r="D3090" t="s">
        <v>6</v>
      </c>
      <c r="E3090" t="s">
        <v>20</v>
      </c>
      <c r="F3090" t="s">
        <v>194</v>
      </c>
      <c r="G3090" s="1">
        <v>42891</v>
      </c>
      <c r="H3090" s="1">
        <v>42948</v>
      </c>
      <c r="I3090" s="13">
        <f>sales_pipeline[[#This Row],[close_date]]-sales_pipeline[[#This Row],[engage_date]]</f>
        <v>57</v>
      </c>
      <c r="J3090" s="3">
        <v>0</v>
      </c>
    </row>
    <row r="3091" spans="1:10" x14ac:dyDescent="0.35">
      <c r="A3091" t="s">
        <v>3294</v>
      </c>
      <c r="B3091" t="s">
        <v>181</v>
      </c>
      <c r="C3091" t="str">
        <f>VLOOKUP(sales_pipeline[[#This Row],[Sales_Agent]],sales_teams[#All],4,FALSE)</f>
        <v>Sewald Team</v>
      </c>
      <c r="D3091" t="s">
        <v>3</v>
      </c>
      <c r="E3091" t="s">
        <v>77</v>
      </c>
      <c r="F3091" t="s">
        <v>194</v>
      </c>
      <c r="G3091" s="1">
        <v>42891</v>
      </c>
      <c r="H3091" s="1">
        <v>43005</v>
      </c>
      <c r="I3091" s="13">
        <f>sales_pipeline[[#This Row],[close_date]]-sales_pipeline[[#This Row],[engage_date]]</f>
        <v>114</v>
      </c>
      <c r="J3091" s="3">
        <v>0</v>
      </c>
    </row>
    <row r="3092" spans="1:10" x14ac:dyDescent="0.35">
      <c r="A3092" t="s">
        <v>3295</v>
      </c>
      <c r="B3092" t="s">
        <v>183</v>
      </c>
      <c r="C3092" t="str">
        <f>VLOOKUP(sales_pipeline[[#This Row],[Sales_Agent]],sales_teams[#All],4,FALSE)</f>
        <v>Brinkmann Team</v>
      </c>
      <c r="D3092" t="s">
        <v>6</v>
      </c>
      <c r="E3092" t="s">
        <v>144</v>
      </c>
      <c r="F3092" t="s">
        <v>174</v>
      </c>
      <c r="G3092" s="1">
        <v>42892</v>
      </c>
      <c r="H3092" s="1">
        <v>43005</v>
      </c>
      <c r="I3092" s="13">
        <f>sales_pipeline[[#This Row],[close_date]]-sales_pipeline[[#This Row],[engage_date]]</f>
        <v>113</v>
      </c>
      <c r="J3092" s="3">
        <v>55</v>
      </c>
    </row>
    <row r="3093" spans="1:10" x14ac:dyDescent="0.35">
      <c r="A3093" t="s">
        <v>3296</v>
      </c>
      <c r="B3093" t="s">
        <v>239</v>
      </c>
      <c r="C3093" t="str">
        <f>VLOOKUP(sales_pipeline[[#This Row],[Sales_Agent]],sales_teams[#All],4,FALSE)</f>
        <v>Neubert Team</v>
      </c>
      <c r="D3093" t="s">
        <v>8</v>
      </c>
      <c r="E3093" t="s">
        <v>102</v>
      </c>
      <c r="F3093" t="s">
        <v>174</v>
      </c>
      <c r="G3093" s="1">
        <v>42892</v>
      </c>
      <c r="H3093" s="1">
        <v>42956</v>
      </c>
      <c r="I3093" s="13">
        <f>sales_pipeline[[#This Row],[close_date]]-sales_pipeline[[#This Row],[engage_date]]</f>
        <v>64</v>
      </c>
      <c r="J3093" s="3">
        <v>3042</v>
      </c>
    </row>
    <row r="3094" spans="1:10" x14ac:dyDescent="0.35">
      <c r="A3094" t="s">
        <v>3297</v>
      </c>
      <c r="B3094" t="s">
        <v>268</v>
      </c>
      <c r="C3094" t="str">
        <f>VLOOKUP(sales_pipeline[[#This Row],[Sales_Agent]],sales_teams[#All],4,FALSE)</f>
        <v>Losch Team</v>
      </c>
      <c r="D3094" t="s">
        <v>177</v>
      </c>
      <c r="E3094" t="s">
        <v>82</v>
      </c>
      <c r="F3094" t="s">
        <v>174</v>
      </c>
      <c r="G3094" s="1">
        <v>42892</v>
      </c>
      <c r="H3094" s="1">
        <v>42958</v>
      </c>
      <c r="I3094" s="13">
        <f>sales_pipeline[[#This Row],[close_date]]-sales_pipeline[[#This Row],[engage_date]]</f>
        <v>66</v>
      </c>
      <c r="J3094" s="3">
        <v>4230</v>
      </c>
    </row>
    <row r="3095" spans="1:10" x14ac:dyDescent="0.35">
      <c r="A3095" t="s">
        <v>3298</v>
      </c>
      <c r="B3095" t="s">
        <v>206</v>
      </c>
      <c r="C3095" t="str">
        <f>VLOOKUP(sales_pipeline[[#This Row],[Sales_Agent]],sales_teams[#All],4,FALSE)</f>
        <v>Neubert Team</v>
      </c>
      <c r="D3095" t="s">
        <v>10</v>
      </c>
      <c r="E3095" t="s">
        <v>102</v>
      </c>
      <c r="F3095" t="s">
        <v>174</v>
      </c>
      <c r="G3095" s="1">
        <v>42892</v>
      </c>
      <c r="H3095" s="1">
        <v>42962</v>
      </c>
      <c r="I3095" s="13">
        <f>sales_pipeline[[#This Row],[close_date]]-sales_pipeline[[#This Row],[engage_date]]</f>
        <v>70</v>
      </c>
      <c r="J3095" s="3">
        <v>979</v>
      </c>
    </row>
    <row r="3096" spans="1:10" x14ac:dyDescent="0.35">
      <c r="A3096" t="s">
        <v>3299</v>
      </c>
      <c r="B3096" t="s">
        <v>206</v>
      </c>
      <c r="C3096" t="str">
        <f>VLOOKUP(sales_pipeline[[#This Row],[Sales_Agent]],sales_teams[#All],4,FALSE)</f>
        <v>Neubert Team</v>
      </c>
      <c r="D3096" t="s">
        <v>10</v>
      </c>
      <c r="E3096" t="s">
        <v>163</v>
      </c>
      <c r="F3096" t="s">
        <v>174</v>
      </c>
      <c r="G3096" s="1">
        <v>42892</v>
      </c>
      <c r="H3096" s="1">
        <v>42903</v>
      </c>
      <c r="I3096" s="13">
        <f>sales_pipeline[[#This Row],[close_date]]-sales_pipeline[[#This Row],[engage_date]]</f>
        <v>11</v>
      </c>
      <c r="J3096" s="3">
        <v>1064</v>
      </c>
    </row>
    <row r="3097" spans="1:10" x14ac:dyDescent="0.35">
      <c r="A3097" t="s">
        <v>3300</v>
      </c>
      <c r="B3097" t="s">
        <v>206</v>
      </c>
      <c r="C3097" t="str">
        <f>VLOOKUP(sales_pipeline[[#This Row],[Sales_Agent]],sales_teams[#All],4,FALSE)</f>
        <v>Neubert Team</v>
      </c>
      <c r="D3097" t="s">
        <v>177</v>
      </c>
      <c r="E3097" t="s">
        <v>156</v>
      </c>
      <c r="F3097" t="s">
        <v>174</v>
      </c>
      <c r="G3097" s="1">
        <v>42892</v>
      </c>
      <c r="H3097" s="1">
        <v>42967</v>
      </c>
      <c r="I3097" s="13">
        <f>sales_pipeline[[#This Row],[close_date]]-sales_pipeline[[#This Row],[engage_date]]</f>
        <v>75</v>
      </c>
      <c r="J3097" s="3">
        <v>5166</v>
      </c>
    </row>
    <row r="3098" spans="1:10" x14ac:dyDescent="0.35">
      <c r="A3098" t="s">
        <v>3301</v>
      </c>
      <c r="B3098" t="s">
        <v>255</v>
      </c>
      <c r="C3098" t="str">
        <f>VLOOKUP(sales_pipeline[[#This Row],[Sales_Agent]],sales_teams[#All],4,FALSE)</f>
        <v>Neubert Team</v>
      </c>
      <c r="D3098" t="s">
        <v>10</v>
      </c>
      <c r="E3098" t="s">
        <v>34</v>
      </c>
      <c r="F3098" t="s">
        <v>174</v>
      </c>
      <c r="G3098" s="1">
        <v>42892</v>
      </c>
      <c r="H3098" s="1">
        <v>42970</v>
      </c>
      <c r="I3098" s="13">
        <f>sales_pipeline[[#This Row],[close_date]]-sales_pipeline[[#This Row],[engage_date]]</f>
        <v>78</v>
      </c>
      <c r="J3098" s="3">
        <v>1036</v>
      </c>
    </row>
    <row r="3099" spans="1:10" x14ac:dyDescent="0.35">
      <c r="A3099" t="s">
        <v>3302</v>
      </c>
      <c r="B3099" t="s">
        <v>208</v>
      </c>
      <c r="C3099" t="str">
        <f>VLOOKUP(sales_pipeline[[#This Row],[Sales_Agent]],sales_teams[#All],4,FALSE)</f>
        <v>Rouche Team</v>
      </c>
      <c r="D3099" t="s">
        <v>177</v>
      </c>
      <c r="E3099" t="s">
        <v>99</v>
      </c>
      <c r="F3099" t="s">
        <v>174</v>
      </c>
      <c r="G3099" s="1">
        <v>42892</v>
      </c>
      <c r="H3099" s="1">
        <v>42953</v>
      </c>
      <c r="I3099" s="13">
        <f>sales_pipeline[[#This Row],[close_date]]-sales_pipeline[[#This Row],[engage_date]]</f>
        <v>61</v>
      </c>
      <c r="J3099" s="3">
        <v>4330</v>
      </c>
    </row>
    <row r="3100" spans="1:10" x14ac:dyDescent="0.35">
      <c r="A3100" t="s">
        <v>3303</v>
      </c>
      <c r="B3100" t="s">
        <v>193</v>
      </c>
      <c r="C3100" t="str">
        <f>VLOOKUP(sales_pipeline[[#This Row],[Sales_Agent]],sales_teams[#All],4,FALSE)</f>
        <v>Marxen Team</v>
      </c>
      <c r="D3100" t="s">
        <v>8</v>
      </c>
      <c r="E3100" t="s">
        <v>99</v>
      </c>
      <c r="F3100" t="s">
        <v>174</v>
      </c>
      <c r="G3100" s="1">
        <v>42892</v>
      </c>
      <c r="H3100" s="1">
        <v>42991</v>
      </c>
      <c r="I3100" s="13">
        <f>sales_pipeline[[#This Row],[close_date]]-sales_pipeline[[#This Row],[engage_date]]</f>
        <v>99</v>
      </c>
      <c r="J3100" s="3">
        <v>3598</v>
      </c>
    </row>
    <row r="3101" spans="1:10" x14ac:dyDescent="0.35">
      <c r="A3101" t="s">
        <v>3304</v>
      </c>
      <c r="B3101" t="s">
        <v>190</v>
      </c>
      <c r="C3101" t="str">
        <f>VLOOKUP(sales_pipeline[[#This Row],[Sales_Agent]],sales_teams[#All],4,FALSE)</f>
        <v>Sewald Team</v>
      </c>
      <c r="D3101" t="s">
        <v>3</v>
      </c>
      <c r="E3101" t="s">
        <v>93</v>
      </c>
      <c r="F3101" t="s">
        <v>174</v>
      </c>
      <c r="G3101" s="1">
        <v>42892</v>
      </c>
      <c r="H3101" s="1">
        <v>42963</v>
      </c>
      <c r="I3101" s="13">
        <f>sales_pipeline[[#This Row],[close_date]]-sales_pipeline[[#This Row],[engage_date]]</f>
        <v>71</v>
      </c>
      <c r="J3101" s="3">
        <v>431</v>
      </c>
    </row>
    <row r="3102" spans="1:10" x14ac:dyDescent="0.35">
      <c r="A3102" t="s">
        <v>3305</v>
      </c>
      <c r="B3102" t="s">
        <v>326</v>
      </c>
      <c r="C3102" t="str">
        <f>VLOOKUP(sales_pipeline[[#This Row],[Sales_Agent]],sales_teams[#All],4,FALSE)</f>
        <v>Marxen Team</v>
      </c>
      <c r="D3102" t="s">
        <v>10</v>
      </c>
      <c r="E3102" t="s">
        <v>80</v>
      </c>
      <c r="F3102" t="s">
        <v>194</v>
      </c>
      <c r="G3102" s="1">
        <v>42892</v>
      </c>
      <c r="H3102" s="1">
        <v>42975</v>
      </c>
      <c r="I3102" s="13">
        <f>sales_pipeline[[#This Row],[close_date]]-sales_pipeline[[#This Row],[engage_date]]</f>
        <v>83</v>
      </c>
      <c r="J3102" s="3">
        <v>0</v>
      </c>
    </row>
    <row r="3103" spans="1:10" x14ac:dyDescent="0.35">
      <c r="A3103" t="s">
        <v>3306</v>
      </c>
      <c r="B3103" t="s">
        <v>326</v>
      </c>
      <c r="C3103" t="str">
        <f>VLOOKUP(sales_pipeline[[#This Row],[Sales_Agent]],sales_teams[#All],4,FALSE)</f>
        <v>Marxen Team</v>
      </c>
      <c r="D3103" t="s">
        <v>3</v>
      </c>
      <c r="E3103" t="s">
        <v>80</v>
      </c>
      <c r="F3103" t="s">
        <v>174</v>
      </c>
      <c r="G3103" s="1">
        <v>42892</v>
      </c>
      <c r="H3103" s="1">
        <v>42903</v>
      </c>
      <c r="I3103" s="13">
        <f>sales_pipeline[[#This Row],[close_date]]-sales_pipeline[[#This Row],[engage_date]]</f>
        <v>11</v>
      </c>
      <c r="J3103" s="3">
        <v>624</v>
      </c>
    </row>
    <row r="3104" spans="1:10" x14ac:dyDescent="0.35">
      <c r="A3104" t="s">
        <v>3307</v>
      </c>
      <c r="B3104" t="s">
        <v>326</v>
      </c>
      <c r="C3104" t="str">
        <f>VLOOKUP(sales_pipeline[[#This Row],[Sales_Agent]],sales_teams[#All],4,FALSE)</f>
        <v>Marxen Team</v>
      </c>
      <c r="D3104" t="s">
        <v>10</v>
      </c>
      <c r="E3104" t="s">
        <v>74</v>
      </c>
      <c r="F3104" t="s">
        <v>174</v>
      </c>
      <c r="G3104" s="1">
        <v>42892</v>
      </c>
      <c r="H3104" s="1">
        <v>42897</v>
      </c>
      <c r="I3104" s="13">
        <f>sales_pipeline[[#This Row],[close_date]]-sales_pipeline[[#This Row],[engage_date]]</f>
        <v>5</v>
      </c>
      <c r="J3104" s="3">
        <v>1140</v>
      </c>
    </row>
    <row r="3105" spans="1:10" x14ac:dyDescent="0.35">
      <c r="A3105" t="s">
        <v>3308</v>
      </c>
      <c r="B3105" t="s">
        <v>215</v>
      </c>
      <c r="C3105" t="str">
        <f>VLOOKUP(sales_pipeline[[#This Row],[Sales_Agent]],sales_teams[#All],4,FALSE)</f>
        <v>Sewald Team</v>
      </c>
      <c r="D3105" t="s">
        <v>6</v>
      </c>
      <c r="E3105" t="s">
        <v>51</v>
      </c>
      <c r="F3105" t="s">
        <v>174</v>
      </c>
      <c r="G3105" s="1">
        <v>42892</v>
      </c>
      <c r="H3105" s="1">
        <v>42995</v>
      </c>
      <c r="I3105" s="13">
        <f>sales_pipeline[[#This Row],[close_date]]-sales_pipeline[[#This Row],[engage_date]]</f>
        <v>103</v>
      </c>
      <c r="J3105" s="3">
        <v>62</v>
      </c>
    </row>
    <row r="3106" spans="1:10" x14ac:dyDescent="0.35">
      <c r="A3106" t="s">
        <v>3309</v>
      </c>
      <c r="B3106" t="s">
        <v>225</v>
      </c>
      <c r="C3106" t="str">
        <f>VLOOKUP(sales_pipeline[[#This Row],[Sales_Agent]],sales_teams[#All],4,FALSE)</f>
        <v>Sewald Team</v>
      </c>
      <c r="D3106" t="s">
        <v>3</v>
      </c>
      <c r="E3106" t="s">
        <v>69</v>
      </c>
      <c r="F3106" t="s">
        <v>194</v>
      </c>
      <c r="G3106" s="1">
        <v>42892</v>
      </c>
      <c r="H3106" s="1">
        <v>42948</v>
      </c>
      <c r="I3106" s="13">
        <f>sales_pipeline[[#This Row],[close_date]]-sales_pipeline[[#This Row],[engage_date]]</f>
        <v>56</v>
      </c>
      <c r="J3106" s="3">
        <v>0</v>
      </c>
    </row>
    <row r="3107" spans="1:10" x14ac:dyDescent="0.35">
      <c r="A3107" t="s">
        <v>3310</v>
      </c>
      <c r="B3107" t="s">
        <v>249</v>
      </c>
      <c r="C3107" t="str">
        <f>VLOOKUP(sales_pipeline[[#This Row],[Sales_Agent]],sales_teams[#All],4,FALSE)</f>
        <v>Brinkmann Team</v>
      </c>
      <c r="D3107" t="s">
        <v>3</v>
      </c>
      <c r="E3107" t="s">
        <v>144</v>
      </c>
      <c r="F3107" t="s">
        <v>174</v>
      </c>
      <c r="G3107" s="1">
        <v>42892</v>
      </c>
      <c r="H3107" s="1">
        <v>42993</v>
      </c>
      <c r="I3107" s="13">
        <f>sales_pipeline[[#This Row],[close_date]]-sales_pipeline[[#This Row],[engage_date]]</f>
        <v>101</v>
      </c>
      <c r="J3107" s="3">
        <v>584</v>
      </c>
    </row>
    <row r="3108" spans="1:10" x14ac:dyDescent="0.35">
      <c r="A3108" t="s">
        <v>3311</v>
      </c>
      <c r="B3108" t="s">
        <v>187</v>
      </c>
      <c r="C3108" t="str">
        <f>VLOOKUP(sales_pipeline[[#This Row],[Sales_Agent]],sales_teams[#All],4,FALSE)</f>
        <v>Rouche Team</v>
      </c>
      <c r="D3108" t="s">
        <v>6</v>
      </c>
      <c r="E3108" t="s">
        <v>117</v>
      </c>
      <c r="F3108" t="s">
        <v>194</v>
      </c>
      <c r="G3108" s="1">
        <v>42892</v>
      </c>
      <c r="H3108" s="1">
        <v>42987</v>
      </c>
      <c r="I3108" s="13">
        <f>sales_pipeline[[#This Row],[close_date]]-sales_pipeline[[#This Row],[engage_date]]</f>
        <v>95</v>
      </c>
      <c r="J3108" s="3">
        <v>0</v>
      </c>
    </row>
    <row r="3109" spans="1:10" x14ac:dyDescent="0.35">
      <c r="A3109" t="s">
        <v>3312</v>
      </c>
      <c r="B3109" t="s">
        <v>187</v>
      </c>
      <c r="C3109" t="str">
        <f>VLOOKUP(sales_pipeline[[#This Row],[Sales_Agent]],sales_teams[#All],4,FALSE)</f>
        <v>Rouche Team</v>
      </c>
      <c r="D3109" t="s">
        <v>6</v>
      </c>
      <c r="E3109" t="s">
        <v>93</v>
      </c>
      <c r="F3109" t="s">
        <v>174</v>
      </c>
      <c r="G3109" s="1">
        <v>42892</v>
      </c>
      <c r="H3109" s="1">
        <v>42966</v>
      </c>
      <c r="I3109" s="13">
        <f>sales_pipeline[[#This Row],[close_date]]-sales_pipeline[[#This Row],[engage_date]]</f>
        <v>74</v>
      </c>
      <c r="J3109" s="3">
        <v>57</v>
      </c>
    </row>
    <row r="3110" spans="1:10" x14ac:dyDescent="0.35">
      <c r="A3110" t="s">
        <v>3313</v>
      </c>
      <c r="B3110" t="s">
        <v>189</v>
      </c>
      <c r="C3110" t="str">
        <f>VLOOKUP(sales_pipeline[[#This Row],[Sales_Agent]],sales_teams[#All],4,FALSE)</f>
        <v>Marxen Team</v>
      </c>
      <c r="D3110" t="s">
        <v>10</v>
      </c>
      <c r="E3110" t="s">
        <v>143</v>
      </c>
      <c r="F3110" t="s">
        <v>174</v>
      </c>
      <c r="G3110" s="1">
        <v>42892</v>
      </c>
      <c r="H3110" s="1">
        <v>42952</v>
      </c>
      <c r="I3110" s="13">
        <f>sales_pipeline[[#This Row],[close_date]]-sales_pipeline[[#This Row],[engage_date]]</f>
        <v>60</v>
      </c>
      <c r="J3110" s="3">
        <v>1267</v>
      </c>
    </row>
    <row r="3111" spans="1:10" x14ac:dyDescent="0.35">
      <c r="A3111" t="s">
        <v>3314</v>
      </c>
      <c r="B3111" t="s">
        <v>227</v>
      </c>
      <c r="C3111" t="str">
        <f>VLOOKUP(sales_pipeline[[#This Row],[Sales_Agent]],sales_teams[#All],4,FALSE)</f>
        <v>Neubert Team</v>
      </c>
      <c r="D3111" t="s">
        <v>177</v>
      </c>
      <c r="E3111" t="s">
        <v>153</v>
      </c>
      <c r="F3111" t="s">
        <v>194</v>
      </c>
      <c r="G3111" s="1">
        <v>42892</v>
      </c>
      <c r="H3111" s="1">
        <v>42897</v>
      </c>
      <c r="I3111" s="13">
        <f>sales_pipeline[[#This Row],[close_date]]-sales_pipeline[[#This Row],[engage_date]]</f>
        <v>5</v>
      </c>
      <c r="J3111" s="3">
        <v>0</v>
      </c>
    </row>
    <row r="3112" spans="1:10" x14ac:dyDescent="0.35">
      <c r="A3112" t="s">
        <v>3315</v>
      </c>
      <c r="B3112" t="s">
        <v>185</v>
      </c>
      <c r="C3112" t="str">
        <f>VLOOKUP(sales_pipeline[[#This Row],[Sales_Agent]],sales_teams[#All],4,FALSE)</f>
        <v>Rouche Team</v>
      </c>
      <c r="D3112" t="s">
        <v>6</v>
      </c>
      <c r="E3112" t="s">
        <v>130</v>
      </c>
      <c r="F3112" t="s">
        <v>174</v>
      </c>
      <c r="G3112" s="1">
        <v>42892</v>
      </c>
      <c r="H3112" s="1">
        <v>42994</v>
      </c>
      <c r="I3112" s="13">
        <f>sales_pipeline[[#This Row],[close_date]]-sales_pipeline[[#This Row],[engage_date]]</f>
        <v>102</v>
      </c>
      <c r="J3112" s="3">
        <v>55</v>
      </c>
    </row>
    <row r="3113" spans="1:10" x14ac:dyDescent="0.35">
      <c r="A3113" t="s">
        <v>3316</v>
      </c>
      <c r="B3113" t="s">
        <v>212</v>
      </c>
      <c r="C3113" t="str">
        <f>VLOOKUP(sales_pipeline[[#This Row],[Sales_Agent]],sales_teams[#All],4,FALSE)</f>
        <v>Losch Team</v>
      </c>
      <c r="D3113" t="s">
        <v>6</v>
      </c>
      <c r="E3113" t="s">
        <v>128</v>
      </c>
      <c r="F3113" t="s">
        <v>174</v>
      </c>
      <c r="G3113" s="1">
        <v>42892</v>
      </c>
      <c r="H3113" s="1">
        <v>42988</v>
      </c>
      <c r="I3113" s="13">
        <f>sales_pipeline[[#This Row],[close_date]]-sales_pipeline[[#This Row],[engage_date]]</f>
        <v>96</v>
      </c>
      <c r="J3113" s="3">
        <v>63</v>
      </c>
    </row>
    <row r="3114" spans="1:10" x14ac:dyDescent="0.35">
      <c r="A3114" t="s">
        <v>3317</v>
      </c>
      <c r="B3114" t="s">
        <v>230</v>
      </c>
      <c r="C3114" t="str">
        <f>VLOOKUP(sales_pipeline[[#This Row],[Sales_Agent]],sales_teams[#All],4,FALSE)</f>
        <v>Losch Team</v>
      </c>
      <c r="D3114" t="s">
        <v>177</v>
      </c>
      <c r="E3114" t="s">
        <v>64</v>
      </c>
      <c r="F3114" t="s">
        <v>174</v>
      </c>
      <c r="G3114" s="1">
        <v>42892</v>
      </c>
      <c r="H3114" s="1">
        <v>42983</v>
      </c>
      <c r="I3114" s="13">
        <f>sales_pipeline[[#This Row],[close_date]]-sales_pipeline[[#This Row],[engage_date]]</f>
        <v>91</v>
      </c>
      <c r="J3114" s="3">
        <v>3961</v>
      </c>
    </row>
    <row r="3115" spans="1:10" x14ac:dyDescent="0.35">
      <c r="A3115" t="s">
        <v>3318</v>
      </c>
      <c r="B3115" t="s">
        <v>230</v>
      </c>
      <c r="C3115" t="str">
        <f>VLOOKUP(sales_pipeline[[#This Row],[Sales_Agent]],sales_teams[#All],4,FALSE)</f>
        <v>Losch Team</v>
      </c>
      <c r="D3115" t="s">
        <v>6</v>
      </c>
      <c r="E3115" t="s">
        <v>159</v>
      </c>
      <c r="F3115" t="s">
        <v>174</v>
      </c>
      <c r="G3115" s="1">
        <v>42892</v>
      </c>
      <c r="H3115" s="1">
        <v>42973</v>
      </c>
      <c r="I3115" s="13">
        <f>sales_pipeline[[#This Row],[close_date]]-sales_pipeline[[#This Row],[engage_date]]</f>
        <v>81</v>
      </c>
      <c r="J3115" s="3">
        <v>45</v>
      </c>
    </row>
    <row r="3116" spans="1:10" x14ac:dyDescent="0.35">
      <c r="A3116" t="s">
        <v>3319</v>
      </c>
      <c r="B3116" t="s">
        <v>183</v>
      </c>
      <c r="C3116" t="str">
        <f>VLOOKUP(sales_pipeline[[#This Row],[Sales_Agent]],sales_teams[#All],4,FALSE)</f>
        <v>Brinkmann Team</v>
      </c>
      <c r="D3116" t="s">
        <v>6</v>
      </c>
      <c r="E3116" t="s">
        <v>124</v>
      </c>
      <c r="F3116" t="s">
        <v>174</v>
      </c>
      <c r="G3116" s="1">
        <v>42893</v>
      </c>
      <c r="H3116" s="1">
        <v>42967</v>
      </c>
      <c r="I3116" s="13">
        <f>sales_pipeline[[#This Row],[close_date]]-sales_pipeline[[#This Row],[engage_date]]</f>
        <v>74</v>
      </c>
      <c r="J3116" s="3">
        <v>61</v>
      </c>
    </row>
    <row r="3117" spans="1:10" x14ac:dyDescent="0.35">
      <c r="A3117" t="s">
        <v>3320</v>
      </c>
      <c r="B3117" t="s">
        <v>239</v>
      </c>
      <c r="C3117" t="str">
        <f>VLOOKUP(sales_pipeline[[#This Row],[Sales_Agent]],sales_teams[#All],4,FALSE)</f>
        <v>Neubert Team</v>
      </c>
      <c r="D3117" t="s">
        <v>8</v>
      </c>
      <c r="E3117" t="s">
        <v>41</v>
      </c>
      <c r="F3117" t="s">
        <v>194</v>
      </c>
      <c r="G3117" s="1">
        <v>42893</v>
      </c>
      <c r="H3117" s="1">
        <v>42986</v>
      </c>
      <c r="I3117" s="13">
        <f>sales_pipeline[[#This Row],[close_date]]-sales_pipeline[[#This Row],[engage_date]]</f>
        <v>93</v>
      </c>
      <c r="J3117" s="3">
        <v>0</v>
      </c>
    </row>
    <row r="3118" spans="1:10" x14ac:dyDescent="0.35">
      <c r="A3118" t="s">
        <v>3321</v>
      </c>
      <c r="B3118" t="s">
        <v>176</v>
      </c>
      <c r="C3118" t="str">
        <f>VLOOKUP(sales_pipeline[[#This Row],[Sales_Agent]],sales_teams[#All],4,FALSE)</f>
        <v>Marxen Team</v>
      </c>
      <c r="D3118" t="s">
        <v>10</v>
      </c>
      <c r="E3118" t="s">
        <v>104</v>
      </c>
      <c r="F3118" t="s">
        <v>174</v>
      </c>
      <c r="G3118" s="1">
        <v>42893</v>
      </c>
      <c r="H3118" s="1">
        <v>42978</v>
      </c>
      <c r="I3118" s="13">
        <f>sales_pipeline[[#This Row],[close_date]]-sales_pipeline[[#This Row],[engage_date]]</f>
        <v>85</v>
      </c>
      <c r="J3118" s="3">
        <v>1114</v>
      </c>
    </row>
    <row r="3119" spans="1:10" x14ac:dyDescent="0.35">
      <c r="A3119" t="s">
        <v>3322</v>
      </c>
      <c r="B3119" t="s">
        <v>232</v>
      </c>
      <c r="C3119" t="str">
        <f>VLOOKUP(sales_pipeline[[#This Row],[Sales_Agent]],sales_teams[#All],4,FALSE)</f>
        <v>Losch Team</v>
      </c>
      <c r="D3119" t="s">
        <v>3</v>
      </c>
      <c r="E3119" t="s">
        <v>109</v>
      </c>
      <c r="F3119" t="s">
        <v>174</v>
      </c>
      <c r="G3119" s="1">
        <v>42893</v>
      </c>
      <c r="H3119" s="1">
        <v>42952</v>
      </c>
      <c r="I3119" s="13">
        <f>sales_pipeline[[#This Row],[close_date]]-sales_pipeline[[#This Row],[engage_date]]</f>
        <v>59</v>
      </c>
      <c r="J3119" s="3">
        <v>566</v>
      </c>
    </row>
    <row r="3120" spans="1:10" x14ac:dyDescent="0.35">
      <c r="A3120" t="s">
        <v>3323</v>
      </c>
      <c r="B3120" t="s">
        <v>193</v>
      </c>
      <c r="C3120" t="str">
        <f>VLOOKUP(sales_pipeline[[#This Row],[Sales_Agent]],sales_teams[#All],4,FALSE)</f>
        <v>Marxen Team</v>
      </c>
      <c r="D3120" t="s">
        <v>8</v>
      </c>
      <c r="E3120" t="s">
        <v>57</v>
      </c>
      <c r="F3120" t="s">
        <v>194</v>
      </c>
      <c r="G3120" s="1">
        <v>42893</v>
      </c>
      <c r="H3120" s="1">
        <v>42967</v>
      </c>
      <c r="I3120" s="13">
        <f>sales_pipeline[[#This Row],[close_date]]-sales_pipeline[[#This Row],[engage_date]]</f>
        <v>74</v>
      </c>
      <c r="J3120" s="3">
        <v>0</v>
      </c>
    </row>
    <row r="3121" spans="1:10" x14ac:dyDescent="0.35">
      <c r="A3121" t="s">
        <v>3324</v>
      </c>
      <c r="B3121" t="s">
        <v>199</v>
      </c>
      <c r="C3121" t="str">
        <f>VLOOKUP(sales_pipeline[[#This Row],[Sales_Agent]],sales_teams[#All],4,FALSE)</f>
        <v>Rouche Team</v>
      </c>
      <c r="D3121" t="s">
        <v>6</v>
      </c>
      <c r="E3121" t="s">
        <v>94</v>
      </c>
      <c r="F3121" t="s">
        <v>174</v>
      </c>
      <c r="G3121" s="1">
        <v>42893</v>
      </c>
      <c r="H3121" s="1">
        <v>42907</v>
      </c>
      <c r="I3121" s="13">
        <f>sales_pipeline[[#This Row],[close_date]]-sales_pipeline[[#This Row],[engage_date]]</f>
        <v>14</v>
      </c>
      <c r="J3121" s="3">
        <v>56</v>
      </c>
    </row>
    <row r="3122" spans="1:10" x14ac:dyDescent="0.35">
      <c r="A3122" t="s">
        <v>3325</v>
      </c>
      <c r="B3122" t="s">
        <v>326</v>
      </c>
      <c r="C3122" t="str">
        <f>VLOOKUP(sales_pipeline[[#This Row],[Sales_Agent]],sales_teams[#All],4,FALSE)</f>
        <v>Marxen Team</v>
      </c>
      <c r="D3122" t="s">
        <v>3</v>
      </c>
      <c r="E3122" t="s">
        <v>135</v>
      </c>
      <c r="F3122" t="s">
        <v>174</v>
      </c>
      <c r="G3122" s="1">
        <v>42893</v>
      </c>
      <c r="H3122" s="1">
        <v>42904</v>
      </c>
      <c r="I3122" s="13">
        <f>sales_pipeline[[#This Row],[close_date]]-sales_pipeline[[#This Row],[engage_date]]</f>
        <v>11</v>
      </c>
      <c r="J3122" s="3">
        <v>627</v>
      </c>
    </row>
    <row r="3123" spans="1:10" x14ac:dyDescent="0.35">
      <c r="A3123" t="s">
        <v>3326</v>
      </c>
      <c r="B3123" t="s">
        <v>187</v>
      </c>
      <c r="C3123" t="str">
        <f>VLOOKUP(sales_pipeline[[#This Row],[Sales_Agent]],sales_teams[#All],4,FALSE)</f>
        <v>Rouche Team</v>
      </c>
      <c r="D3123" t="s">
        <v>10</v>
      </c>
      <c r="E3123" t="s">
        <v>55</v>
      </c>
      <c r="F3123" t="s">
        <v>174</v>
      </c>
      <c r="G3123" s="1">
        <v>42893</v>
      </c>
      <c r="H3123" s="1">
        <v>42963</v>
      </c>
      <c r="I3123" s="13">
        <f>sales_pipeline[[#This Row],[close_date]]-sales_pipeline[[#This Row],[engage_date]]</f>
        <v>70</v>
      </c>
      <c r="J3123" s="3">
        <v>1101</v>
      </c>
    </row>
    <row r="3124" spans="1:10" x14ac:dyDescent="0.35">
      <c r="A3124" t="s">
        <v>3327</v>
      </c>
      <c r="B3124" t="s">
        <v>187</v>
      </c>
      <c r="C3124" t="str">
        <f>VLOOKUP(sales_pipeline[[#This Row],[Sales_Agent]],sales_teams[#All],4,FALSE)</f>
        <v>Rouche Team</v>
      </c>
      <c r="D3124" t="s">
        <v>8</v>
      </c>
      <c r="E3124" t="s">
        <v>99</v>
      </c>
      <c r="F3124" t="s">
        <v>174</v>
      </c>
      <c r="G3124" s="1">
        <v>42893</v>
      </c>
      <c r="H3124" s="1">
        <v>42995</v>
      </c>
      <c r="I3124" s="13">
        <f>sales_pipeline[[#This Row],[close_date]]-sales_pipeline[[#This Row],[engage_date]]</f>
        <v>102</v>
      </c>
      <c r="J3124" s="3">
        <v>2979</v>
      </c>
    </row>
    <row r="3125" spans="1:10" x14ac:dyDescent="0.35">
      <c r="A3125" t="s">
        <v>3328</v>
      </c>
      <c r="B3125" t="s">
        <v>238</v>
      </c>
      <c r="C3125" t="str">
        <f>VLOOKUP(sales_pipeline[[#This Row],[Sales_Agent]],sales_teams[#All],4,FALSE)</f>
        <v>Marxen Team</v>
      </c>
      <c r="D3125" t="s">
        <v>8</v>
      </c>
      <c r="E3125" t="s">
        <v>104</v>
      </c>
      <c r="F3125" t="s">
        <v>194</v>
      </c>
      <c r="G3125" s="1">
        <v>42893</v>
      </c>
      <c r="H3125" s="1">
        <v>42982</v>
      </c>
      <c r="I3125" s="13">
        <f>sales_pipeline[[#This Row],[close_date]]-sales_pipeline[[#This Row],[engage_date]]</f>
        <v>89</v>
      </c>
      <c r="J3125" s="3">
        <v>0</v>
      </c>
    </row>
    <row r="3126" spans="1:10" x14ac:dyDescent="0.35">
      <c r="A3126" t="s">
        <v>3329</v>
      </c>
      <c r="B3126" t="s">
        <v>227</v>
      </c>
      <c r="C3126" t="str">
        <f>VLOOKUP(sales_pipeline[[#This Row],[Sales_Agent]],sales_teams[#All],4,FALSE)</f>
        <v>Neubert Team</v>
      </c>
      <c r="D3126" t="s">
        <v>177</v>
      </c>
      <c r="E3126" t="s">
        <v>84</v>
      </c>
      <c r="F3126" t="s">
        <v>194</v>
      </c>
      <c r="G3126" s="1">
        <v>42893</v>
      </c>
      <c r="H3126" s="1">
        <v>42952</v>
      </c>
      <c r="I3126" s="13">
        <f>sales_pipeline[[#This Row],[close_date]]-sales_pipeline[[#This Row],[engage_date]]</f>
        <v>59</v>
      </c>
      <c r="J3126" s="3">
        <v>0</v>
      </c>
    </row>
    <row r="3127" spans="1:10" x14ac:dyDescent="0.35">
      <c r="A3127" t="s">
        <v>3330</v>
      </c>
      <c r="B3127" t="s">
        <v>204</v>
      </c>
      <c r="C3127" t="str">
        <f>VLOOKUP(sales_pipeline[[#This Row],[Sales_Agent]],sales_teams[#All],4,FALSE)</f>
        <v>Brinkmann Team</v>
      </c>
      <c r="D3127" t="s">
        <v>8</v>
      </c>
      <c r="E3127" t="s">
        <v>124</v>
      </c>
      <c r="F3127" t="s">
        <v>174</v>
      </c>
      <c r="G3127" s="1">
        <v>42893</v>
      </c>
      <c r="H3127" s="1">
        <v>42903</v>
      </c>
      <c r="I3127" s="13">
        <f>sales_pipeline[[#This Row],[close_date]]-sales_pipeline[[#This Row],[engage_date]]</f>
        <v>10</v>
      </c>
      <c r="J3127" s="3">
        <v>3662</v>
      </c>
    </row>
    <row r="3128" spans="1:10" x14ac:dyDescent="0.35">
      <c r="A3128" t="s">
        <v>3331</v>
      </c>
      <c r="B3128" t="s">
        <v>181</v>
      </c>
      <c r="C3128" t="str">
        <f>VLOOKUP(sales_pipeline[[#This Row],[Sales_Agent]],sales_teams[#All],4,FALSE)</f>
        <v>Sewald Team</v>
      </c>
      <c r="D3128" t="s">
        <v>177</v>
      </c>
      <c r="E3128" t="s">
        <v>55</v>
      </c>
      <c r="F3128" t="s">
        <v>194</v>
      </c>
      <c r="G3128" s="1">
        <v>42893</v>
      </c>
      <c r="H3128" s="1">
        <v>42969</v>
      </c>
      <c r="I3128" s="13">
        <f>sales_pipeline[[#This Row],[close_date]]-sales_pipeline[[#This Row],[engage_date]]</f>
        <v>76</v>
      </c>
      <c r="J3128" s="3">
        <v>0</v>
      </c>
    </row>
    <row r="3129" spans="1:10" x14ac:dyDescent="0.35">
      <c r="A3129" t="s">
        <v>3332</v>
      </c>
      <c r="B3129" t="s">
        <v>181</v>
      </c>
      <c r="C3129" t="str">
        <f>VLOOKUP(sales_pipeline[[#This Row],[Sales_Agent]],sales_teams[#All],4,FALSE)</f>
        <v>Sewald Team</v>
      </c>
      <c r="D3129" t="s">
        <v>177</v>
      </c>
      <c r="E3129" t="s">
        <v>121</v>
      </c>
      <c r="F3129" t="s">
        <v>174</v>
      </c>
      <c r="G3129" s="1">
        <v>42893</v>
      </c>
      <c r="H3129" s="1">
        <v>42964</v>
      </c>
      <c r="I3129" s="13">
        <f>sales_pipeline[[#This Row],[close_date]]-sales_pipeline[[#This Row],[engage_date]]</f>
        <v>71</v>
      </c>
      <c r="J3129" s="3">
        <v>5185</v>
      </c>
    </row>
    <row r="3130" spans="1:10" x14ac:dyDescent="0.35">
      <c r="A3130" t="s">
        <v>3333</v>
      </c>
      <c r="B3130" t="s">
        <v>253</v>
      </c>
      <c r="C3130" t="str">
        <f>VLOOKUP(sales_pipeline[[#This Row],[Sales_Agent]],sales_teams[#All],4,FALSE)</f>
        <v>Neubert Team</v>
      </c>
      <c r="D3130" t="s">
        <v>8</v>
      </c>
      <c r="E3130" t="s">
        <v>153</v>
      </c>
      <c r="F3130" t="s">
        <v>174</v>
      </c>
      <c r="G3130" s="1">
        <v>42894</v>
      </c>
      <c r="H3130" s="1">
        <v>42910</v>
      </c>
      <c r="I3130" s="13">
        <f>sales_pipeline[[#This Row],[close_date]]-sales_pipeline[[#This Row],[engage_date]]</f>
        <v>16</v>
      </c>
      <c r="J3130" s="3">
        <v>3681</v>
      </c>
    </row>
    <row r="3131" spans="1:10" x14ac:dyDescent="0.35">
      <c r="A3131" t="s">
        <v>3334</v>
      </c>
      <c r="B3131" t="s">
        <v>288</v>
      </c>
      <c r="C3131" t="str">
        <f>VLOOKUP(sales_pipeline[[#This Row],[Sales_Agent]],sales_teams[#All],4,FALSE)</f>
        <v>Brinkmann Team</v>
      </c>
      <c r="D3131" t="s">
        <v>6</v>
      </c>
      <c r="E3131" t="s">
        <v>66</v>
      </c>
      <c r="F3131" t="s">
        <v>174</v>
      </c>
      <c r="G3131" s="1">
        <v>42894</v>
      </c>
      <c r="H3131" s="1">
        <v>42904</v>
      </c>
      <c r="I3131" s="13">
        <f>sales_pipeline[[#This Row],[close_date]]-sales_pipeline[[#This Row],[engage_date]]</f>
        <v>10</v>
      </c>
      <c r="J3131" s="3">
        <v>59</v>
      </c>
    </row>
    <row r="3132" spans="1:10" x14ac:dyDescent="0.35">
      <c r="A3132" t="s">
        <v>3335</v>
      </c>
      <c r="B3132" t="s">
        <v>288</v>
      </c>
      <c r="C3132" t="str">
        <f>VLOOKUP(sales_pipeline[[#This Row],[Sales_Agent]],sales_teams[#All],4,FALSE)</f>
        <v>Brinkmann Team</v>
      </c>
      <c r="D3132" t="s">
        <v>6</v>
      </c>
      <c r="E3132" t="s">
        <v>74</v>
      </c>
      <c r="F3132" t="s">
        <v>174</v>
      </c>
      <c r="G3132" s="1">
        <v>42894</v>
      </c>
      <c r="H3132" s="1">
        <v>42991</v>
      </c>
      <c r="I3132" s="13">
        <f>sales_pipeline[[#This Row],[close_date]]-sales_pipeline[[#This Row],[engage_date]]</f>
        <v>97</v>
      </c>
      <c r="J3132" s="3">
        <v>60</v>
      </c>
    </row>
    <row r="3133" spans="1:10" x14ac:dyDescent="0.35">
      <c r="A3133" t="s">
        <v>3336</v>
      </c>
      <c r="B3133" t="s">
        <v>268</v>
      </c>
      <c r="C3133" t="str">
        <f>VLOOKUP(sales_pipeline[[#This Row],[Sales_Agent]],sales_teams[#All],4,FALSE)</f>
        <v>Losch Team</v>
      </c>
      <c r="D3133" t="s">
        <v>3</v>
      </c>
      <c r="E3133" t="s">
        <v>39</v>
      </c>
      <c r="F3133" t="s">
        <v>174</v>
      </c>
      <c r="G3133" s="1">
        <v>42894</v>
      </c>
      <c r="H3133" s="1">
        <v>42952</v>
      </c>
      <c r="I3133" s="13">
        <f>sales_pipeline[[#This Row],[close_date]]-sales_pipeline[[#This Row],[engage_date]]</f>
        <v>58</v>
      </c>
      <c r="J3133" s="3">
        <v>602</v>
      </c>
    </row>
    <row r="3134" spans="1:10" x14ac:dyDescent="0.35">
      <c r="A3134" t="s">
        <v>3337</v>
      </c>
      <c r="B3134" t="s">
        <v>268</v>
      </c>
      <c r="C3134" t="str">
        <f>VLOOKUP(sales_pipeline[[#This Row],[Sales_Agent]],sales_teams[#All],4,FALSE)</f>
        <v>Losch Team</v>
      </c>
      <c r="D3134" t="s">
        <v>3</v>
      </c>
      <c r="E3134" t="s">
        <v>156</v>
      </c>
      <c r="F3134" t="s">
        <v>174</v>
      </c>
      <c r="G3134" s="1">
        <v>42894</v>
      </c>
      <c r="H3134" s="1">
        <v>42959</v>
      </c>
      <c r="I3134" s="13">
        <f>sales_pipeline[[#This Row],[close_date]]-sales_pipeline[[#This Row],[engage_date]]</f>
        <v>65</v>
      </c>
      <c r="J3134" s="3">
        <v>515</v>
      </c>
    </row>
    <row r="3135" spans="1:10" x14ac:dyDescent="0.35">
      <c r="A3135" t="s">
        <v>3338</v>
      </c>
      <c r="B3135" t="s">
        <v>176</v>
      </c>
      <c r="C3135" t="str">
        <f>VLOOKUP(sales_pipeline[[#This Row],[Sales_Agent]],sales_teams[#All],4,FALSE)</f>
        <v>Marxen Team</v>
      </c>
      <c r="D3135" t="s">
        <v>177</v>
      </c>
      <c r="E3135" t="s">
        <v>144</v>
      </c>
      <c r="F3135" t="s">
        <v>194</v>
      </c>
      <c r="G3135" s="1">
        <v>42894</v>
      </c>
      <c r="H3135" s="1">
        <v>42972</v>
      </c>
      <c r="I3135" s="13">
        <f>sales_pipeline[[#This Row],[close_date]]-sales_pipeline[[#This Row],[engage_date]]</f>
        <v>78</v>
      </c>
      <c r="J3135" s="3">
        <v>0</v>
      </c>
    </row>
    <row r="3136" spans="1:10" x14ac:dyDescent="0.35">
      <c r="A3136" t="s">
        <v>3339</v>
      </c>
      <c r="B3136" t="s">
        <v>176</v>
      </c>
      <c r="C3136" t="str">
        <f>VLOOKUP(sales_pipeline[[#This Row],[Sales_Agent]],sales_teams[#All],4,FALSE)</f>
        <v>Marxen Team</v>
      </c>
      <c r="D3136" t="s">
        <v>9</v>
      </c>
      <c r="E3136" t="s">
        <v>135</v>
      </c>
      <c r="F3136" t="s">
        <v>174</v>
      </c>
      <c r="G3136" s="1">
        <v>42894</v>
      </c>
      <c r="H3136" s="1">
        <v>42907</v>
      </c>
      <c r="I3136" s="13">
        <f>sales_pipeline[[#This Row],[close_date]]-sales_pipeline[[#This Row],[engage_date]]</f>
        <v>13</v>
      </c>
      <c r="J3136" s="3">
        <v>5175</v>
      </c>
    </row>
    <row r="3137" spans="1:10" x14ac:dyDescent="0.35">
      <c r="A3137" t="s">
        <v>3340</v>
      </c>
      <c r="B3137" t="s">
        <v>255</v>
      </c>
      <c r="C3137" t="str">
        <f>VLOOKUP(sales_pipeline[[#This Row],[Sales_Agent]],sales_teams[#All],4,FALSE)</f>
        <v>Neubert Team</v>
      </c>
      <c r="D3137" t="s">
        <v>177</v>
      </c>
      <c r="E3137" t="s">
        <v>20</v>
      </c>
      <c r="F3137" t="s">
        <v>194</v>
      </c>
      <c r="G3137" s="1">
        <v>42894</v>
      </c>
      <c r="H3137" s="1">
        <v>42974</v>
      </c>
      <c r="I3137" s="13">
        <f>sales_pipeline[[#This Row],[close_date]]-sales_pipeline[[#This Row],[engage_date]]</f>
        <v>80</v>
      </c>
      <c r="J3137" s="3">
        <v>0</v>
      </c>
    </row>
    <row r="3138" spans="1:10" x14ac:dyDescent="0.35">
      <c r="A3138" t="s">
        <v>3341</v>
      </c>
      <c r="B3138" t="s">
        <v>255</v>
      </c>
      <c r="C3138" t="str">
        <f>VLOOKUP(sales_pipeline[[#This Row],[Sales_Agent]],sales_teams[#All],4,FALSE)</f>
        <v>Neubert Team</v>
      </c>
      <c r="D3138" t="s">
        <v>177</v>
      </c>
      <c r="E3138" t="s">
        <v>131</v>
      </c>
      <c r="F3138" t="s">
        <v>174</v>
      </c>
      <c r="G3138" s="1">
        <v>42894</v>
      </c>
      <c r="H3138" s="1">
        <v>42975</v>
      </c>
      <c r="I3138" s="13">
        <f>sales_pipeline[[#This Row],[close_date]]-sales_pipeline[[#This Row],[engage_date]]</f>
        <v>81</v>
      </c>
      <c r="J3138" s="3">
        <v>4780</v>
      </c>
    </row>
    <row r="3139" spans="1:10" x14ac:dyDescent="0.35">
      <c r="A3139" t="s">
        <v>3342</v>
      </c>
      <c r="B3139" t="s">
        <v>326</v>
      </c>
      <c r="C3139" t="str">
        <f>VLOOKUP(sales_pipeline[[#This Row],[Sales_Agent]],sales_teams[#All],4,FALSE)</f>
        <v>Marxen Team</v>
      </c>
      <c r="D3139" t="s">
        <v>10</v>
      </c>
      <c r="E3139" t="s">
        <v>88</v>
      </c>
      <c r="F3139" t="s">
        <v>194</v>
      </c>
      <c r="G3139" s="1">
        <v>42894</v>
      </c>
      <c r="H3139" s="1">
        <v>42958</v>
      </c>
      <c r="I3139" s="13">
        <f>sales_pipeline[[#This Row],[close_date]]-sales_pipeline[[#This Row],[engage_date]]</f>
        <v>64</v>
      </c>
      <c r="J3139" s="3">
        <v>0</v>
      </c>
    </row>
    <row r="3140" spans="1:10" x14ac:dyDescent="0.35">
      <c r="A3140" t="s">
        <v>3343</v>
      </c>
      <c r="B3140" t="s">
        <v>326</v>
      </c>
      <c r="C3140" t="str">
        <f>VLOOKUP(sales_pipeline[[#This Row],[Sales_Agent]],sales_teams[#All],4,FALSE)</f>
        <v>Marxen Team</v>
      </c>
      <c r="D3140" t="s">
        <v>3</v>
      </c>
      <c r="E3140" t="s">
        <v>88</v>
      </c>
      <c r="F3140" t="s">
        <v>174</v>
      </c>
      <c r="G3140" s="1">
        <v>42894</v>
      </c>
      <c r="H3140" s="1">
        <v>42902</v>
      </c>
      <c r="I3140" s="13">
        <f>sales_pipeline[[#This Row],[close_date]]-sales_pipeline[[#This Row],[engage_date]]</f>
        <v>8</v>
      </c>
      <c r="J3140" s="3">
        <v>614</v>
      </c>
    </row>
    <row r="3141" spans="1:10" x14ac:dyDescent="0.35">
      <c r="A3141" t="s">
        <v>3344</v>
      </c>
      <c r="B3141" t="s">
        <v>326</v>
      </c>
      <c r="C3141" t="str">
        <f>VLOOKUP(sales_pipeline[[#This Row],[Sales_Agent]],sales_teams[#All],4,FALSE)</f>
        <v>Marxen Team</v>
      </c>
      <c r="D3141" t="s">
        <v>3</v>
      </c>
      <c r="E3141" t="s">
        <v>132</v>
      </c>
      <c r="F3141" t="s">
        <v>174</v>
      </c>
      <c r="G3141" s="1">
        <v>42894</v>
      </c>
      <c r="H3141" s="1">
        <v>42991</v>
      </c>
      <c r="I3141" s="13">
        <f>sales_pipeline[[#This Row],[close_date]]-sales_pipeline[[#This Row],[engage_date]]</f>
        <v>97</v>
      </c>
      <c r="J3141" s="3">
        <v>532</v>
      </c>
    </row>
    <row r="3142" spans="1:10" x14ac:dyDescent="0.35">
      <c r="A3142" t="s">
        <v>3345</v>
      </c>
      <c r="B3142" t="s">
        <v>326</v>
      </c>
      <c r="C3142" t="str">
        <f>VLOOKUP(sales_pipeline[[#This Row],[Sales_Agent]],sales_teams[#All],4,FALSE)</f>
        <v>Marxen Team</v>
      </c>
      <c r="D3142" t="s">
        <v>9</v>
      </c>
      <c r="E3142" t="s">
        <v>74</v>
      </c>
      <c r="F3142" t="s">
        <v>174</v>
      </c>
      <c r="G3142" s="1">
        <v>42894</v>
      </c>
      <c r="H3142" s="1">
        <v>42974</v>
      </c>
      <c r="I3142" s="13">
        <f>sales_pipeline[[#This Row],[close_date]]-sales_pipeline[[#This Row],[engage_date]]</f>
        <v>80</v>
      </c>
      <c r="J3142" s="3">
        <v>6096</v>
      </c>
    </row>
    <row r="3143" spans="1:10" x14ac:dyDescent="0.35">
      <c r="A3143" t="s">
        <v>3346</v>
      </c>
      <c r="B3143" t="s">
        <v>225</v>
      </c>
      <c r="C3143" t="str">
        <f>VLOOKUP(sales_pipeline[[#This Row],[Sales_Agent]],sales_teams[#All],4,FALSE)</f>
        <v>Sewald Team</v>
      </c>
      <c r="D3143" t="s">
        <v>3</v>
      </c>
      <c r="E3143" t="s">
        <v>99</v>
      </c>
      <c r="F3143" t="s">
        <v>174</v>
      </c>
      <c r="G3143" s="1">
        <v>42894</v>
      </c>
      <c r="H3143" s="1">
        <v>42964</v>
      </c>
      <c r="I3143" s="13">
        <f>sales_pipeline[[#This Row],[close_date]]-sales_pipeline[[#This Row],[engage_date]]</f>
        <v>70</v>
      </c>
      <c r="J3143" s="3">
        <v>486</v>
      </c>
    </row>
    <row r="3144" spans="1:10" x14ac:dyDescent="0.35">
      <c r="A3144" t="s">
        <v>3347</v>
      </c>
      <c r="B3144" t="s">
        <v>249</v>
      </c>
      <c r="C3144" t="str">
        <f>VLOOKUP(sales_pipeline[[#This Row],[Sales_Agent]],sales_teams[#All],4,FALSE)</f>
        <v>Brinkmann Team</v>
      </c>
      <c r="D3144" t="s">
        <v>3</v>
      </c>
      <c r="E3144" t="s">
        <v>80</v>
      </c>
      <c r="F3144" t="s">
        <v>174</v>
      </c>
      <c r="G3144" s="1">
        <v>42894</v>
      </c>
      <c r="H3144" s="1">
        <v>42964</v>
      </c>
      <c r="I3144" s="13">
        <f>sales_pipeline[[#This Row],[close_date]]-sales_pipeline[[#This Row],[engage_date]]</f>
        <v>70</v>
      </c>
      <c r="J3144" s="3">
        <v>566</v>
      </c>
    </row>
    <row r="3145" spans="1:10" x14ac:dyDescent="0.35">
      <c r="A3145" t="s">
        <v>3348</v>
      </c>
      <c r="B3145" t="s">
        <v>187</v>
      </c>
      <c r="C3145" t="str">
        <f>VLOOKUP(sales_pipeline[[#This Row],[Sales_Agent]],sales_teams[#All],4,FALSE)</f>
        <v>Rouche Team</v>
      </c>
      <c r="D3145" t="s">
        <v>6</v>
      </c>
      <c r="E3145" t="s">
        <v>141</v>
      </c>
      <c r="F3145" t="s">
        <v>194</v>
      </c>
      <c r="G3145" s="1">
        <v>42894</v>
      </c>
      <c r="H3145" s="1">
        <v>42908</v>
      </c>
      <c r="I3145" s="13">
        <f>sales_pipeline[[#This Row],[close_date]]-sales_pipeline[[#This Row],[engage_date]]</f>
        <v>14</v>
      </c>
      <c r="J3145" s="3">
        <v>0</v>
      </c>
    </row>
    <row r="3146" spans="1:10" x14ac:dyDescent="0.35">
      <c r="A3146" t="s">
        <v>3349</v>
      </c>
      <c r="B3146" t="s">
        <v>187</v>
      </c>
      <c r="C3146" t="str">
        <f>VLOOKUP(sales_pipeline[[#This Row],[Sales_Agent]],sales_teams[#All],4,FALSE)</f>
        <v>Rouche Team</v>
      </c>
      <c r="D3146" t="s">
        <v>10</v>
      </c>
      <c r="E3146" t="s">
        <v>94</v>
      </c>
      <c r="F3146" t="s">
        <v>174</v>
      </c>
      <c r="G3146" s="1">
        <v>42894</v>
      </c>
      <c r="H3146" s="1">
        <v>42902</v>
      </c>
      <c r="I3146" s="13">
        <f>sales_pipeline[[#This Row],[close_date]]-sales_pipeline[[#This Row],[engage_date]]</f>
        <v>8</v>
      </c>
      <c r="J3146" s="3">
        <v>923</v>
      </c>
    </row>
    <row r="3147" spans="1:10" x14ac:dyDescent="0.35">
      <c r="A3147" t="s">
        <v>3350</v>
      </c>
      <c r="B3147" t="s">
        <v>187</v>
      </c>
      <c r="C3147" t="str">
        <f>VLOOKUP(sales_pipeline[[#This Row],[Sales_Agent]],sales_teams[#All],4,FALSE)</f>
        <v>Rouche Team</v>
      </c>
      <c r="D3147" t="s">
        <v>177</v>
      </c>
      <c r="E3147" t="s">
        <v>99</v>
      </c>
      <c r="F3147" t="s">
        <v>174</v>
      </c>
      <c r="G3147" s="1">
        <v>42894</v>
      </c>
      <c r="H3147" s="1">
        <v>43008</v>
      </c>
      <c r="I3147" s="13">
        <f>sales_pipeline[[#This Row],[close_date]]-sales_pipeline[[#This Row],[engage_date]]</f>
        <v>114</v>
      </c>
      <c r="J3147" s="3">
        <v>4744</v>
      </c>
    </row>
    <row r="3148" spans="1:10" x14ac:dyDescent="0.35">
      <c r="A3148" t="s">
        <v>3351</v>
      </c>
      <c r="B3148" t="s">
        <v>238</v>
      </c>
      <c r="C3148" t="str">
        <f>VLOOKUP(sales_pipeline[[#This Row],[Sales_Agent]],sales_teams[#All],4,FALSE)</f>
        <v>Marxen Team</v>
      </c>
      <c r="D3148" t="s">
        <v>3</v>
      </c>
      <c r="E3148" t="s">
        <v>124</v>
      </c>
      <c r="F3148" t="s">
        <v>174</v>
      </c>
      <c r="G3148" s="1">
        <v>42894</v>
      </c>
      <c r="H3148" s="1">
        <v>42966</v>
      </c>
      <c r="I3148" s="13">
        <f>sales_pipeline[[#This Row],[close_date]]-sales_pipeline[[#This Row],[engage_date]]</f>
        <v>72</v>
      </c>
      <c r="J3148" s="3">
        <v>517</v>
      </c>
    </row>
    <row r="3149" spans="1:10" x14ac:dyDescent="0.35">
      <c r="A3149" t="s">
        <v>3352</v>
      </c>
      <c r="B3149" t="s">
        <v>238</v>
      </c>
      <c r="C3149" t="str">
        <f>VLOOKUP(sales_pipeline[[#This Row],[Sales_Agent]],sales_teams[#All],4,FALSE)</f>
        <v>Marxen Team</v>
      </c>
      <c r="D3149" t="s">
        <v>10</v>
      </c>
      <c r="E3149" t="s">
        <v>165</v>
      </c>
      <c r="F3149" t="s">
        <v>174</v>
      </c>
      <c r="G3149" s="1">
        <v>42894</v>
      </c>
      <c r="H3149" s="1">
        <v>42900</v>
      </c>
      <c r="I3149" s="13">
        <f>sales_pipeline[[#This Row],[close_date]]-sales_pipeline[[#This Row],[engage_date]]</f>
        <v>6</v>
      </c>
      <c r="J3149" s="3">
        <v>881</v>
      </c>
    </row>
    <row r="3150" spans="1:10" x14ac:dyDescent="0.35">
      <c r="A3150" t="s">
        <v>3353</v>
      </c>
      <c r="B3150" t="s">
        <v>238</v>
      </c>
      <c r="C3150" t="str">
        <f>VLOOKUP(sales_pipeline[[#This Row],[Sales_Agent]],sales_teams[#All],4,FALSE)</f>
        <v>Marxen Team</v>
      </c>
      <c r="D3150" t="s">
        <v>177</v>
      </c>
      <c r="E3150" t="s">
        <v>91</v>
      </c>
      <c r="F3150" t="s">
        <v>174</v>
      </c>
      <c r="G3150" s="1">
        <v>42894</v>
      </c>
      <c r="H3150" s="1">
        <v>42910</v>
      </c>
      <c r="I3150" s="13">
        <f>sales_pipeline[[#This Row],[close_date]]-sales_pipeline[[#This Row],[engage_date]]</f>
        <v>16</v>
      </c>
      <c r="J3150" s="3">
        <v>4272</v>
      </c>
    </row>
    <row r="3151" spans="1:10" x14ac:dyDescent="0.35">
      <c r="A3151" t="s">
        <v>3354</v>
      </c>
      <c r="B3151" t="s">
        <v>197</v>
      </c>
      <c r="C3151" t="str">
        <f>VLOOKUP(sales_pipeline[[#This Row],[Sales_Agent]],sales_teams[#All],4,FALSE)</f>
        <v>Sewald Team</v>
      </c>
      <c r="D3151" t="s">
        <v>177</v>
      </c>
      <c r="E3151" t="s">
        <v>77</v>
      </c>
      <c r="F3151" t="s">
        <v>194</v>
      </c>
      <c r="G3151" s="1">
        <v>42894</v>
      </c>
      <c r="H3151" s="1">
        <v>42973</v>
      </c>
      <c r="I3151" s="13">
        <f>sales_pipeline[[#This Row],[close_date]]-sales_pipeline[[#This Row],[engage_date]]</f>
        <v>79</v>
      </c>
      <c r="J3151" s="3">
        <v>0</v>
      </c>
    </row>
    <row r="3152" spans="1:10" x14ac:dyDescent="0.35">
      <c r="A3152" t="s">
        <v>3355</v>
      </c>
      <c r="B3152" t="s">
        <v>197</v>
      </c>
      <c r="C3152" t="str">
        <f>VLOOKUP(sales_pipeline[[#This Row],[Sales_Agent]],sales_teams[#All],4,FALSE)</f>
        <v>Sewald Team</v>
      </c>
      <c r="D3152" t="s">
        <v>10</v>
      </c>
      <c r="E3152" t="s">
        <v>117</v>
      </c>
      <c r="F3152" t="s">
        <v>174</v>
      </c>
      <c r="G3152" s="1">
        <v>42894</v>
      </c>
      <c r="H3152" s="1">
        <v>42980</v>
      </c>
      <c r="I3152" s="13">
        <f>sales_pipeline[[#This Row],[close_date]]-sales_pipeline[[#This Row],[engage_date]]</f>
        <v>86</v>
      </c>
      <c r="J3152" s="3">
        <v>805</v>
      </c>
    </row>
    <row r="3153" spans="1:10" x14ac:dyDescent="0.35">
      <c r="A3153" t="s">
        <v>3356</v>
      </c>
      <c r="B3153" t="s">
        <v>204</v>
      </c>
      <c r="C3153" t="str">
        <f>VLOOKUP(sales_pipeline[[#This Row],[Sales_Agent]],sales_teams[#All],4,FALSE)</f>
        <v>Brinkmann Team</v>
      </c>
      <c r="D3153" t="s">
        <v>6</v>
      </c>
      <c r="E3153" t="s">
        <v>80</v>
      </c>
      <c r="F3153" t="s">
        <v>194</v>
      </c>
      <c r="G3153" s="1">
        <v>42894</v>
      </c>
      <c r="H3153" s="1">
        <v>42965</v>
      </c>
      <c r="I3153" s="13">
        <f>sales_pipeline[[#This Row],[close_date]]-sales_pipeline[[#This Row],[engage_date]]</f>
        <v>71</v>
      </c>
      <c r="J3153" s="3">
        <v>0</v>
      </c>
    </row>
    <row r="3154" spans="1:10" x14ac:dyDescent="0.35">
      <c r="A3154" t="s">
        <v>3357</v>
      </c>
      <c r="B3154" t="s">
        <v>204</v>
      </c>
      <c r="C3154" t="str">
        <f>VLOOKUP(sales_pipeline[[#This Row],[Sales_Agent]],sales_teams[#All],4,FALSE)</f>
        <v>Brinkmann Team</v>
      </c>
      <c r="D3154" t="s">
        <v>6</v>
      </c>
      <c r="E3154" t="s">
        <v>49</v>
      </c>
      <c r="F3154" t="s">
        <v>174</v>
      </c>
      <c r="G3154" s="1">
        <v>42894</v>
      </c>
      <c r="H3154" s="1">
        <v>42991</v>
      </c>
      <c r="I3154" s="13">
        <f>sales_pipeline[[#This Row],[close_date]]-sales_pipeline[[#This Row],[engage_date]]</f>
        <v>97</v>
      </c>
      <c r="J3154" s="3">
        <v>55</v>
      </c>
    </row>
    <row r="3155" spans="1:10" x14ac:dyDescent="0.35">
      <c r="A3155" t="s">
        <v>3358</v>
      </c>
      <c r="B3155" t="s">
        <v>185</v>
      </c>
      <c r="C3155" t="str">
        <f>VLOOKUP(sales_pipeline[[#This Row],[Sales_Agent]],sales_teams[#All],4,FALSE)</f>
        <v>Rouche Team</v>
      </c>
      <c r="D3155" t="s">
        <v>3</v>
      </c>
      <c r="E3155" t="s">
        <v>148</v>
      </c>
      <c r="F3155" t="s">
        <v>174</v>
      </c>
      <c r="G3155" s="1">
        <v>42894</v>
      </c>
      <c r="H3155" s="1">
        <v>42901</v>
      </c>
      <c r="I3155" s="13">
        <f>sales_pipeline[[#This Row],[close_date]]-sales_pipeline[[#This Row],[engage_date]]</f>
        <v>7</v>
      </c>
      <c r="J3155" s="3">
        <v>507</v>
      </c>
    </row>
    <row r="3156" spans="1:10" x14ac:dyDescent="0.35">
      <c r="A3156" t="s">
        <v>3359</v>
      </c>
      <c r="B3156" t="s">
        <v>181</v>
      </c>
      <c r="C3156" t="str">
        <f>VLOOKUP(sales_pipeline[[#This Row],[Sales_Agent]],sales_teams[#All],4,FALSE)</f>
        <v>Sewald Team</v>
      </c>
      <c r="D3156" t="s">
        <v>3</v>
      </c>
      <c r="E3156" t="s">
        <v>77</v>
      </c>
      <c r="F3156" t="s">
        <v>174</v>
      </c>
      <c r="G3156" s="1">
        <v>42894</v>
      </c>
      <c r="H3156" s="1">
        <v>42986</v>
      </c>
      <c r="I3156" s="13">
        <f>sales_pipeline[[#This Row],[close_date]]-sales_pipeline[[#This Row],[engage_date]]</f>
        <v>92</v>
      </c>
      <c r="J3156" s="3">
        <v>520</v>
      </c>
    </row>
    <row r="3157" spans="1:10" x14ac:dyDescent="0.35">
      <c r="A3157" t="s">
        <v>3360</v>
      </c>
      <c r="B3157" t="s">
        <v>183</v>
      </c>
      <c r="C3157" t="str">
        <f>VLOOKUP(sales_pipeline[[#This Row],[Sales_Agent]],sales_teams[#All],4,FALSE)</f>
        <v>Brinkmann Team</v>
      </c>
      <c r="D3157" t="s">
        <v>8</v>
      </c>
      <c r="E3157" t="s">
        <v>104</v>
      </c>
      <c r="F3157" t="s">
        <v>174</v>
      </c>
      <c r="G3157" s="1">
        <v>42895</v>
      </c>
      <c r="H3157" s="1">
        <v>42962</v>
      </c>
      <c r="I3157" s="13">
        <f>sales_pipeline[[#This Row],[close_date]]-sales_pipeline[[#This Row],[engage_date]]</f>
        <v>67</v>
      </c>
      <c r="J3157" s="3">
        <v>3470</v>
      </c>
    </row>
    <row r="3158" spans="1:10" x14ac:dyDescent="0.35">
      <c r="A3158" t="s">
        <v>3361</v>
      </c>
      <c r="B3158" t="s">
        <v>253</v>
      </c>
      <c r="C3158" t="str">
        <f>VLOOKUP(sales_pipeline[[#This Row],[Sales_Agent]],sales_teams[#All],4,FALSE)</f>
        <v>Neubert Team</v>
      </c>
      <c r="D3158" t="s">
        <v>177</v>
      </c>
      <c r="E3158" t="s">
        <v>154</v>
      </c>
      <c r="F3158" t="s">
        <v>194</v>
      </c>
      <c r="G3158" s="1">
        <v>42895</v>
      </c>
      <c r="H3158" s="1">
        <v>42961</v>
      </c>
      <c r="I3158" s="13">
        <f>sales_pipeline[[#This Row],[close_date]]-sales_pipeline[[#This Row],[engage_date]]</f>
        <v>66</v>
      </c>
      <c r="J3158" s="3">
        <v>0</v>
      </c>
    </row>
    <row r="3159" spans="1:10" x14ac:dyDescent="0.35">
      <c r="A3159" t="s">
        <v>3362</v>
      </c>
      <c r="B3159" t="s">
        <v>239</v>
      </c>
      <c r="C3159" t="str">
        <f>VLOOKUP(sales_pipeline[[#This Row],[Sales_Agent]],sales_teams[#All],4,FALSE)</f>
        <v>Neubert Team</v>
      </c>
      <c r="D3159" t="s">
        <v>10</v>
      </c>
      <c r="E3159" t="s">
        <v>163</v>
      </c>
      <c r="F3159" t="s">
        <v>174</v>
      </c>
      <c r="G3159" s="1">
        <v>42895</v>
      </c>
      <c r="H3159" s="1">
        <v>42969</v>
      </c>
      <c r="I3159" s="13">
        <f>sales_pipeline[[#This Row],[close_date]]-sales_pipeline[[#This Row],[engage_date]]</f>
        <v>74</v>
      </c>
      <c r="J3159" s="3">
        <v>1176</v>
      </c>
    </row>
    <row r="3160" spans="1:10" x14ac:dyDescent="0.35">
      <c r="A3160" t="s">
        <v>3363</v>
      </c>
      <c r="B3160" t="s">
        <v>176</v>
      </c>
      <c r="C3160" t="str">
        <f>VLOOKUP(sales_pipeline[[#This Row],[Sales_Agent]],sales_teams[#All],4,FALSE)</f>
        <v>Marxen Team</v>
      </c>
      <c r="D3160" t="s">
        <v>10</v>
      </c>
      <c r="E3160" t="s">
        <v>152</v>
      </c>
      <c r="F3160" t="s">
        <v>194</v>
      </c>
      <c r="G3160" s="1">
        <v>42895</v>
      </c>
      <c r="H3160" s="1">
        <v>42973</v>
      </c>
      <c r="I3160" s="13">
        <f>sales_pipeline[[#This Row],[close_date]]-sales_pipeline[[#This Row],[engage_date]]</f>
        <v>78</v>
      </c>
      <c r="J3160" s="3">
        <v>0</v>
      </c>
    </row>
    <row r="3161" spans="1:10" x14ac:dyDescent="0.35">
      <c r="A3161" t="s">
        <v>3364</v>
      </c>
      <c r="B3161" t="s">
        <v>255</v>
      </c>
      <c r="C3161" t="str">
        <f>VLOOKUP(sales_pipeline[[#This Row],[Sales_Agent]],sales_teams[#All],4,FALSE)</f>
        <v>Neubert Team</v>
      </c>
      <c r="D3161" t="s">
        <v>177</v>
      </c>
      <c r="E3161" t="s">
        <v>163</v>
      </c>
      <c r="F3161" t="s">
        <v>174</v>
      </c>
      <c r="G3161" s="1">
        <v>42895</v>
      </c>
      <c r="H3161" s="1">
        <v>42949</v>
      </c>
      <c r="I3161" s="13">
        <f>sales_pipeline[[#This Row],[close_date]]-sales_pipeline[[#This Row],[engage_date]]</f>
        <v>54</v>
      </c>
      <c r="J3161" s="3">
        <v>4517</v>
      </c>
    </row>
    <row r="3162" spans="1:10" x14ac:dyDescent="0.35">
      <c r="A3162" t="s">
        <v>3365</v>
      </c>
      <c r="B3162" t="s">
        <v>190</v>
      </c>
      <c r="C3162" t="str">
        <f>VLOOKUP(sales_pipeline[[#This Row],[Sales_Agent]],sales_teams[#All],4,FALSE)</f>
        <v>Sewald Team</v>
      </c>
      <c r="D3162" t="s">
        <v>9</v>
      </c>
      <c r="E3162" t="s">
        <v>134</v>
      </c>
      <c r="F3162" t="s">
        <v>174</v>
      </c>
      <c r="G3162" s="1">
        <v>42895</v>
      </c>
      <c r="H3162" s="1">
        <v>42963</v>
      </c>
      <c r="I3162" s="13">
        <f>sales_pipeline[[#This Row],[close_date]]-sales_pipeline[[#This Row],[engage_date]]</f>
        <v>68</v>
      </c>
      <c r="J3162" s="3">
        <v>5125</v>
      </c>
    </row>
    <row r="3163" spans="1:10" x14ac:dyDescent="0.35">
      <c r="A3163" t="s">
        <v>3366</v>
      </c>
      <c r="B3163" t="s">
        <v>215</v>
      </c>
      <c r="C3163" t="str">
        <f>VLOOKUP(sales_pipeline[[#This Row],[Sales_Agent]],sales_teams[#All],4,FALSE)</f>
        <v>Sewald Team</v>
      </c>
      <c r="D3163" t="s">
        <v>177</v>
      </c>
      <c r="E3163" t="s">
        <v>109</v>
      </c>
      <c r="F3163" t="s">
        <v>174</v>
      </c>
      <c r="G3163" s="1">
        <v>42895</v>
      </c>
      <c r="H3163" s="1">
        <v>42905</v>
      </c>
      <c r="I3163" s="13">
        <f>sales_pipeline[[#This Row],[close_date]]-sales_pipeline[[#This Row],[engage_date]]</f>
        <v>10</v>
      </c>
      <c r="J3163" s="3">
        <v>5339</v>
      </c>
    </row>
    <row r="3164" spans="1:10" x14ac:dyDescent="0.35">
      <c r="A3164" t="s">
        <v>3367</v>
      </c>
      <c r="B3164" t="s">
        <v>225</v>
      </c>
      <c r="C3164" t="str">
        <f>VLOOKUP(sales_pipeline[[#This Row],[Sales_Agent]],sales_teams[#All],4,FALSE)</f>
        <v>Sewald Team</v>
      </c>
      <c r="D3164" t="s">
        <v>177</v>
      </c>
      <c r="E3164" t="s">
        <v>130</v>
      </c>
      <c r="F3164" t="s">
        <v>194</v>
      </c>
      <c r="G3164" s="1">
        <v>42895</v>
      </c>
      <c r="H3164" s="1">
        <v>42966</v>
      </c>
      <c r="I3164" s="13">
        <f>sales_pipeline[[#This Row],[close_date]]-sales_pipeline[[#This Row],[engage_date]]</f>
        <v>71</v>
      </c>
      <c r="J3164" s="3">
        <v>0</v>
      </c>
    </row>
    <row r="3165" spans="1:10" x14ac:dyDescent="0.35">
      <c r="A3165" t="s">
        <v>3368</v>
      </c>
      <c r="B3165" t="s">
        <v>187</v>
      </c>
      <c r="C3165" t="str">
        <f>VLOOKUP(sales_pipeline[[#This Row],[Sales_Agent]],sales_teams[#All],4,FALSE)</f>
        <v>Rouche Team</v>
      </c>
      <c r="D3165" t="s">
        <v>10</v>
      </c>
      <c r="E3165" t="s">
        <v>51</v>
      </c>
      <c r="F3165" t="s">
        <v>174</v>
      </c>
      <c r="G3165" s="1">
        <v>42895</v>
      </c>
      <c r="H3165" s="1">
        <v>42912</v>
      </c>
      <c r="I3165" s="13">
        <f>sales_pipeline[[#This Row],[close_date]]-sales_pipeline[[#This Row],[engage_date]]</f>
        <v>17</v>
      </c>
      <c r="J3165" s="3">
        <v>1135</v>
      </c>
    </row>
    <row r="3166" spans="1:10" x14ac:dyDescent="0.35">
      <c r="A3166" t="s">
        <v>3369</v>
      </c>
      <c r="B3166" t="s">
        <v>197</v>
      </c>
      <c r="C3166" t="str">
        <f>VLOOKUP(sales_pipeline[[#This Row],[Sales_Agent]],sales_teams[#All],4,FALSE)</f>
        <v>Sewald Team</v>
      </c>
      <c r="D3166" t="s">
        <v>6</v>
      </c>
      <c r="E3166" t="s">
        <v>109</v>
      </c>
      <c r="F3166" t="s">
        <v>174</v>
      </c>
      <c r="G3166" s="1">
        <v>42895</v>
      </c>
      <c r="H3166" s="1">
        <v>42983</v>
      </c>
      <c r="I3166" s="13">
        <f>sales_pipeline[[#This Row],[close_date]]-sales_pipeline[[#This Row],[engage_date]]</f>
        <v>88</v>
      </c>
      <c r="J3166" s="3">
        <v>52</v>
      </c>
    </row>
    <row r="3167" spans="1:10" x14ac:dyDescent="0.35">
      <c r="A3167" t="s">
        <v>3370</v>
      </c>
      <c r="B3167" t="s">
        <v>173</v>
      </c>
      <c r="C3167" t="str">
        <f>VLOOKUP(sales_pipeline[[#This Row],[Sales_Agent]],sales_teams[#All],4,FALSE)</f>
        <v>Brinkmann Team</v>
      </c>
      <c r="D3167" t="s">
        <v>10</v>
      </c>
      <c r="E3167" t="s">
        <v>31</v>
      </c>
      <c r="F3167" t="s">
        <v>174</v>
      </c>
      <c r="G3167" s="1">
        <v>42895</v>
      </c>
      <c r="H3167" s="1">
        <v>42951</v>
      </c>
      <c r="I3167" s="13">
        <f>sales_pipeline[[#This Row],[close_date]]-sales_pipeline[[#This Row],[engage_date]]</f>
        <v>56</v>
      </c>
      <c r="J3167" s="3">
        <v>1017</v>
      </c>
    </row>
    <row r="3168" spans="1:10" x14ac:dyDescent="0.35">
      <c r="A3168" t="s">
        <v>3371</v>
      </c>
      <c r="B3168" t="s">
        <v>173</v>
      </c>
      <c r="C3168" t="str">
        <f>VLOOKUP(sales_pipeline[[#This Row],[Sales_Agent]],sales_teams[#All],4,FALSE)</f>
        <v>Brinkmann Team</v>
      </c>
      <c r="D3168" t="s">
        <v>8</v>
      </c>
      <c r="E3168" t="s">
        <v>49</v>
      </c>
      <c r="F3168" t="s">
        <v>174</v>
      </c>
      <c r="G3168" s="1">
        <v>42895</v>
      </c>
      <c r="H3168" s="1">
        <v>42913</v>
      </c>
      <c r="I3168" s="13">
        <f>sales_pipeline[[#This Row],[close_date]]-sales_pipeline[[#This Row],[engage_date]]</f>
        <v>18</v>
      </c>
      <c r="J3168" s="3">
        <v>3681</v>
      </c>
    </row>
    <row r="3169" spans="1:10" x14ac:dyDescent="0.35">
      <c r="A3169" t="s">
        <v>3372</v>
      </c>
      <c r="B3169" t="s">
        <v>189</v>
      </c>
      <c r="C3169" t="str">
        <f>VLOOKUP(sales_pipeline[[#This Row],[Sales_Agent]],sales_teams[#All],4,FALSE)</f>
        <v>Marxen Team</v>
      </c>
      <c r="D3169" t="s">
        <v>10</v>
      </c>
      <c r="E3169" t="s">
        <v>136</v>
      </c>
      <c r="F3169" t="s">
        <v>194</v>
      </c>
      <c r="G3169" s="1">
        <v>42895</v>
      </c>
      <c r="H3169" s="1">
        <v>42951</v>
      </c>
      <c r="I3169" s="13">
        <f>sales_pipeline[[#This Row],[close_date]]-sales_pipeline[[#This Row],[engage_date]]</f>
        <v>56</v>
      </c>
      <c r="J3169" s="3">
        <v>0</v>
      </c>
    </row>
    <row r="3170" spans="1:10" x14ac:dyDescent="0.35">
      <c r="A3170" t="s">
        <v>3373</v>
      </c>
      <c r="B3170" t="s">
        <v>227</v>
      </c>
      <c r="C3170" t="str">
        <f>VLOOKUP(sales_pipeline[[#This Row],[Sales_Agent]],sales_teams[#All],4,FALSE)</f>
        <v>Neubert Team</v>
      </c>
      <c r="D3170" t="s">
        <v>177</v>
      </c>
      <c r="E3170" t="s">
        <v>118</v>
      </c>
      <c r="F3170" t="s">
        <v>174</v>
      </c>
      <c r="G3170" s="1">
        <v>42895</v>
      </c>
      <c r="H3170" s="1">
        <v>43000</v>
      </c>
      <c r="I3170" s="13">
        <f>sales_pipeline[[#This Row],[close_date]]-sales_pipeline[[#This Row],[engage_date]]</f>
        <v>105</v>
      </c>
      <c r="J3170" s="3">
        <v>4370</v>
      </c>
    </row>
    <row r="3171" spans="1:10" x14ac:dyDescent="0.35">
      <c r="A3171" t="s">
        <v>3374</v>
      </c>
      <c r="B3171" t="s">
        <v>239</v>
      </c>
      <c r="C3171" t="str">
        <f>VLOOKUP(sales_pipeline[[#This Row],[Sales_Agent]],sales_teams[#All],4,FALSE)</f>
        <v>Neubert Team</v>
      </c>
      <c r="D3171" t="s">
        <v>8</v>
      </c>
      <c r="E3171" t="s">
        <v>105</v>
      </c>
      <c r="F3171" t="s">
        <v>174</v>
      </c>
      <c r="G3171" s="1">
        <v>42896</v>
      </c>
      <c r="H3171" s="1">
        <v>42900</v>
      </c>
      <c r="I3171" s="13">
        <f>sales_pipeline[[#This Row],[close_date]]-sales_pipeline[[#This Row],[engage_date]]</f>
        <v>4</v>
      </c>
      <c r="J3171" s="3">
        <v>3772</v>
      </c>
    </row>
    <row r="3172" spans="1:10" x14ac:dyDescent="0.35">
      <c r="A3172" t="s">
        <v>3375</v>
      </c>
      <c r="B3172" t="s">
        <v>239</v>
      </c>
      <c r="C3172" t="str">
        <f>VLOOKUP(sales_pipeline[[#This Row],[Sales_Agent]],sales_teams[#All],4,FALSE)</f>
        <v>Neubert Team</v>
      </c>
      <c r="D3172" t="s">
        <v>8</v>
      </c>
      <c r="E3172" t="s">
        <v>146</v>
      </c>
      <c r="F3172" t="s">
        <v>174</v>
      </c>
      <c r="G3172" s="1">
        <v>42896</v>
      </c>
      <c r="H3172" s="1">
        <v>42914</v>
      </c>
      <c r="I3172" s="13">
        <f>sales_pipeline[[#This Row],[close_date]]-sales_pipeline[[#This Row],[engage_date]]</f>
        <v>18</v>
      </c>
      <c r="J3172" s="3">
        <v>2871</v>
      </c>
    </row>
    <row r="3173" spans="1:10" x14ac:dyDescent="0.35">
      <c r="A3173" t="s">
        <v>3376</v>
      </c>
      <c r="B3173" t="s">
        <v>288</v>
      </c>
      <c r="C3173" t="str">
        <f>VLOOKUP(sales_pipeline[[#This Row],[Sales_Agent]],sales_teams[#All],4,FALSE)</f>
        <v>Brinkmann Team</v>
      </c>
      <c r="D3173" t="s">
        <v>9</v>
      </c>
      <c r="E3173" t="s">
        <v>44</v>
      </c>
      <c r="F3173" t="s">
        <v>174</v>
      </c>
      <c r="G3173" s="1">
        <v>42896</v>
      </c>
      <c r="H3173" s="1">
        <v>42951</v>
      </c>
      <c r="I3173" s="13">
        <f>sales_pipeline[[#This Row],[close_date]]-sales_pipeline[[#This Row],[engage_date]]</f>
        <v>55</v>
      </c>
      <c r="J3173" s="3">
        <v>4749</v>
      </c>
    </row>
    <row r="3174" spans="1:10" x14ac:dyDescent="0.35">
      <c r="A3174" t="s">
        <v>3377</v>
      </c>
      <c r="B3174" t="s">
        <v>268</v>
      </c>
      <c r="C3174" t="str">
        <f>VLOOKUP(sales_pipeline[[#This Row],[Sales_Agent]],sales_teams[#All],4,FALSE)</f>
        <v>Losch Team</v>
      </c>
      <c r="D3174" t="s">
        <v>6</v>
      </c>
      <c r="E3174" t="s">
        <v>82</v>
      </c>
      <c r="F3174" t="s">
        <v>194</v>
      </c>
      <c r="G3174" s="1">
        <v>42896</v>
      </c>
      <c r="H3174" s="1">
        <v>42974</v>
      </c>
      <c r="I3174" s="13">
        <f>sales_pipeline[[#This Row],[close_date]]-sales_pipeline[[#This Row],[engage_date]]</f>
        <v>78</v>
      </c>
      <c r="J3174" s="3">
        <v>0</v>
      </c>
    </row>
    <row r="3175" spans="1:10" x14ac:dyDescent="0.35">
      <c r="A3175" t="s">
        <v>3378</v>
      </c>
      <c r="B3175" t="s">
        <v>176</v>
      </c>
      <c r="C3175" t="str">
        <f>VLOOKUP(sales_pipeline[[#This Row],[Sales_Agent]],sales_teams[#All],4,FALSE)</f>
        <v>Marxen Team</v>
      </c>
      <c r="D3175" t="s">
        <v>10</v>
      </c>
      <c r="E3175" t="s">
        <v>135</v>
      </c>
      <c r="F3175" t="s">
        <v>174</v>
      </c>
      <c r="G3175" s="1">
        <v>42896</v>
      </c>
      <c r="H3175" s="1">
        <v>42973</v>
      </c>
      <c r="I3175" s="13">
        <f>sales_pipeline[[#This Row],[close_date]]-sales_pipeline[[#This Row],[engage_date]]</f>
        <v>77</v>
      </c>
      <c r="J3175" s="3">
        <v>1075</v>
      </c>
    </row>
    <row r="3176" spans="1:10" x14ac:dyDescent="0.35">
      <c r="A3176" t="s">
        <v>3379</v>
      </c>
      <c r="B3176" t="s">
        <v>255</v>
      </c>
      <c r="C3176" t="str">
        <f>VLOOKUP(sales_pipeline[[#This Row],[Sales_Agent]],sales_teams[#All],4,FALSE)</f>
        <v>Neubert Team</v>
      </c>
      <c r="D3176" t="s">
        <v>9</v>
      </c>
      <c r="E3176" t="s">
        <v>110</v>
      </c>
      <c r="F3176" t="s">
        <v>174</v>
      </c>
      <c r="G3176" s="1">
        <v>42896</v>
      </c>
      <c r="H3176" s="1">
        <v>42999</v>
      </c>
      <c r="I3176" s="13">
        <f>sales_pipeline[[#This Row],[close_date]]-sales_pipeline[[#This Row],[engage_date]]</f>
        <v>103</v>
      </c>
      <c r="J3176" s="3">
        <v>5051</v>
      </c>
    </row>
    <row r="3177" spans="1:10" x14ac:dyDescent="0.35">
      <c r="A3177" t="s">
        <v>3380</v>
      </c>
      <c r="B3177" t="s">
        <v>326</v>
      </c>
      <c r="C3177" t="str">
        <f>VLOOKUP(sales_pipeline[[#This Row],[Sales_Agent]],sales_teams[#All],4,FALSE)</f>
        <v>Marxen Team</v>
      </c>
      <c r="D3177" t="s">
        <v>10</v>
      </c>
      <c r="E3177" t="s">
        <v>104</v>
      </c>
      <c r="F3177" t="s">
        <v>174</v>
      </c>
      <c r="G3177" s="1">
        <v>42896</v>
      </c>
      <c r="H3177" s="1">
        <v>42903</v>
      </c>
      <c r="I3177" s="13">
        <f>sales_pipeline[[#This Row],[close_date]]-sales_pipeline[[#This Row],[engage_date]]</f>
        <v>7</v>
      </c>
      <c r="J3177" s="3">
        <v>834</v>
      </c>
    </row>
    <row r="3178" spans="1:10" x14ac:dyDescent="0.35">
      <c r="A3178" t="s">
        <v>3381</v>
      </c>
      <c r="B3178" t="s">
        <v>215</v>
      </c>
      <c r="C3178" t="str">
        <f>VLOOKUP(sales_pipeline[[#This Row],[Sales_Agent]],sales_teams[#All],4,FALSE)</f>
        <v>Sewald Team</v>
      </c>
      <c r="D3178" t="s">
        <v>6</v>
      </c>
      <c r="E3178" t="s">
        <v>94</v>
      </c>
      <c r="F3178" t="s">
        <v>194</v>
      </c>
      <c r="G3178" s="1">
        <v>42896</v>
      </c>
      <c r="H3178" s="1">
        <v>42954</v>
      </c>
      <c r="I3178" s="13">
        <f>sales_pipeline[[#This Row],[close_date]]-sales_pipeline[[#This Row],[engage_date]]</f>
        <v>58</v>
      </c>
      <c r="J3178" s="3">
        <v>0</v>
      </c>
    </row>
    <row r="3179" spans="1:10" x14ac:dyDescent="0.35">
      <c r="A3179" t="s">
        <v>3382</v>
      </c>
      <c r="B3179" t="s">
        <v>238</v>
      </c>
      <c r="C3179" t="str">
        <f>VLOOKUP(sales_pipeline[[#This Row],[Sales_Agent]],sales_teams[#All],4,FALSE)</f>
        <v>Marxen Team</v>
      </c>
      <c r="D3179" t="s">
        <v>8</v>
      </c>
      <c r="E3179" t="s">
        <v>151</v>
      </c>
      <c r="F3179" t="s">
        <v>194</v>
      </c>
      <c r="G3179" s="1">
        <v>42896</v>
      </c>
      <c r="H3179" s="1">
        <v>42997</v>
      </c>
      <c r="I3179" s="13">
        <f>sales_pipeline[[#This Row],[close_date]]-sales_pipeline[[#This Row],[engage_date]]</f>
        <v>101</v>
      </c>
      <c r="J3179" s="3">
        <v>0</v>
      </c>
    </row>
    <row r="3180" spans="1:10" x14ac:dyDescent="0.35">
      <c r="A3180" t="s">
        <v>3383</v>
      </c>
      <c r="B3180" t="s">
        <v>238</v>
      </c>
      <c r="C3180" t="str">
        <f>VLOOKUP(sales_pipeline[[#This Row],[Sales_Agent]],sales_teams[#All],4,FALSE)</f>
        <v>Marxen Team</v>
      </c>
      <c r="D3180" t="s">
        <v>6</v>
      </c>
      <c r="E3180" t="s">
        <v>132</v>
      </c>
      <c r="F3180" t="s">
        <v>174</v>
      </c>
      <c r="G3180" s="1">
        <v>42896</v>
      </c>
      <c r="H3180" s="1">
        <v>42905</v>
      </c>
      <c r="I3180" s="13">
        <f>sales_pipeline[[#This Row],[close_date]]-sales_pipeline[[#This Row],[engage_date]]</f>
        <v>9</v>
      </c>
      <c r="J3180" s="3">
        <v>54</v>
      </c>
    </row>
    <row r="3181" spans="1:10" x14ac:dyDescent="0.35">
      <c r="A3181" t="s">
        <v>3384</v>
      </c>
      <c r="B3181" t="s">
        <v>189</v>
      </c>
      <c r="C3181" t="str">
        <f>VLOOKUP(sales_pipeline[[#This Row],[Sales_Agent]],sales_teams[#All],4,FALSE)</f>
        <v>Marxen Team</v>
      </c>
      <c r="D3181" t="s">
        <v>3</v>
      </c>
      <c r="E3181" t="s">
        <v>144</v>
      </c>
      <c r="F3181" t="s">
        <v>194</v>
      </c>
      <c r="G3181" s="1">
        <v>42896</v>
      </c>
      <c r="H3181" s="1">
        <v>42985</v>
      </c>
      <c r="I3181" s="13">
        <f>sales_pipeline[[#This Row],[close_date]]-sales_pipeline[[#This Row],[engage_date]]</f>
        <v>89</v>
      </c>
      <c r="J3181" s="3">
        <v>0</v>
      </c>
    </row>
    <row r="3182" spans="1:10" x14ac:dyDescent="0.35">
      <c r="A3182" t="s">
        <v>3385</v>
      </c>
      <c r="B3182" t="s">
        <v>189</v>
      </c>
      <c r="C3182" t="str">
        <f>VLOOKUP(sales_pipeline[[#This Row],[Sales_Agent]],sales_teams[#All],4,FALSE)</f>
        <v>Marxen Team</v>
      </c>
      <c r="D3182" t="s">
        <v>3</v>
      </c>
      <c r="E3182" t="s">
        <v>61</v>
      </c>
      <c r="F3182" t="s">
        <v>174</v>
      </c>
      <c r="G3182" s="1">
        <v>42896</v>
      </c>
      <c r="H3182" s="1">
        <v>42907</v>
      </c>
      <c r="I3182" s="13">
        <f>sales_pipeline[[#This Row],[close_date]]-sales_pipeline[[#This Row],[engage_date]]</f>
        <v>11</v>
      </c>
      <c r="J3182" s="3">
        <v>527</v>
      </c>
    </row>
    <row r="3183" spans="1:10" x14ac:dyDescent="0.35">
      <c r="A3183" t="s">
        <v>3386</v>
      </c>
      <c r="B3183" t="s">
        <v>189</v>
      </c>
      <c r="C3183" t="str">
        <f>VLOOKUP(sales_pipeline[[#This Row],[Sales_Agent]],sales_teams[#All],4,FALSE)</f>
        <v>Marxen Team</v>
      </c>
      <c r="D3183" t="s">
        <v>8</v>
      </c>
      <c r="E3183" t="s">
        <v>88</v>
      </c>
      <c r="F3183" t="s">
        <v>174</v>
      </c>
      <c r="G3183" s="1">
        <v>42896</v>
      </c>
      <c r="H3183" s="1">
        <v>42898</v>
      </c>
      <c r="I3183" s="13">
        <f>sales_pipeline[[#This Row],[close_date]]-sales_pipeline[[#This Row],[engage_date]]</f>
        <v>2</v>
      </c>
      <c r="J3183" s="3">
        <v>2724</v>
      </c>
    </row>
    <row r="3184" spans="1:10" x14ac:dyDescent="0.35">
      <c r="A3184" t="s">
        <v>3387</v>
      </c>
      <c r="B3184" t="s">
        <v>227</v>
      </c>
      <c r="C3184" t="str">
        <f>VLOOKUP(sales_pipeline[[#This Row],[Sales_Agent]],sales_teams[#All],4,FALSE)</f>
        <v>Neubert Team</v>
      </c>
      <c r="D3184" t="s">
        <v>9</v>
      </c>
      <c r="E3184" t="s">
        <v>25</v>
      </c>
      <c r="F3184" t="s">
        <v>194</v>
      </c>
      <c r="G3184" s="1">
        <v>42896</v>
      </c>
      <c r="H3184" s="1">
        <v>42907</v>
      </c>
      <c r="I3184" s="13">
        <f>sales_pipeline[[#This Row],[close_date]]-sales_pipeline[[#This Row],[engage_date]]</f>
        <v>11</v>
      </c>
      <c r="J3184" s="3">
        <v>0</v>
      </c>
    </row>
    <row r="3185" spans="1:10" x14ac:dyDescent="0.35">
      <c r="A3185" t="s">
        <v>3388</v>
      </c>
      <c r="B3185" t="s">
        <v>227</v>
      </c>
      <c r="C3185" t="str">
        <f>VLOOKUP(sales_pipeline[[#This Row],[Sales_Agent]],sales_teams[#All],4,FALSE)</f>
        <v>Neubert Team</v>
      </c>
      <c r="D3185" t="s">
        <v>3</v>
      </c>
      <c r="E3185" t="s">
        <v>110</v>
      </c>
      <c r="F3185" t="s">
        <v>174</v>
      </c>
      <c r="G3185" s="1">
        <v>42896</v>
      </c>
      <c r="H3185" s="1">
        <v>42983</v>
      </c>
      <c r="I3185" s="13">
        <f>sales_pipeline[[#This Row],[close_date]]-sales_pipeline[[#This Row],[engage_date]]</f>
        <v>87</v>
      </c>
      <c r="J3185" s="3">
        <v>551</v>
      </c>
    </row>
    <row r="3186" spans="1:10" x14ac:dyDescent="0.35">
      <c r="A3186" t="s">
        <v>3389</v>
      </c>
      <c r="B3186" t="s">
        <v>185</v>
      </c>
      <c r="C3186" t="str">
        <f>VLOOKUP(sales_pipeline[[#This Row],[Sales_Agent]],sales_teams[#All],4,FALSE)</f>
        <v>Rouche Team</v>
      </c>
      <c r="D3186" t="s">
        <v>10</v>
      </c>
      <c r="E3186" t="s">
        <v>130</v>
      </c>
      <c r="F3186" t="s">
        <v>174</v>
      </c>
      <c r="G3186" s="1">
        <v>42896</v>
      </c>
      <c r="H3186" s="1">
        <v>42907</v>
      </c>
      <c r="I3186" s="13">
        <f>sales_pipeline[[#This Row],[close_date]]-sales_pipeline[[#This Row],[engage_date]]</f>
        <v>11</v>
      </c>
      <c r="J3186" s="3">
        <v>1118</v>
      </c>
    </row>
    <row r="3187" spans="1:10" x14ac:dyDescent="0.35">
      <c r="A3187" t="s">
        <v>3390</v>
      </c>
      <c r="B3187" t="s">
        <v>185</v>
      </c>
      <c r="C3187" t="str">
        <f>VLOOKUP(sales_pipeline[[#This Row],[Sales_Agent]],sales_teams[#All],4,FALSE)</f>
        <v>Rouche Team</v>
      </c>
      <c r="D3187" t="s">
        <v>9</v>
      </c>
      <c r="E3187" t="s">
        <v>55</v>
      </c>
      <c r="F3187" t="s">
        <v>174</v>
      </c>
      <c r="G3187" s="1">
        <v>42896</v>
      </c>
      <c r="H3187" s="1">
        <v>42970</v>
      </c>
      <c r="I3187" s="13">
        <f>sales_pipeline[[#This Row],[close_date]]-sales_pipeline[[#This Row],[engage_date]]</f>
        <v>74</v>
      </c>
      <c r="J3187" s="3">
        <v>6094</v>
      </c>
    </row>
    <row r="3188" spans="1:10" x14ac:dyDescent="0.35">
      <c r="A3188" t="s">
        <v>3391</v>
      </c>
      <c r="B3188" t="s">
        <v>230</v>
      </c>
      <c r="C3188" t="str">
        <f>VLOOKUP(sales_pipeline[[#This Row],[Sales_Agent]],sales_teams[#All],4,FALSE)</f>
        <v>Losch Team</v>
      </c>
      <c r="D3188" t="s">
        <v>6</v>
      </c>
      <c r="E3188" t="s">
        <v>84</v>
      </c>
      <c r="F3188" t="s">
        <v>194</v>
      </c>
      <c r="G3188" s="1">
        <v>42896</v>
      </c>
      <c r="H3188" s="1">
        <v>42969</v>
      </c>
      <c r="I3188" s="13">
        <f>sales_pipeline[[#This Row],[close_date]]-sales_pipeline[[#This Row],[engage_date]]</f>
        <v>73</v>
      </c>
      <c r="J3188" s="3">
        <v>0</v>
      </c>
    </row>
    <row r="3189" spans="1:10" x14ac:dyDescent="0.35">
      <c r="A3189" t="s">
        <v>3392</v>
      </c>
      <c r="B3189" t="s">
        <v>181</v>
      </c>
      <c r="C3189" t="str">
        <f>VLOOKUP(sales_pipeline[[#This Row],[Sales_Agent]],sales_teams[#All],4,FALSE)</f>
        <v>Sewald Team</v>
      </c>
      <c r="D3189" t="s">
        <v>3</v>
      </c>
      <c r="E3189" t="s">
        <v>121</v>
      </c>
      <c r="F3189" t="s">
        <v>174</v>
      </c>
      <c r="G3189" s="1">
        <v>42896</v>
      </c>
      <c r="H3189" s="1">
        <v>42953</v>
      </c>
      <c r="I3189" s="13">
        <f>sales_pipeline[[#This Row],[close_date]]-sales_pipeline[[#This Row],[engage_date]]</f>
        <v>57</v>
      </c>
      <c r="J3189" s="3">
        <v>556</v>
      </c>
    </row>
    <row r="3190" spans="1:10" x14ac:dyDescent="0.35">
      <c r="A3190" t="s">
        <v>3393</v>
      </c>
      <c r="B3190" t="s">
        <v>183</v>
      </c>
      <c r="C3190" t="str">
        <f>VLOOKUP(sales_pipeline[[#This Row],[Sales_Agent]],sales_teams[#All],4,FALSE)</f>
        <v>Brinkmann Team</v>
      </c>
      <c r="D3190" t="s">
        <v>3</v>
      </c>
      <c r="E3190" t="s">
        <v>88</v>
      </c>
      <c r="F3190" t="s">
        <v>194</v>
      </c>
      <c r="G3190" s="1">
        <v>42897</v>
      </c>
      <c r="H3190" s="1">
        <v>42994</v>
      </c>
      <c r="I3190" s="13">
        <f>sales_pipeline[[#This Row],[close_date]]-sales_pipeline[[#This Row],[engage_date]]</f>
        <v>97</v>
      </c>
      <c r="J3190" s="3">
        <v>0</v>
      </c>
    </row>
    <row r="3191" spans="1:10" x14ac:dyDescent="0.35">
      <c r="A3191" t="s">
        <v>3394</v>
      </c>
      <c r="B3191" t="s">
        <v>183</v>
      </c>
      <c r="C3191" t="str">
        <f>VLOOKUP(sales_pipeline[[#This Row],[Sales_Agent]],sales_teams[#All],4,FALSE)</f>
        <v>Brinkmann Team</v>
      </c>
      <c r="D3191" t="s">
        <v>6</v>
      </c>
      <c r="E3191" t="s">
        <v>132</v>
      </c>
      <c r="F3191" t="s">
        <v>174</v>
      </c>
      <c r="G3191" s="1">
        <v>42897</v>
      </c>
      <c r="H3191" s="1">
        <v>42991</v>
      </c>
      <c r="I3191" s="13">
        <f>sales_pipeline[[#This Row],[close_date]]-sales_pipeline[[#This Row],[engage_date]]</f>
        <v>94</v>
      </c>
      <c r="J3191" s="3">
        <v>49</v>
      </c>
    </row>
    <row r="3192" spans="1:10" x14ac:dyDescent="0.35">
      <c r="A3192" t="s">
        <v>3395</v>
      </c>
      <c r="B3192" t="s">
        <v>239</v>
      </c>
      <c r="C3192" t="str">
        <f>VLOOKUP(sales_pipeline[[#This Row],[Sales_Agent]],sales_teams[#All],4,FALSE)</f>
        <v>Neubert Team</v>
      </c>
      <c r="D3192" t="s">
        <v>10</v>
      </c>
      <c r="E3192" t="s">
        <v>140</v>
      </c>
      <c r="F3192" t="s">
        <v>194</v>
      </c>
      <c r="G3192" s="1">
        <v>42897</v>
      </c>
      <c r="H3192" s="1">
        <v>42989</v>
      </c>
      <c r="I3192" s="13">
        <f>sales_pipeline[[#This Row],[close_date]]-sales_pipeline[[#This Row],[engage_date]]</f>
        <v>92</v>
      </c>
      <c r="J3192" s="3">
        <v>0</v>
      </c>
    </row>
    <row r="3193" spans="1:10" x14ac:dyDescent="0.35">
      <c r="A3193" t="s">
        <v>3396</v>
      </c>
      <c r="B3193" t="s">
        <v>288</v>
      </c>
      <c r="C3193" t="str">
        <f>VLOOKUP(sales_pipeline[[#This Row],[Sales_Agent]],sales_teams[#All],4,FALSE)</f>
        <v>Brinkmann Team</v>
      </c>
      <c r="D3193" t="s">
        <v>10</v>
      </c>
      <c r="E3193" t="s">
        <v>144</v>
      </c>
      <c r="F3193" t="s">
        <v>174</v>
      </c>
      <c r="G3193" s="1">
        <v>42897</v>
      </c>
      <c r="H3193" s="1">
        <v>43003</v>
      </c>
      <c r="I3193" s="13">
        <f>sales_pipeline[[#This Row],[close_date]]-sales_pipeline[[#This Row],[engage_date]]</f>
        <v>106</v>
      </c>
      <c r="J3193" s="3">
        <v>1001</v>
      </c>
    </row>
    <row r="3194" spans="1:10" x14ac:dyDescent="0.35">
      <c r="A3194" t="s">
        <v>3397</v>
      </c>
      <c r="B3194" t="s">
        <v>268</v>
      </c>
      <c r="C3194" t="str">
        <f>VLOOKUP(sales_pipeline[[#This Row],[Sales_Agent]],sales_teams[#All],4,FALSE)</f>
        <v>Losch Team</v>
      </c>
      <c r="D3194" t="s">
        <v>8</v>
      </c>
      <c r="E3194" t="s">
        <v>150</v>
      </c>
      <c r="F3194" t="s">
        <v>174</v>
      </c>
      <c r="G3194" s="1">
        <v>42897</v>
      </c>
      <c r="H3194" s="1">
        <v>42994</v>
      </c>
      <c r="I3194" s="13">
        <f>sales_pipeline[[#This Row],[close_date]]-sales_pipeline[[#This Row],[engage_date]]</f>
        <v>97</v>
      </c>
      <c r="J3194" s="3">
        <v>3777</v>
      </c>
    </row>
    <row r="3195" spans="1:10" x14ac:dyDescent="0.35">
      <c r="A3195" t="s">
        <v>3398</v>
      </c>
      <c r="B3195" t="s">
        <v>206</v>
      </c>
      <c r="C3195" t="str">
        <f>VLOOKUP(sales_pipeline[[#This Row],[Sales_Agent]],sales_teams[#All],4,FALSE)</f>
        <v>Neubert Team</v>
      </c>
      <c r="D3195" t="s">
        <v>10</v>
      </c>
      <c r="E3195" t="s">
        <v>102</v>
      </c>
      <c r="F3195" t="s">
        <v>174</v>
      </c>
      <c r="G3195" s="1">
        <v>42897</v>
      </c>
      <c r="H3195" s="1">
        <v>42964</v>
      </c>
      <c r="I3195" s="13">
        <f>sales_pipeline[[#This Row],[close_date]]-sales_pipeline[[#This Row],[engage_date]]</f>
        <v>67</v>
      </c>
      <c r="J3195" s="3">
        <v>892</v>
      </c>
    </row>
    <row r="3196" spans="1:10" x14ac:dyDescent="0.35">
      <c r="A3196" t="s">
        <v>3399</v>
      </c>
      <c r="B3196" t="s">
        <v>206</v>
      </c>
      <c r="C3196" t="str">
        <f>VLOOKUP(sales_pipeline[[#This Row],[Sales_Agent]],sales_teams[#All],4,FALSE)</f>
        <v>Neubert Team</v>
      </c>
      <c r="D3196" t="s">
        <v>9</v>
      </c>
      <c r="E3196" t="s">
        <v>105</v>
      </c>
      <c r="F3196" t="s">
        <v>174</v>
      </c>
      <c r="G3196" s="1">
        <v>42897</v>
      </c>
      <c r="H3196" s="1">
        <v>42905</v>
      </c>
      <c r="I3196" s="13">
        <f>sales_pipeline[[#This Row],[close_date]]-sales_pipeline[[#This Row],[engage_date]]</f>
        <v>8</v>
      </c>
      <c r="J3196" s="3">
        <v>5353</v>
      </c>
    </row>
    <row r="3197" spans="1:10" x14ac:dyDescent="0.35">
      <c r="A3197" t="s">
        <v>3400</v>
      </c>
      <c r="B3197" t="s">
        <v>176</v>
      </c>
      <c r="C3197" t="str">
        <f>VLOOKUP(sales_pipeline[[#This Row],[Sales_Agent]],sales_teams[#All],4,FALSE)</f>
        <v>Marxen Team</v>
      </c>
      <c r="D3197" t="s">
        <v>177</v>
      </c>
      <c r="E3197" t="s">
        <v>28</v>
      </c>
      <c r="F3197" t="s">
        <v>174</v>
      </c>
      <c r="G3197" s="1">
        <v>42897</v>
      </c>
      <c r="H3197" s="1">
        <v>42910</v>
      </c>
      <c r="I3197" s="13">
        <f>sales_pipeline[[#This Row],[close_date]]-sales_pipeline[[#This Row],[engage_date]]</f>
        <v>13</v>
      </c>
      <c r="J3197" s="3">
        <v>4410</v>
      </c>
    </row>
    <row r="3198" spans="1:10" x14ac:dyDescent="0.35">
      <c r="A3198" t="s">
        <v>3401</v>
      </c>
      <c r="B3198" t="s">
        <v>176</v>
      </c>
      <c r="C3198" t="str">
        <f>VLOOKUP(sales_pipeline[[#This Row],[Sales_Agent]],sales_teams[#All],4,FALSE)</f>
        <v>Marxen Team</v>
      </c>
      <c r="D3198" t="s">
        <v>8</v>
      </c>
      <c r="E3198" t="s">
        <v>114</v>
      </c>
      <c r="F3198" t="s">
        <v>174</v>
      </c>
      <c r="G3198" s="1">
        <v>42897</v>
      </c>
      <c r="H3198" s="1">
        <v>42981</v>
      </c>
      <c r="I3198" s="13">
        <f>sales_pipeline[[#This Row],[close_date]]-sales_pipeline[[#This Row],[engage_date]]</f>
        <v>84</v>
      </c>
      <c r="J3198" s="3">
        <v>3768</v>
      </c>
    </row>
    <row r="3199" spans="1:10" x14ac:dyDescent="0.35">
      <c r="A3199" t="s">
        <v>3402</v>
      </c>
      <c r="B3199" t="s">
        <v>255</v>
      </c>
      <c r="C3199" t="str">
        <f>VLOOKUP(sales_pipeline[[#This Row],[Sales_Agent]],sales_teams[#All],4,FALSE)</f>
        <v>Neubert Team</v>
      </c>
      <c r="D3199" t="s">
        <v>3</v>
      </c>
      <c r="E3199" t="s">
        <v>39</v>
      </c>
      <c r="F3199" t="s">
        <v>194</v>
      </c>
      <c r="G3199" s="1">
        <v>42897</v>
      </c>
      <c r="H3199" s="1">
        <v>42976</v>
      </c>
      <c r="I3199" s="13">
        <f>sales_pipeline[[#This Row],[close_date]]-sales_pipeline[[#This Row],[engage_date]]</f>
        <v>79</v>
      </c>
      <c r="J3199" s="3">
        <v>0</v>
      </c>
    </row>
    <row r="3200" spans="1:10" x14ac:dyDescent="0.35">
      <c r="A3200" t="s">
        <v>3403</v>
      </c>
      <c r="B3200" t="s">
        <v>190</v>
      </c>
      <c r="C3200" t="str">
        <f>VLOOKUP(sales_pipeline[[#This Row],[Sales_Agent]],sales_teams[#All],4,FALSE)</f>
        <v>Sewald Team</v>
      </c>
      <c r="D3200" t="s">
        <v>3</v>
      </c>
      <c r="E3200" t="s">
        <v>107</v>
      </c>
      <c r="F3200" t="s">
        <v>174</v>
      </c>
      <c r="G3200" s="1">
        <v>42897</v>
      </c>
      <c r="H3200" s="1">
        <v>42957</v>
      </c>
      <c r="I3200" s="13">
        <f>sales_pipeline[[#This Row],[close_date]]-sales_pipeline[[#This Row],[engage_date]]</f>
        <v>60</v>
      </c>
      <c r="J3200" s="3">
        <v>507</v>
      </c>
    </row>
    <row r="3201" spans="1:10" x14ac:dyDescent="0.35">
      <c r="A3201" t="s">
        <v>3404</v>
      </c>
      <c r="B3201" t="s">
        <v>326</v>
      </c>
      <c r="C3201" t="str">
        <f>VLOOKUP(sales_pipeline[[#This Row],[Sales_Agent]],sales_teams[#All],4,FALSE)</f>
        <v>Marxen Team</v>
      </c>
      <c r="D3201" t="s">
        <v>10</v>
      </c>
      <c r="E3201" t="s">
        <v>165</v>
      </c>
      <c r="F3201" t="s">
        <v>174</v>
      </c>
      <c r="G3201" s="1">
        <v>42897</v>
      </c>
      <c r="H3201" s="1">
        <v>42998</v>
      </c>
      <c r="I3201" s="13">
        <f>sales_pipeline[[#This Row],[close_date]]-sales_pipeline[[#This Row],[engage_date]]</f>
        <v>101</v>
      </c>
      <c r="J3201" s="3">
        <v>1144</v>
      </c>
    </row>
    <row r="3202" spans="1:10" x14ac:dyDescent="0.35">
      <c r="A3202" t="s">
        <v>3405</v>
      </c>
      <c r="B3202" t="s">
        <v>225</v>
      </c>
      <c r="C3202" t="str">
        <f>VLOOKUP(sales_pipeline[[#This Row],[Sales_Agent]],sales_teams[#All],4,FALSE)</f>
        <v>Sewald Team</v>
      </c>
      <c r="D3202" t="s">
        <v>6</v>
      </c>
      <c r="E3202" t="s">
        <v>46</v>
      </c>
      <c r="F3202" t="s">
        <v>174</v>
      </c>
      <c r="G3202" s="1">
        <v>42897</v>
      </c>
      <c r="H3202" s="1">
        <v>43000</v>
      </c>
      <c r="I3202" s="13">
        <f>sales_pipeline[[#This Row],[close_date]]-sales_pipeline[[#This Row],[engage_date]]</f>
        <v>103</v>
      </c>
      <c r="J3202" s="3">
        <v>44</v>
      </c>
    </row>
    <row r="3203" spans="1:10" x14ac:dyDescent="0.35">
      <c r="A3203" t="s">
        <v>3406</v>
      </c>
      <c r="B3203" t="s">
        <v>249</v>
      </c>
      <c r="C3203" t="str">
        <f>VLOOKUP(sales_pipeline[[#This Row],[Sales_Agent]],sales_teams[#All],4,FALSE)</f>
        <v>Brinkmann Team</v>
      </c>
      <c r="D3203" t="s">
        <v>8</v>
      </c>
      <c r="E3203" t="s">
        <v>152</v>
      </c>
      <c r="F3203" t="s">
        <v>174</v>
      </c>
      <c r="G3203" s="1">
        <v>42897</v>
      </c>
      <c r="H3203" s="1">
        <v>42913</v>
      </c>
      <c r="I3203" s="13">
        <f>sales_pipeline[[#This Row],[close_date]]-sales_pipeline[[#This Row],[engage_date]]</f>
        <v>16</v>
      </c>
      <c r="J3203" s="3">
        <v>3470</v>
      </c>
    </row>
    <row r="3204" spans="1:10" x14ac:dyDescent="0.35">
      <c r="A3204" t="s">
        <v>3407</v>
      </c>
      <c r="B3204" t="s">
        <v>187</v>
      </c>
      <c r="C3204" t="str">
        <f>VLOOKUP(sales_pipeline[[#This Row],[Sales_Agent]],sales_teams[#All],4,FALSE)</f>
        <v>Rouche Team</v>
      </c>
      <c r="D3204" t="s">
        <v>11</v>
      </c>
      <c r="E3204" t="s">
        <v>46</v>
      </c>
      <c r="F3204" t="s">
        <v>174</v>
      </c>
      <c r="G3204" s="1">
        <v>42897</v>
      </c>
      <c r="H3204" s="1">
        <v>43004</v>
      </c>
      <c r="I3204" s="13">
        <f>sales_pipeline[[#This Row],[close_date]]-sales_pipeline[[#This Row],[engage_date]]</f>
        <v>107</v>
      </c>
      <c r="J3204" s="3">
        <v>29166</v>
      </c>
    </row>
    <row r="3205" spans="1:10" x14ac:dyDescent="0.35">
      <c r="A3205" t="s">
        <v>3408</v>
      </c>
      <c r="B3205" t="s">
        <v>187</v>
      </c>
      <c r="C3205" t="str">
        <f>VLOOKUP(sales_pipeline[[#This Row],[Sales_Agent]],sales_teams[#All],4,FALSE)</f>
        <v>Rouche Team</v>
      </c>
      <c r="D3205" t="s">
        <v>10</v>
      </c>
      <c r="E3205" t="s">
        <v>109</v>
      </c>
      <c r="F3205" t="s">
        <v>174</v>
      </c>
      <c r="G3205" s="1">
        <v>42897</v>
      </c>
      <c r="H3205" s="1">
        <v>42957</v>
      </c>
      <c r="I3205" s="13">
        <f>sales_pipeline[[#This Row],[close_date]]-sales_pipeline[[#This Row],[engage_date]]</f>
        <v>60</v>
      </c>
      <c r="J3205" s="3">
        <v>1045</v>
      </c>
    </row>
    <row r="3206" spans="1:10" x14ac:dyDescent="0.35">
      <c r="A3206" t="s">
        <v>3409</v>
      </c>
      <c r="B3206" t="s">
        <v>197</v>
      </c>
      <c r="C3206" t="str">
        <f>VLOOKUP(sales_pipeline[[#This Row],[Sales_Agent]],sales_teams[#All],4,FALSE)</f>
        <v>Sewald Team</v>
      </c>
      <c r="D3206" t="s">
        <v>10</v>
      </c>
      <c r="E3206" t="s">
        <v>69</v>
      </c>
      <c r="F3206" t="s">
        <v>174</v>
      </c>
      <c r="G3206" s="1">
        <v>42897</v>
      </c>
      <c r="H3206" s="1">
        <v>42990</v>
      </c>
      <c r="I3206" s="13">
        <f>sales_pipeline[[#This Row],[close_date]]-sales_pipeline[[#This Row],[engage_date]]</f>
        <v>93</v>
      </c>
      <c r="J3206" s="3">
        <v>951</v>
      </c>
    </row>
    <row r="3207" spans="1:10" x14ac:dyDescent="0.35">
      <c r="A3207" t="s">
        <v>3410</v>
      </c>
      <c r="B3207" t="s">
        <v>204</v>
      </c>
      <c r="C3207" t="str">
        <f>VLOOKUP(sales_pipeline[[#This Row],[Sales_Agent]],sales_teams[#All],4,FALSE)</f>
        <v>Brinkmann Team</v>
      </c>
      <c r="D3207" t="s">
        <v>6</v>
      </c>
      <c r="E3207" t="s">
        <v>142</v>
      </c>
      <c r="F3207" t="s">
        <v>174</v>
      </c>
      <c r="G3207" s="1">
        <v>42897</v>
      </c>
      <c r="H3207" s="1">
        <v>42967</v>
      </c>
      <c r="I3207" s="13">
        <f>sales_pipeline[[#This Row],[close_date]]-sales_pipeline[[#This Row],[engage_date]]</f>
        <v>70</v>
      </c>
      <c r="J3207" s="3">
        <v>43</v>
      </c>
    </row>
    <row r="3208" spans="1:10" x14ac:dyDescent="0.35">
      <c r="A3208" t="s">
        <v>3411</v>
      </c>
      <c r="B3208" t="s">
        <v>204</v>
      </c>
      <c r="C3208" t="str">
        <f>VLOOKUP(sales_pipeline[[#This Row],[Sales_Agent]],sales_teams[#All],4,FALSE)</f>
        <v>Brinkmann Team</v>
      </c>
      <c r="D3208" t="s">
        <v>6</v>
      </c>
      <c r="E3208" t="s">
        <v>165</v>
      </c>
      <c r="F3208" t="s">
        <v>174</v>
      </c>
      <c r="G3208" s="1">
        <v>42897</v>
      </c>
      <c r="H3208" s="1">
        <v>42901</v>
      </c>
      <c r="I3208" s="13">
        <f>sales_pipeline[[#This Row],[close_date]]-sales_pipeline[[#This Row],[engage_date]]</f>
        <v>4</v>
      </c>
      <c r="J3208" s="3">
        <v>55</v>
      </c>
    </row>
    <row r="3209" spans="1:10" x14ac:dyDescent="0.35">
      <c r="A3209" t="s">
        <v>3412</v>
      </c>
      <c r="B3209" t="s">
        <v>239</v>
      </c>
      <c r="C3209" t="str">
        <f>VLOOKUP(sales_pipeline[[#This Row],[Sales_Agent]],sales_teams[#All],4,FALSE)</f>
        <v>Neubert Team</v>
      </c>
      <c r="D3209" t="s">
        <v>177</v>
      </c>
      <c r="E3209" t="s">
        <v>109</v>
      </c>
      <c r="F3209" t="s">
        <v>174</v>
      </c>
      <c r="G3209" s="1">
        <v>42898</v>
      </c>
      <c r="H3209" s="1">
        <v>42964</v>
      </c>
      <c r="I3209" s="13">
        <f>sales_pipeline[[#This Row],[close_date]]-sales_pipeline[[#This Row],[engage_date]]</f>
        <v>66</v>
      </c>
      <c r="J3209" s="3">
        <v>4294</v>
      </c>
    </row>
    <row r="3210" spans="1:10" x14ac:dyDescent="0.35">
      <c r="A3210" t="s">
        <v>3413</v>
      </c>
      <c r="B3210" t="s">
        <v>288</v>
      </c>
      <c r="C3210" t="str">
        <f>VLOOKUP(sales_pipeline[[#This Row],[Sales_Agent]],sales_teams[#All],4,FALSE)</f>
        <v>Brinkmann Team</v>
      </c>
      <c r="D3210" t="s">
        <v>9</v>
      </c>
      <c r="E3210" t="s">
        <v>144</v>
      </c>
      <c r="F3210" t="s">
        <v>174</v>
      </c>
      <c r="G3210" s="1">
        <v>42898</v>
      </c>
      <c r="H3210" s="1">
        <v>42976</v>
      </c>
      <c r="I3210" s="13">
        <f>sales_pipeline[[#This Row],[close_date]]-sales_pipeline[[#This Row],[engage_date]]</f>
        <v>78</v>
      </c>
      <c r="J3210" s="3">
        <v>4961</v>
      </c>
    </row>
    <row r="3211" spans="1:10" x14ac:dyDescent="0.35">
      <c r="A3211" t="s">
        <v>3414</v>
      </c>
      <c r="B3211" t="s">
        <v>268</v>
      </c>
      <c r="C3211" t="str">
        <f>VLOOKUP(sales_pipeline[[#This Row],[Sales_Agent]],sales_teams[#All],4,FALSE)</f>
        <v>Losch Team</v>
      </c>
      <c r="D3211" t="s">
        <v>3</v>
      </c>
      <c r="E3211" t="s">
        <v>105</v>
      </c>
      <c r="F3211" t="s">
        <v>194</v>
      </c>
      <c r="G3211" s="1">
        <v>42898</v>
      </c>
      <c r="H3211" s="1">
        <v>42965</v>
      </c>
      <c r="I3211" s="13">
        <f>sales_pipeline[[#This Row],[close_date]]-sales_pipeline[[#This Row],[engage_date]]</f>
        <v>67</v>
      </c>
      <c r="J3211" s="3">
        <v>0</v>
      </c>
    </row>
    <row r="3212" spans="1:10" x14ac:dyDescent="0.35">
      <c r="A3212" t="s">
        <v>3415</v>
      </c>
      <c r="B3212" t="s">
        <v>206</v>
      </c>
      <c r="C3212" t="str">
        <f>VLOOKUP(sales_pipeline[[#This Row],[Sales_Agent]],sales_teams[#All],4,FALSE)</f>
        <v>Neubert Team</v>
      </c>
      <c r="D3212" t="s">
        <v>177</v>
      </c>
      <c r="E3212" t="s">
        <v>127</v>
      </c>
      <c r="F3212" t="s">
        <v>174</v>
      </c>
      <c r="G3212" s="1">
        <v>42898</v>
      </c>
      <c r="H3212" s="1">
        <v>43001</v>
      </c>
      <c r="I3212" s="13">
        <f>sales_pipeline[[#This Row],[close_date]]-sales_pipeline[[#This Row],[engage_date]]</f>
        <v>103</v>
      </c>
      <c r="J3212" s="3">
        <v>4506</v>
      </c>
    </row>
    <row r="3213" spans="1:10" x14ac:dyDescent="0.35">
      <c r="A3213" t="s">
        <v>3416</v>
      </c>
      <c r="B3213" t="s">
        <v>255</v>
      </c>
      <c r="C3213" t="str">
        <f>VLOOKUP(sales_pipeline[[#This Row],[Sales_Agent]],sales_teams[#All],4,FALSE)</f>
        <v>Neubert Team</v>
      </c>
      <c r="D3213" t="s">
        <v>177</v>
      </c>
      <c r="E3213" t="s">
        <v>160</v>
      </c>
      <c r="F3213" t="s">
        <v>194</v>
      </c>
      <c r="G3213" s="1">
        <v>42898</v>
      </c>
      <c r="H3213" s="1">
        <v>42912</v>
      </c>
      <c r="I3213" s="13">
        <f>sales_pipeline[[#This Row],[close_date]]-sales_pipeline[[#This Row],[engage_date]]</f>
        <v>14</v>
      </c>
      <c r="J3213" s="3">
        <v>0</v>
      </c>
    </row>
    <row r="3214" spans="1:10" x14ac:dyDescent="0.35">
      <c r="A3214" t="s">
        <v>3417</v>
      </c>
      <c r="B3214" t="s">
        <v>208</v>
      </c>
      <c r="C3214" t="str">
        <f>VLOOKUP(sales_pipeline[[#This Row],[Sales_Agent]],sales_teams[#All],4,FALSE)</f>
        <v>Rouche Team</v>
      </c>
      <c r="D3214" t="s">
        <v>3</v>
      </c>
      <c r="E3214" t="s">
        <v>141</v>
      </c>
      <c r="F3214" t="s">
        <v>174</v>
      </c>
      <c r="G3214" s="1">
        <v>42898</v>
      </c>
      <c r="H3214" s="1">
        <v>42969</v>
      </c>
      <c r="I3214" s="13">
        <f>sales_pipeline[[#This Row],[close_date]]-sales_pipeline[[#This Row],[engage_date]]</f>
        <v>71</v>
      </c>
      <c r="J3214" s="3">
        <v>608</v>
      </c>
    </row>
    <row r="3215" spans="1:10" x14ac:dyDescent="0.35">
      <c r="A3215" t="s">
        <v>3418</v>
      </c>
      <c r="B3215" t="s">
        <v>232</v>
      </c>
      <c r="C3215" t="str">
        <f>VLOOKUP(sales_pipeline[[#This Row],[Sales_Agent]],sales_teams[#All],4,FALSE)</f>
        <v>Losch Team</v>
      </c>
      <c r="D3215" t="s">
        <v>10</v>
      </c>
      <c r="E3215" t="s">
        <v>159</v>
      </c>
      <c r="F3215" t="s">
        <v>174</v>
      </c>
      <c r="G3215" s="1">
        <v>42898</v>
      </c>
      <c r="H3215" s="1">
        <v>42998</v>
      </c>
      <c r="I3215" s="13">
        <f>sales_pipeline[[#This Row],[close_date]]-sales_pipeline[[#This Row],[engage_date]]</f>
        <v>100</v>
      </c>
      <c r="J3215" s="3">
        <v>851</v>
      </c>
    </row>
    <row r="3216" spans="1:10" x14ac:dyDescent="0.35">
      <c r="A3216" t="s">
        <v>3419</v>
      </c>
      <c r="B3216" t="s">
        <v>193</v>
      </c>
      <c r="C3216" t="str">
        <f>VLOOKUP(sales_pipeline[[#This Row],[Sales_Agent]],sales_teams[#All],4,FALSE)</f>
        <v>Marxen Team</v>
      </c>
      <c r="D3216" t="s">
        <v>10</v>
      </c>
      <c r="E3216" t="s">
        <v>60</v>
      </c>
      <c r="F3216" t="s">
        <v>174</v>
      </c>
      <c r="G3216" s="1">
        <v>42898</v>
      </c>
      <c r="H3216" s="1">
        <v>42998</v>
      </c>
      <c r="I3216" s="13">
        <f>sales_pipeline[[#This Row],[close_date]]-sales_pipeline[[#This Row],[engage_date]]</f>
        <v>100</v>
      </c>
      <c r="J3216" s="3">
        <v>1143</v>
      </c>
    </row>
    <row r="3217" spans="1:10" x14ac:dyDescent="0.35">
      <c r="A3217" t="s">
        <v>3420</v>
      </c>
      <c r="B3217" t="s">
        <v>193</v>
      </c>
      <c r="C3217" t="str">
        <f>VLOOKUP(sales_pipeline[[#This Row],[Sales_Agent]],sales_teams[#All],4,FALSE)</f>
        <v>Marxen Team</v>
      </c>
      <c r="D3217" t="s">
        <v>9</v>
      </c>
      <c r="E3217" t="s">
        <v>88</v>
      </c>
      <c r="F3217" t="s">
        <v>174</v>
      </c>
      <c r="G3217" s="1">
        <v>42898</v>
      </c>
      <c r="H3217" s="1">
        <v>42911</v>
      </c>
      <c r="I3217" s="13">
        <f>sales_pipeline[[#This Row],[close_date]]-sales_pipeline[[#This Row],[engage_date]]</f>
        <v>13</v>
      </c>
      <c r="J3217" s="3">
        <v>6365</v>
      </c>
    </row>
    <row r="3218" spans="1:10" x14ac:dyDescent="0.35">
      <c r="A3218" t="s">
        <v>3421</v>
      </c>
      <c r="B3218" t="s">
        <v>199</v>
      </c>
      <c r="C3218" t="str">
        <f>VLOOKUP(sales_pipeline[[#This Row],[Sales_Agent]],sales_teams[#All],4,FALSE)</f>
        <v>Rouche Team</v>
      </c>
      <c r="D3218" t="s">
        <v>6</v>
      </c>
      <c r="E3218" t="s">
        <v>69</v>
      </c>
      <c r="F3218" t="s">
        <v>174</v>
      </c>
      <c r="G3218" s="1">
        <v>42898</v>
      </c>
      <c r="H3218" s="1">
        <v>42968</v>
      </c>
      <c r="I3218" s="13">
        <f>sales_pipeline[[#This Row],[close_date]]-sales_pipeline[[#This Row],[engage_date]]</f>
        <v>70</v>
      </c>
      <c r="J3218" s="3">
        <v>54</v>
      </c>
    </row>
    <row r="3219" spans="1:10" x14ac:dyDescent="0.35">
      <c r="A3219" t="s">
        <v>3422</v>
      </c>
      <c r="B3219" t="s">
        <v>225</v>
      </c>
      <c r="C3219" t="str">
        <f>VLOOKUP(sales_pipeline[[#This Row],[Sales_Agent]],sales_teams[#All],4,FALSE)</f>
        <v>Sewald Team</v>
      </c>
      <c r="D3219" t="s">
        <v>3</v>
      </c>
      <c r="E3219" t="s">
        <v>148</v>
      </c>
      <c r="F3219" t="s">
        <v>194</v>
      </c>
      <c r="G3219" s="1">
        <v>42898</v>
      </c>
      <c r="H3219" s="1">
        <v>42961</v>
      </c>
      <c r="I3219" s="13">
        <f>sales_pipeline[[#This Row],[close_date]]-sales_pipeline[[#This Row],[engage_date]]</f>
        <v>63</v>
      </c>
      <c r="J3219" s="3">
        <v>0</v>
      </c>
    </row>
    <row r="3220" spans="1:10" x14ac:dyDescent="0.35">
      <c r="A3220" t="s">
        <v>3423</v>
      </c>
      <c r="B3220" t="s">
        <v>225</v>
      </c>
      <c r="C3220" t="str">
        <f>VLOOKUP(sales_pipeline[[#This Row],[Sales_Agent]],sales_teams[#All],4,FALSE)</f>
        <v>Sewald Team</v>
      </c>
      <c r="D3220" t="s">
        <v>177</v>
      </c>
      <c r="E3220" t="s">
        <v>73</v>
      </c>
      <c r="F3220" t="s">
        <v>174</v>
      </c>
      <c r="G3220" s="1">
        <v>42898</v>
      </c>
      <c r="H3220" s="1">
        <v>42915</v>
      </c>
      <c r="I3220" s="13">
        <f>sales_pipeline[[#This Row],[close_date]]-sales_pipeline[[#This Row],[engage_date]]</f>
        <v>17</v>
      </c>
      <c r="J3220" s="3">
        <v>4798</v>
      </c>
    </row>
    <row r="3221" spans="1:10" x14ac:dyDescent="0.35">
      <c r="A3221" t="s">
        <v>3424</v>
      </c>
      <c r="B3221" t="s">
        <v>187</v>
      </c>
      <c r="C3221" t="str">
        <f>VLOOKUP(sales_pipeline[[#This Row],[Sales_Agent]],sales_teams[#All],4,FALSE)</f>
        <v>Rouche Team</v>
      </c>
      <c r="D3221" t="s">
        <v>6</v>
      </c>
      <c r="E3221" t="s">
        <v>62</v>
      </c>
      <c r="F3221" t="s">
        <v>194</v>
      </c>
      <c r="G3221" s="1">
        <v>42898</v>
      </c>
      <c r="H3221" s="1">
        <v>42976</v>
      </c>
      <c r="I3221" s="13">
        <f>sales_pipeline[[#This Row],[close_date]]-sales_pipeline[[#This Row],[engage_date]]</f>
        <v>78</v>
      </c>
      <c r="J3221" s="3">
        <v>0</v>
      </c>
    </row>
    <row r="3222" spans="1:10" x14ac:dyDescent="0.35">
      <c r="A3222" t="s">
        <v>3425</v>
      </c>
      <c r="B3222" t="s">
        <v>187</v>
      </c>
      <c r="C3222" t="str">
        <f>VLOOKUP(sales_pipeline[[#This Row],[Sales_Agent]],sales_teams[#All],4,FALSE)</f>
        <v>Rouche Team</v>
      </c>
      <c r="D3222" t="s">
        <v>177</v>
      </c>
      <c r="E3222" t="s">
        <v>69</v>
      </c>
      <c r="F3222" t="s">
        <v>174</v>
      </c>
      <c r="G3222" s="1">
        <v>42898</v>
      </c>
      <c r="H3222" s="1">
        <v>42911</v>
      </c>
      <c r="I3222" s="13">
        <f>sales_pipeline[[#This Row],[close_date]]-sales_pipeline[[#This Row],[engage_date]]</f>
        <v>13</v>
      </c>
      <c r="J3222" s="3">
        <v>4733</v>
      </c>
    </row>
    <row r="3223" spans="1:10" x14ac:dyDescent="0.35">
      <c r="A3223" t="s">
        <v>3426</v>
      </c>
      <c r="B3223" t="s">
        <v>197</v>
      </c>
      <c r="C3223" t="str">
        <f>VLOOKUP(sales_pipeline[[#This Row],[Sales_Agent]],sales_teams[#All],4,FALSE)</f>
        <v>Sewald Team</v>
      </c>
      <c r="D3223" t="s">
        <v>10</v>
      </c>
      <c r="E3223" t="s">
        <v>46</v>
      </c>
      <c r="F3223" t="s">
        <v>174</v>
      </c>
      <c r="G3223" s="1">
        <v>42898</v>
      </c>
      <c r="H3223" s="1">
        <v>42976</v>
      </c>
      <c r="I3223" s="13">
        <f>sales_pipeline[[#This Row],[close_date]]-sales_pipeline[[#This Row],[engage_date]]</f>
        <v>78</v>
      </c>
      <c r="J3223" s="3">
        <v>1250</v>
      </c>
    </row>
    <row r="3224" spans="1:10" x14ac:dyDescent="0.35">
      <c r="A3224" t="s">
        <v>3427</v>
      </c>
      <c r="B3224" t="s">
        <v>197</v>
      </c>
      <c r="C3224" t="str">
        <f>VLOOKUP(sales_pipeline[[#This Row],[Sales_Agent]],sales_teams[#All],4,FALSE)</f>
        <v>Sewald Team</v>
      </c>
      <c r="D3224" t="s">
        <v>9</v>
      </c>
      <c r="E3224" t="s">
        <v>71</v>
      </c>
      <c r="F3224" t="s">
        <v>174</v>
      </c>
      <c r="G3224" s="1">
        <v>42898</v>
      </c>
      <c r="H3224" s="1">
        <v>42979</v>
      </c>
      <c r="I3224" s="13">
        <f>sales_pipeline[[#This Row],[close_date]]-sales_pipeline[[#This Row],[engage_date]]</f>
        <v>81</v>
      </c>
      <c r="J3224" s="3">
        <v>5966</v>
      </c>
    </row>
    <row r="3225" spans="1:10" x14ac:dyDescent="0.35">
      <c r="A3225" t="s">
        <v>3428</v>
      </c>
      <c r="B3225" t="s">
        <v>189</v>
      </c>
      <c r="C3225" t="str">
        <f>VLOOKUP(sales_pipeline[[#This Row],[Sales_Agent]],sales_teams[#All],4,FALSE)</f>
        <v>Marxen Team</v>
      </c>
      <c r="D3225" t="s">
        <v>6</v>
      </c>
      <c r="E3225" t="s">
        <v>61</v>
      </c>
      <c r="F3225" t="s">
        <v>174</v>
      </c>
      <c r="G3225" s="1">
        <v>42898</v>
      </c>
      <c r="H3225" s="1">
        <v>42988</v>
      </c>
      <c r="I3225" s="13">
        <f>sales_pipeline[[#This Row],[close_date]]-sales_pipeline[[#This Row],[engage_date]]</f>
        <v>90</v>
      </c>
      <c r="J3225" s="3">
        <v>61</v>
      </c>
    </row>
    <row r="3226" spans="1:10" x14ac:dyDescent="0.35">
      <c r="A3226" t="s">
        <v>3429</v>
      </c>
      <c r="B3226" t="s">
        <v>185</v>
      </c>
      <c r="C3226" t="str">
        <f>VLOOKUP(sales_pipeline[[#This Row],[Sales_Agent]],sales_teams[#All],4,FALSE)</f>
        <v>Rouche Team</v>
      </c>
      <c r="D3226" t="s">
        <v>6</v>
      </c>
      <c r="E3226" t="s">
        <v>138</v>
      </c>
      <c r="F3226" t="s">
        <v>174</v>
      </c>
      <c r="G3226" s="1">
        <v>42898</v>
      </c>
      <c r="H3226" s="1">
        <v>42998</v>
      </c>
      <c r="I3226" s="13">
        <f>sales_pipeline[[#This Row],[close_date]]-sales_pipeline[[#This Row],[engage_date]]</f>
        <v>100</v>
      </c>
      <c r="J3226" s="3">
        <v>48</v>
      </c>
    </row>
    <row r="3227" spans="1:10" x14ac:dyDescent="0.35">
      <c r="A3227" t="s">
        <v>3430</v>
      </c>
      <c r="B3227" t="s">
        <v>212</v>
      </c>
      <c r="C3227" t="str">
        <f>VLOOKUP(sales_pipeline[[#This Row],[Sales_Agent]],sales_teams[#All],4,FALSE)</f>
        <v>Losch Team</v>
      </c>
      <c r="D3227" t="s">
        <v>6</v>
      </c>
      <c r="E3227" t="s">
        <v>159</v>
      </c>
      <c r="F3227" t="s">
        <v>174</v>
      </c>
      <c r="G3227" s="1">
        <v>42898</v>
      </c>
      <c r="H3227" s="1">
        <v>42999</v>
      </c>
      <c r="I3227" s="13">
        <f>sales_pipeline[[#This Row],[close_date]]-sales_pipeline[[#This Row],[engage_date]]</f>
        <v>101</v>
      </c>
      <c r="J3227" s="3">
        <v>53</v>
      </c>
    </row>
    <row r="3228" spans="1:10" x14ac:dyDescent="0.35">
      <c r="A3228" t="s">
        <v>3431</v>
      </c>
      <c r="B3228" t="s">
        <v>181</v>
      </c>
      <c r="C3228" t="str">
        <f>VLOOKUP(sales_pipeline[[#This Row],[Sales_Agent]],sales_teams[#All],4,FALSE)</f>
        <v>Sewald Team</v>
      </c>
      <c r="D3228" t="s">
        <v>6</v>
      </c>
      <c r="E3228" t="s">
        <v>46</v>
      </c>
      <c r="F3228" t="s">
        <v>194</v>
      </c>
      <c r="G3228" s="1">
        <v>42898</v>
      </c>
      <c r="H3228" s="1">
        <v>42906</v>
      </c>
      <c r="I3228" s="13">
        <f>sales_pipeline[[#This Row],[close_date]]-sales_pipeline[[#This Row],[engage_date]]</f>
        <v>8</v>
      </c>
      <c r="J3228" s="3">
        <v>0</v>
      </c>
    </row>
    <row r="3229" spans="1:10" x14ac:dyDescent="0.35">
      <c r="A3229" t="s">
        <v>3432</v>
      </c>
      <c r="B3229" t="s">
        <v>181</v>
      </c>
      <c r="C3229" t="str">
        <f>VLOOKUP(sales_pipeline[[#This Row],[Sales_Agent]],sales_teams[#All],4,FALSE)</f>
        <v>Sewald Team</v>
      </c>
      <c r="D3229" t="s">
        <v>6</v>
      </c>
      <c r="E3229" t="s">
        <v>62</v>
      </c>
      <c r="F3229" t="s">
        <v>174</v>
      </c>
      <c r="G3229" s="1">
        <v>42898</v>
      </c>
      <c r="H3229" s="1">
        <v>42965</v>
      </c>
      <c r="I3229" s="13">
        <f>sales_pipeline[[#This Row],[close_date]]-sales_pipeline[[#This Row],[engage_date]]</f>
        <v>67</v>
      </c>
      <c r="J3229" s="3">
        <v>51</v>
      </c>
    </row>
    <row r="3230" spans="1:10" x14ac:dyDescent="0.35">
      <c r="A3230" t="s">
        <v>3433</v>
      </c>
      <c r="B3230" t="s">
        <v>181</v>
      </c>
      <c r="C3230" t="str">
        <f>VLOOKUP(sales_pipeline[[#This Row],[Sales_Agent]],sales_teams[#All],4,FALSE)</f>
        <v>Sewald Team</v>
      </c>
      <c r="D3230" t="s">
        <v>8</v>
      </c>
      <c r="E3230" t="s">
        <v>46</v>
      </c>
      <c r="F3230" t="s">
        <v>174</v>
      </c>
      <c r="G3230" s="1">
        <v>42898</v>
      </c>
      <c r="H3230" s="1">
        <v>42982</v>
      </c>
      <c r="I3230" s="13">
        <f>sales_pipeline[[#This Row],[close_date]]-sales_pipeline[[#This Row],[engage_date]]</f>
        <v>84</v>
      </c>
      <c r="J3230" s="3">
        <v>3314</v>
      </c>
    </row>
    <row r="3231" spans="1:10" x14ac:dyDescent="0.35">
      <c r="A3231" t="s">
        <v>3434</v>
      </c>
      <c r="B3231" t="s">
        <v>183</v>
      </c>
      <c r="C3231" t="str">
        <f>VLOOKUP(sales_pipeline[[#This Row],[Sales_Agent]],sales_teams[#All],4,FALSE)</f>
        <v>Brinkmann Team</v>
      </c>
      <c r="D3231" t="s">
        <v>8</v>
      </c>
      <c r="E3231" t="s">
        <v>152</v>
      </c>
      <c r="F3231" t="s">
        <v>194</v>
      </c>
      <c r="G3231" s="1">
        <v>42899</v>
      </c>
      <c r="H3231" s="1">
        <v>42967</v>
      </c>
      <c r="I3231" s="13">
        <f>sales_pipeline[[#This Row],[close_date]]-sales_pipeline[[#This Row],[engage_date]]</f>
        <v>68</v>
      </c>
      <c r="J3231" s="3">
        <v>0</v>
      </c>
    </row>
    <row r="3232" spans="1:10" x14ac:dyDescent="0.35">
      <c r="A3232" t="s">
        <v>3435</v>
      </c>
      <c r="B3232" t="s">
        <v>183</v>
      </c>
      <c r="C3232" t="str">
        <f>VLOOKUP(sales_pipeline[[#This Row],[Sales_Agent]],sales_teams[#All],4,FALSE)</f>
        <v>Brinkmann Team</v>
      </c>
      <c r="D3232" t="s">
        <v>6</v>
      </c>
      <c r="E3232" t="s">
        <v>85</v>
      </c>
      <c r="F3232" t="s">
        <v>174</v>
      </c>
      <c r="G3232" s="1">
        <v>42899</v>
      </c>
      <c r="H3232" s="1">
        <v>43003</v>
      </c>
      <c r="I3232" s="13">
        <f>sales_pipeline[[#This Row],[close_date]]-sales_pipeline[[#This Row],[engage_date]]</f>
        <v>104</v>
      </c>
      <c r="J3232" s="3">
        <v>64</v>
      </c>
    </row>
    <row r="3233" spans="1:10" x14ac:dyDescent="0.35">
      <c r="A3233" t="s">
        <v>3436</v>
      </c>
      <c r="B3233" t="s">
        <v>183</v>
      </c>
      <c r="C3233" t="str">
        <f>VLOOKUP(sales_pipeline[[#This Row],[Sales_Agent]],sales_teams[#All],4,FALSE)</f>
        <v>Brinkmann Team</v>
      </c>
      <c r="D3233" t="s">
        <v>6</v>
      </c>
      <c r="E3233" t="s">
        <v>104</v>
      </c>
      <c r="F3233" t="s">
        <v>174</v>
      </c>
      <c r="G3233" s="1">
        <v>42899</v>
      </c>
      <c r="H3233" s="1">
        <v>42910</v>
      </c>
      <c r="I3233" s="13">
        <f>sales_pipeline[[#This Row],[close_date]]-sales_pipeline[[#This Row],[engage_date]]</f>
        <v>11</v>
      </c>
      <c r="J3233" s="3">
        <v>58</v>
      </c>
    </row>
    <row r="3234" spans="1:10" x14ac:dyDescent="0.35">
      <c r="A3234" t="s">
        <v>3437</v>
      </c>
      <c r="B3234" t="s">
        <v>239</v>
      </c>
      <c r="C3234" t="str">
        <f>VLOOKUP(sales_pipeline[[#This Row],[Sales_Agent]],sales_teams[#All],4,FALSE)</f>
        <v>Neubert Team</v>
      </c>
      <c r="D3234" t="s">
        <v>10</v>
      </c>
      <c r="E3234" t="s">
        <v>118</v>
      </c>
      <c r="F3234" t="s">
        <v>194</v>
      </c>
      <c r="G3234" s="1">
        <v>42899</v>
      </c>
      <c r="H3234" s="1">
        <v>42969</v>
      </c>
      <c r="I3234" s="13">
        <f>sales_pipeline[[#This Row],[close_date]]-sales_pipeline[[#This Row],[engage_date]]</f>
        <v>70</v>
      </c>
      <c r="J3234" s="3">
        <v>0</v>
      </c>
    </row>
    <row r="3235" spans="1:10" x14ac:dyDescent="0.35">
      <c r="A3235" t="s">
        <v>3438</v>
      </c>
      <c r="B3235" t="s">
        <v>239</v>
      </c>
      <c r="C3235" t="str">
        <f>VLOOKUP(sales_pipeline[[#This Row],[Sales_Agent]],sales_teams[#All],4,FALSE)</f>
        <v>Neubert Team</v>
      </c>
      <c r="D3235" t="s">
        <v>9</v>
      </c>
      <c r="E3235" t="s">
        <v>48</v>
      </c>
      <c r="F3235" t="s">
        <v>174</v>
      </c>
      <c r="G3235" s="1">
        <v>42899</v>
      </c>
      <c r="H3235" s="1">
        <v>42951</v>
      </c>
      <c r="I3235" s="13">
        <f>sales_pipeline[[#This Row],[close_date]]-sales_pipeline[[#This Row],[engage_date]]</f>
        <v>52</v>
      </c>
      <c r="J3235" s="3">
        <v>4598</v>
      </c>
    </row>
    <row r="3236" spans="1:10" x14ac:dyDescent="0.35">
      <c r="A3236" t="s">
        <v>3439</v>
      </c>
      <c r="B3236" t="s">
        <v>239</v>
      </c>
      <c r="C3236" t="str">
        <f>VLOOKUP(sales_pipeline[[#This Row],[Sales_Agent]],sales_teams[#All],4,FALSE)</f>
        <v>Neubert Team</v>
      </c>
      <c r="D3236" t="s">
        <v>8</v>
      </c>
      <c r="E3236" t="s">
        <v>118</v>
      </c>
      <c r="F3236" t="s">
        <v>174</v>
      </c>
      <c r="G3236" s="1">
        <v>42899</v>
      </c>
      <c r="H3236" s="1">
        <v>42905</v>
      </c>
      <c r="I3236" s="13">
        <f>sales_pipeline[[#This Row],[close_date]]-sales_pipeline[[#This Row],[engage_date]]</f>
        <v>6</v>
      </c>
      <c r="J3236" s="3">
        <v>3424</v>
      </c>
    </row>
    <row r="3237" spans="1:10" x14ac:dyDescent="0.35">
      <c r="A3237" t="s">
        <v>3440</v>
      </c>
      <c r="B3237" t="s">
        <v>239</v>
      </c>
      <c r="C3237" t="str">
        <f>VLOOKUP(sales_pipeline[[#This Row],[Sales_Agent]],sales_teams[#All],4,FALSE)</f>
        <v>Neubert Team</v>
      </c>
      <c r="D3237" t="s">
        <v>8</v>
      </c>
      <c r="E3237" t="s">
        <v>153</v>
      </c>
      <c r="F3237" t="s">
        <v>174</v>
      </c>
      <c r="G3237" s="1">
        <v>42899</v>
      </c>
      <c r="H3237" s="1">
        <v>43008</v>
      </c>
      <c r="I3237" s="13">
        <f>sales_pipeline[[#This Row],[close_date]]-sales_pipeline[[#This Row],[engage_date]]</f>
        <v>109</v>
      </c>
      <c r="J3237" s="3">
        <v>3399</v>
      </c>
    </row>
    <row r="3238" spans="1:10" x14ac:dyDescent="0.35">
      <c r="A3238" t="s">
        <v>3441</v>
      </c>
      <c r="B3238" t="s">
        <v>206</v>
      </c>
      <c r="C3238" t="str">
        <f>VLOOKUP(sales_pipeline[[#This Row],[Sales_Agent]],sales_teams[#All],4,FALSE)</f>
        <v>Neubert Team</v>
      </c>
      <c r="D3238" t="s">
        <v>10</v>
      </c>
      <c r="E3238" t="s">
        <v>25</v>
      </c>
      <c r="F3238" t="s">
        <v>194</v>
      </c>
      <c r="G3238" s="1">
        <v>42899</v>
      </c>
      <c r="H3238" s="1">
        <v>42985</v>
      </c>
      <c r="I3238" s="13">
        <f>sales_pipeline[[#This Row],[close_date]]-sales_pipeline[[#This Row],[engage_date]]</f>
        <v>86</v>
      </c>
      <c r="J3238" s="3">
        <v>0</v>
      </c>
    </row>
    <row r="3239" spans="1:10" x14ac:dyDescent="0.35">
      <c r="A3239" t="s">
        <v>3442</v>
      </c>
      <c r="B3239" t="s">
        <v>176</v>
      </c>
      <c r="C3239" t="str">
        <f>VLOOKUP(sales_pipeline[[#This Row],[Sales_Agent]],sales_teams[#All],4,FALSE)</f>
        <v>Marxen Team</v>
      </c>
      <c r="D3239" t="s">
        <v>3</v>
      </c>
      <c r="E3239" t="s">
        <v>114</v>
      </c>
      <c r="F3239" t="s">
        <v>194</v>
      </c>
      <c r="G3239" s="1">
        <v>42899</v>
      </c>
      <c r="H3239" s="1">
        <v>42982</v>
      </c>
      <c r="I3239" s="13">
        <f>sales_pipeline[[#This Row],[close_date]]-sales_pipeline[[#This Row],[engage_date]]</f>
        <v>83</v>
      </c>
      <c r="J3239" s="3">
        <v>0</v>
      </c>
    </row>
    <row r="3240" spans="1:10" x14ac:dyDescent="0.35">
      <c r="A3240" t="s">
        <v>3443</v>
      </c>
      <c r="B3240" t="s">
        <v>176</v>
      </c>
      <c r="C3240" t="str">
        <f>VLOOKUP(sales_pipeline[[#This Row],[Sales_Agent]],sales_teams[#All],4,FALSE)</f>
        <v>Marxen Team</v>
      </c>
      <c r="D3240" t="s">
        <v>9</v>
      </c>
      <c r="E3240" t="s">
        <v>28</v>
      </c>
      <c r="F3240" t="s">
        <v>194</v>
      </c>
      <c r="G3240" s="1">
        <v>42899</v>
      </c>
      <c r="H3240" s="1">
        <v>42963</v>
      </c>
      <c r="I3240" s="13">
        <f>sales_pipeline[[#This Row],[close_date]]-sales_pipeline[[#This Row],[engage_date]]</f>
        <v>64</v>
      </c>
      <c r="J3240" s="3">
        <v>0</v>
      </c>
    </row>
    <row r="3241" spans="1:10" x14ac:dyDescent="0.35">
      <c r="A3241" t="s">
        <v>3444</v>
      </c>
      <c r="B3241" t="s">
        <v>176</v>
      </c>
      <c r="C3241" t="str">
        <f>VLOOKUP(sales_pipeline[[#This Row],[Sales_Agent]],sales_teams[#All],4,FALSE)</f>
        <v>Marxen Team</v>
      </c>
      <c r="D3241" t="s">
        <v>177</v>
      </c>
      <c r="E3241" t="s">
        <v>152</v>
      </c>
      <c r="F3241" t="s">
        <v>174</v>
      </c>
      <c r="G3241" s="1">
        <v>42899</v>
      </c>
      <c r="H3241" s="1">
        <v>42988</v>
      </c>
      <c r="I3241" s="13">
        <f>sales_pipeline[[#This Row],[close_date]]-sales_pipeline[[#This Row],[engage_date]]</f>
        <v>89</v>
      </c>
      <c r="J3241" s="3">
        <v>5322</v>
      </c>
    </row>
    <row r="3242" spans="1:10" x14ac:dyDescent="0.35">
      <c r="A3242" t="s">
        <v>3445</v>
      </c>
      <c r="B3242" t="s">
        <v>255</v>
      </c>
      <c r="C3242" t="str">
        <f>VLOOKUP(sales_pipeline[[#This Row],[Sales_Agent]],sales_teams[#All],4,FALSE)</f>
        <v>Neubert Team</v>
      </c>
      <c r="D3242" t="s">
        <v>3</v>
      </c>
      <c r="E3242" t="s">
        <v>64</v>
      </c>
      <c r="F3242" t="s">
        <v>174</v>
      </c>
      <c r="G3242" s="1">
        <v>42899</v>
      </c>
      <c r="H3242" s="1">
        <v>42975</v>
      </c>
      <c r="I3242" s="13">
        <f>sales_pipeline[[#This Row],[close_date]]-sales_pipeline[[#This Row],[engage_date]]</f>
        <v>76</v>
      </c>
      <c r="J3242" s="3">
        <v>496</v>
      </c>
    </row>
    <row r="3243" spans="1:10" x14ac:dyDescent="0.35">
      <c r="A3243" t="s">
        <v>3446</v>
      </c>
      <c r="B3243" t="s">
        <v>232</v>
      </c>
      <c r="C3243" t="str">
        <f>VLOOKUP(sales_pipeline[[#This Row],[Sales_Agent]],sales_teams[#All],4,FALSE)</f>
        <v>Losch Team</v>
      </c>
      <c r="D3243" t="s">
        <v>8</v>
      </c>
      <c r="E3243" t="s">
        <v>41</v>
      </c>
      <c r="F3243" t="s">
        <v>174</v>
      </c>
      <c r="G3243" s="1">
        <v>42899</v>
      </c>
      <c r="H3243" s="1">
        <v>42974</v>
      </c>
      <c r="I3243" s="13">
        <f>sales_pipeline[[#This Row],[close_date]]-sales_pipeline[[#This Row],[engage_date]]</f>
        <v>75</v>
      </c>
      <c r="J3243" s="3">
        <v>3279</v>
      </c>
    </row>
    <row r="3244" spans="1:10" x14ac:dyDescent="0.35">
      <c r="A3244" t="s">
        <v>3447</v>
      </c>
      <c r="B3244" t="s">
        <v>193</v>
      </c>
      <c r="C3244" t="str">
        <f>VLOOKUP(sales_pipeline[[#This Row],[Sales_Agent]],sales_teams[#All],4,FALSE)</f>
        <v>Marxen Team</v>
      </c>
      <c r="D3244" t="s">
        <v>6</v>
      </c>
      <c r="E3244" t="s">
        <v>139</v>
      </c>
      <c r="F3244" t="s">
        <v>194</v>
      </c>
      <c r="G3244" s="1">
        <v>42899</v>
      </c>
      <c r="H3244" s="1">
        <v>43006</v>
      </c>
      <c r="I3244" s="13">
        <f>sales_pipeline[[#This Row],[close_date]]-sales_pipeline[[#This Row],[engage_date]]</f>
        <v>107</v>
      </c>
      <c r="J3244" s="3">
        <v>0</v>
      </c>
    </row>
    <row r="3245" spans="1:10" x14ac:dyDescent="0.35">
      <c r="A3245" t="s">
        <v>3448</v>
      </c>
      <c r="B3245" t="s">
        <v>190</v>
      </c>
      <c r="C3245" t="str">
        <f>VLOOKUP(sales_pipeline[[#This Row],[Sales_Agent]],sales_teams[#All],4,FALSE)</f>
        <v>Sewald Team</v>
      </c>
      <c r="D3245" t="s">
        <v>6</v>
      </c>
      <c r="E3245" t="s">
        <v>138</v>
      </c>
      <c r="F3245" t="s">
        <v>174</v>
      </c>
      <c r="G3245" s="1">
        <v>42899</v>
      </c>
      <c r="H3245" s="1">
        <v>42913</v>
      </c>
      <c r="I3245" s="13">
        <f>sales_pipeline[[#This Row],[close_date]]-sales_pipeline[[#This Row],[engage_date]]</f>
        <v>14</v>
      </c>
      <c r="J3245" s="3">
        <v>68</v>
      </c>
    </row>
    <row r="3246" spans="1:10" x14ac:dyDescent="0.35">
      <c r="A3246" t="s">
        <v>3449</v>
      </c>
      <c r="B3246" t="s">
        <v>326</v>
      </c>
      <c r="C3246" t="str">
        <f>VLOOKUP(sales_pipeline[[#This Row],[Sales_Agent]],sales_teams[#All],4,FALSE)</f>
        <v>Marxen Team</v>
      </c>
      <c r="D3246" t="s">
        <v>3</v>
      </c>
      <c r="E3246" t="s">
        <v>152</v>
      </c>
      <c r="F3246" t="s">
        <v>194</v>
      </c>
      <c r="G3246" s="1">
        <v>42899</v>
      </c>
      <c r="H3246" s="1">
        <v>42970</v>
      </c>
      <c r="I3246" s="13">
        <f>sales_pipeline[[#This Row],[close_date]]-sales_pipeline[[#This Row],[engage_date]]</f>
        <v>71</v>
      </c>
      <c r="J3246" s="3">
        <v>0</v>
      </c>
    </row>
    <row r="3247" spans="1:10" x14ac:dyDescent="0.35">
      <c r="A3247" t="s">
        <v>3450</v>
      </c>
      <c r="B3247" t="s">
        <v>189</v>
      </c>
      <c r="C3247" t="str">
        <f>VLOOKUP(sales_pipeline[[#This Row],[Sales_Agent]],sales_teams[#All],4,FALSE)</f>
        <v>Marxen Team</v>
      </c>
      <c r="D3247" t="s">
        <v>10</v>
      </c>
      <c r="E3247" t="s">
        <v>80</v>
      </c>
      <c r="F3247" t="s">
        <v>194</v>
      </c>
      <c r="G3247" s="1">
        <v>42899</v>
      </c>
      <c r="H3247" s="1">
        <v>42968</v>
      </c>
      <c r="I3247" s="13">
        <f>sales_pipeline[[#This Row],[close_date]]-sales_pipeline[[#This Row],[engage_date]]</f>
        <v>69</v>
      </c>
      <c r="J3247" s="3">
        <v>0</v>
      </c>
    </row>
    <row r="3248" spans="1:10" x14ac:dyDescent="0.35">
      <c r="A3248" t="s">
        <v>3451</v>
      </c>
      <c r="B3248" t="s">
        <v>204</v>
      </c>
      <c r="C3248" t="str">
        <f>VLOOKUP(sales_pipeline[[#This Row],[Sales_Agent]],sales_teams[#All],4,FALSE)</f>
        <v>Brinkmann Team</v>
      </c>
      <c r="D3248" t="s">
        <v>6</v>
      </c>
      <c r="E3248" t="s">
        <v>31</v>
      </c>
      <c r="F3248" t="s">
        <v>174</v>
      </c>
      <c r="G3248" s="1">
        <v>42899</v>
      </c>
      <c r="H3248" s="1">
        <v>42901</v>
      </c>
      <c r="I3248" s="13">
        <f>sales_pipeline[[#This Row],[close_date]]-sales_pipeline[[#This Row],[engage_date]]</f>
        <v>2</v>
      </c>
      <c r="J3248" s="3">
        <v>59</v>
      </c>
    </row>
    <row r="3249" spans="1:10" x14ac:dyDescent="0.35">
      <c r="A3249" t="s">
        <v>3452</v>
      </c>
      <c r="B3249" t="s">
        <v>185</v>
      </c>
      <c r="C3249" t="str">
        <f>VLOOKUP(sales_pipeline[[#This Row],[Sales_Agent]],sales_teams[#All],4,FALSE)</f>
        <v>Rouche Team</v>
      </c>
      <c r="D3249" t="s">
        <v>8</v>
      </c>
      <c r="E3249" t="s">
        <v>69</v>
      </c>
      <c r="F3249" t="s">
        <v>174</v>
      </c>
      <c r="G3249" s="1">
        <v>42899</v>
      </c>
      <c r="H3249" s="1">
        <v>42912</v>
      </c>
      <c r="I3249" s="13">
        <f>sales_pipeline[[#This Row],[close_date]]-sales_pipeline[[#This Row],[engage_date]]</f>
        <v>13</v>
      </c>
      <c r="J3249" s="3">
        <v>3205</v>
      </c>
    </row>
    <row r="3250" spans="1:10" x14ac:dyDescent="0.35">
      <c r="A3250" t="s">
        <v>3453</v>
      </c>
      <c r="B3250" t="s">
        <v>230</v>
      </c>
      <c r="C3250" t="str">
        <f>VLOOKUP(sales_pipeline[[#This Row],[Sales_Agent]],sales_teams[#All],4,FALSE)</f>
        <v>Losch Team</v>
      </c>
      <c r="D3250" t="s">
        <v>3</v>
      </c>
      <c r="E3250" t="s">
        <v>118</v>
      </c>
      <c r="F3250" t="s">
        <v>194</v>
      </c>
      <c r="G3250" s="1">
        <v>42899</v>
      </c>
      <c r="H3250" s="1">
        <v>42913</v>
      </c>
      <c r="I3250" s="13">
        <f>sales_pipeline[[#This Row],[close_date]]-sales_pipeline[[#This Row],[engage_date]]</f>
        <v>14</v>
      </c>
      <c r="J3250" s="3">
        <v>0</v>
      </c>
    </row>
    <row r="3251" spans="1:10" x14ac:dyDescent="0.35">
      <c r="A3251" t="s">
        <v>3454</v>
      </c>
      <c r="B3251" t="s">
        <v>183</v>
      </c>
      <c r="C3251" t="str">
        <f>VLOOKUP(sales_pipeline[[#This Row],[Sales_Agent]],sales_teams[#All],4,FALSE)</f>
        <v>Brinkmann Team</v>
      </c>
      <c r="D3251" t="s">
        <v>6</v>
      </c>
      <c r="E3251" t="s">
        <v>88</v>
      </c>
      <c r="F3251" t="s">
        <v>174</v>
      </c>
      <c r="G3251" s="1">
        <v>42900</v>
      </c>
      <c r="H3251" s="1">
        <v>42909</v>
      </c>
      <c r="I3251" s="13">
        <f>sales_pipeline[[#This Row],[close_date]]-sales_pipeline[[#This Row],[engage_date]]</f>
        <v>9</v>
      </c>
      <c r="J3251" s="3">
        <v>55</v>
      </c>
    </row>
    <row r="3252" spans="1:10" x14ac:dyDescent="0.35">
      <c r="A3252" t="s">
        <v>3455</v>
      </c>
      <c r="B3252" t="s">
        <v>239</v>
      </c>
      <c r="C3252" t="str">
        <f>VLOOKUP(sales_pipeline[[#This Row],[Sales_Agent]],sales_teams[#All],4,FALSE)</f>
        <v>Neubert Team</v>
      </c>
      <c r="D3252" t="s">
        <v>3</v>
      </c>
      <c r="E3252" t="s">
        <v>41</v>
      </c>
      <c r="F3252" t="s">
        <v>194</v>
      </c>
      <c r="G3252" s="1">
        <v>42900</v>
      </c>
      <c r="H3252" s="1">
        <v>42995</v>
      </c>
      <c r="I3252" s="13">
        <f>sales_pipeline[[#This Row],[close_date]]-sales_pipeline[[#This Row],[engage_date]]</f>
        <v>95</v>
      </c>
      <c r="J3252" s="3">
        <v>0</v>
      </c>
    </row>
    <row r="3253" spans="1:10" x14ac:dyDescent="0.35">
      <c r="A3253" t="s">
        <v>3456</v>
      </c>
      <c r="B3253" t="s">
        <v>268</v>
      </c>
      <c r="C3253" t="str">
        <f>VLOOKUP(sales_pipeline[[#This Row],[Sales_Agent]],sales_teams[#All],4,FALSE)</f>
        <v>Losch Team</v>
      </c>
      <c r="D3253" t="s">
        <v>3</v>
      </c>
      <c r="E3253" t="s">
        <v>82</v>
      </c>
      <c r="F3253" t="s">
        <v>174</v>
      </c>
      <c r="G3253" s="1">
        <v>42900</v>
      </c>
      <c r="H3253" s="1">
        <v>42980</v>
      </c>
      <c r="I3253" s="13">
        <f>sales_pipeline[[#This Row],[close_date]]-sales_pipeline[[#This Row],[engage_date]]</f>
        <v>80</v>
      </c>
      <c r="J3253" s="3">
        <v>525</v>
      </c>
    </row>
    <row r="3254" spans="1:10" x14ac:dyDescent="0.35">
      <c r="A3254" t="s">
        <v>3457</v>
      </c>
      <c r="B3254" t="s">
        <v>176</v>
      </c>
      <c r="C3254" t="str">
        <f>VLOOKUP(sales_pipeline[[#This Row],[Sales_Agent]],sales_teams[#All],4,FALSE)</f>
        <v>Marxen Team</v>
      </c>
      <c r="D3254" t="s">
        <v>8</v>
      </c>
      <c r="E3254" t="s">
        <v>104</v>
      </c>
      <c r="F3254" t="s">
        <v>174</v>
      </c>
      <c r="G3254" s="1">
        <v>42900</v>
      </c>
      <c r="H3254" s="1">
        <v>42972</v>
      </c>
      <c r="I3254" s="13">
        <f>sales_pipeline[[#This Row],[close_date]]-sales_pipeline[[#This Row],[engage_date]]</f>
        <v>72</v>
      </c>
      <c r="J3254" s="3">
        <v>3455</v>
      </c>
    </row>
    <row r="3255" spans="1:10" x14ac:dyDescent="0.35">
      <c r="A3255" t="s">
        <v>3458</v>
      </c>
      <c r="B3255" t="s">
        <v>208</v>
      </c>
      <c r="C3255" t="str">
        <f>VLOOKUP(sales_pipeline[[#This Row],[Sales_Agent]],sales_teams[#All],4,FALSE)</f>
        <v>Rouche Team</v>
      </c>
      <c r="D3255" t="s">
        <v>8</v>
      </c>
      <c r="E3255" t="s">
        <v>71</v>
      </c>
      <c r="F3255" t="s">
        <v>174</v>
      </c>
      <c r="G3255" s="1">
        <v>42900</v>
      </c>
      <c r="H3255" s="1">
        <v>42911</v>
      </c>
      <c r="I3255" s="13">
        <f>sales_pipeline[[#This Row],[close_date]]-sales_pipeline[[#This Row],[engage_date]]</f>
        <v>11</v>
      </c>
      <c r="J3255" s="3">
        <v>3110</v>
      </c>
    </row>
    <row r="3256" spans="1:10" x14ac:dyDescent="0.35">
      <c r="A3256" t="s">
        <v>3459</v>
      </c>
      <c r="B3256" t="s">
        <v>232</v>
      </c>
      <c r="C3256" t="str">
        <f>VLOOKUP(sales_pipeline[[#This Row],[Sales_Agent]],sales_teams[#All],4,FALSE)</f>
        <v>Losch Team</v>
      </c>
      <c r="D3256" t="s">
        <v>6</v>
      </c>
      <c r="E3256" t="s">
        <v>110</v>
      </c>
      <c r="F3256" t="s">
        <v>194</v>
      </c>
      <c r="G3256" s="1">
        <v>42900</v>
      </c>
      <c r="H3256" s="1">
        <v>42913</v>
      </c>
      <c r="I3256" s="13">
        <f>sales_pipeline[[#This Row],[close_date]]-sales_pipeline[[#This Row],[engage_date]]</f>
        <v>13</v>
      </c>
      <c r="J3256" s="3">
        <v>0</v>
      </c>
    </row>
    <row r="3257" spans="1:10" x14ac:dyDescent="0.35">
      <c r="A3257" t="s">
        <v>3460</v>
      </c>
      <c r="B3257" t="s">
        <v>199</v>
      </c>
      <c r="C3257" t="str">
        <f>VLOOKUP(sales_pipeline[[#This Row],[Sales_Agent]],sales_teams[#All],4,FALSE)</f>
        <v>Rouche Team</v>
      </c>
      <c r="D3257" t="s">
        <v>9</v>
      </c>
      <c r="E3257" t="s">
        <v>138</v>
      </c>
      <c r="F3257" t="s">
        <v>174</v>
      </c>
      <c r="G3257" s="1">
        <v>42900</v>
      </c>
      <c r="H3257" s="1">
        <v>42989</v>
      </c>
      <c r="I3257" s="13">
        <f>sales_pipeline[[#This Row],[close_date]]-sales_pipeline[[#This Row],[engage_date]]</f>
        <v>89</v>
      </c>
      <c r="J3257" s="3">
        <v>5053</v>
      </c>
    </row>
    <row r="3258" spans="1:10" x14ac:dyDescent="0.35">
      <c r="A3258" t="s">
        <v>3461</v>
      </c>
      <c r="B3258" t="s">
        <v>199</v>
      </c>
      <c r="C3258" t="str">
        <f>VLOOKUP(sales_pipeline[[#This Row],[Sales_Agent]],sales_teams[#All],4,FALSE)</f>
        <v>Rouche Team</v>
      </c>
      <c r="D3258" t="s">
        <v>8</v>
      </c>
      <c r="E3258" t="s">
        <v>97</v>
      </c>
      <c r="F3258" t="s">
        <v>174</v>
      </c>
      <c r="G3258" s="1">
        <v>42900</v>
      </c>
      <c r="H3258" s="1">
        <v>42914</v>
      </c>
      <c r="I3258" s="13">
        <f>sales_pipeline[[#This Row],[close_date]]-sales_pipeline[[#This Row],[engage_date]]</f>
        <v>14</v>
      </c>
      <c r="J3258" s="3">
        <v>3539</v>
      </c>
    </row>
    <row r="3259" spans="1:10" x14ac:dyDescent="0.35">
      <c r="A3259" t="s">
        <v>3462</v>
      </c>
      <c r="B3259" t="s">
        <v>326</v>
      </c>
      <c r="C3259" t="str">
        <f>VLOOKUP(sales_pipeline[[#This Row],[Sales_Agent]],sales_teams[#All],4,FALSE)</f>
        <v>Marxen Team</v>
      </c>
      <c r="D3259" t="s">
        <v>3</v>
      </c>
      <c r="E3259" t="s">
        <v>136</v>
      </c>
      <c r="F3259" t="s">
        <v>174</v>
      </c>
      <c r="G3259" s="1">
        <v>42900</v>
      </c>
      <c r="H3259" s="1">
        <v>42970</v>
      </c>
      <c r="I3259" s="13">
        <f>sales_pipeline[[#This Row],[close_date]]-sales_pipeline[[#This Row],[engage_date]]</f>
        <v>70</v>
      </c>
      <c r="J3259" s="3">
        <v>580</v>
      </c>
    </row>
    <row r="3260" spans="1:10" x14ac:dyDescent="0.35">
      <c r="A3260" t="s">
        <v>3463</v>
      </c>
      <c r="B3260" t="s">
        <v>215</v>
      </c>
      <c r="C3260" t="str">
        <f>VLOOKUP(sales_pipeline[[#This Row],[Sales_Agent]],sales_teams[#All],4,FALSE)</f>
        <v>Sewald Team</v>
      </c>
      <c r="D3260" t="s">
        <v>8</v>
      </c>
      <c r="E3260" t="s">
        <v>134</v>
      </c>
      <c r="F3260" t="s">
        <v>194</v>
      </c>
      <c r="G3260" s="1">
        <v>42900</v>
      </c>
      <c r="H3260" s="1">
        <v>42906</v>
      </c>
      <c r="I3260" s="13">
        <f>sales_pipeline[[#This Row],[close_date]]-sales_pipeline[[#This Row],[engage_date]]</f>
        <v>6</v>
      </c>
      <c r="J3260" s="3">
        <v>0</v>
      </c>
    </row>
    <row r="3261" spans="1:10" x14ac:dyDescent="0.35">
      <c r="A3261" t="s">
        <v>3464</v>
      </c>
      <c r="B3261" t="s">
        <v>249</v>
      </c>
      <c r="C3261" t="str">
        <f>VLOOKUP(sales_pipeline[[#This Row],[Sales_Agent]],sales_teams[#All],4,FALSE)</f>
        <v>Brinkmann Team</v>
      </c>
      <c r="D3261" t="s">
        <v>8</v>
      </c>
      <c r="E3261" t="s">
        <v>124</v>
      </c>
      <c r="F3261" t="s">
        <v>174</v>
      </c>
      <c r="G3261" s="1">
        <v>42900</v>
      </c>
      <c r="H3261" s="1">
        <v>42903</v>
      </c>
      <c r="I3261" s="13">
        <f>sales_pipeline[[#This Row],[close_date]]-sales_pipeline[[#This Row],[engage_date]]</f>
        <v>3</v>
      </c>
      <c r="J3261" s="3">
        <v>3468</v>
      </c>
    </row>
    <row r="3262" spans="1:10" x14ac:dyDescent="0.35">
      <c r="A3262" t="s">
        <v>3465</v>
      </c>
      <c r="B3262" t="s">
        <v>189</v>
      </c>
      <c r="C3262" t="str">
        <f>VLOOKUP(sales_pipeline[[#This Row],[Sales_Agent]],sales_teams[#All],4,FALSE)</f>
        <v>Marxen Team</v>
      </c>
      <c r="D3262" t="s">
        <v>6</v>
      </c>
      <c r="E3262" t="s">
        <v>135</v>
      </c>
      <c r="F3262" t="s">
        <v>174</v>
      </c>
      <c r="G3262" s="1">
        <v>42900</v>
      </c>
      <c r="H3262" s="1">
        <v>42997</v>
      </c>
      <c r="I3262" s="13">
        <f>sales_pipeline[[#This Row],[close_date]]-sales_pipeline[[#This Row],[engage_date]]</f>
        <v>97</v>
      </c>
      <c r="J3262" s="3">
        <v>54</v>
      </c>
    </row>
    <row r="3263" spans="1:10" x14ac:dyDescent="0.35">
      <c r="A3263" t="s">
        <v>3466</v>
      </c>
      <c r="B3263" t="s">
        <v>227</v>
      </c>
      <c r="C3263" t="str">
        <f>VLOOKUP(sales_pipeline[[#This Row],[Sales_Agent]],sales_teams[#All],4,FALSE)</f>
        <v>Neubert Team</v>
      </c>
      <c r="D3263" t="s">
        <v>8</v>
      </c>
      <c r="E3263" t="s">
        <v>39</v>
      </c>
      <c r="F3263" t="s">
        <v>194</v>
      </c>
      <c r="G3263" s="1">
        <v>42900</v>
      </c>
      <c r="H3263" s="1">
        <v>42913</v>
      </c>
      <c r="I3263" s="13">
        <f>sales_pipeline[[#This Row],[close_date]]-sales_pipeline[[#This Row],[engage_date]]</f>
        <v>13</v>
      </c>
      <c r="J3263" s="3">
        <v>0</v>
      </c>
    </row>
    <row r="3264" spans="1:10" x14ac:dyDescent="0.35">
      <c r="A3264" t="s">
        <v>3467</v>
      </c>
      <c r="B3264" t="s">
        <v>204</v>
      </c>
      <c r="C3264" t="str">
        <f>VLOOKUP(sales_pipeline[[#This Row],[Sales_Agent]],sales_teams[#All],4,FALSE)</f>
        <v>Brinkmann Team</v>
      </c>
      <c r="D3264" t="s">
        <v>6</v>
      </c>
      <c r="E3264" t="s">
        <v>139</v>
      </c>
      <c r="F3264" t="s">
        <v>194</v>
      </c>
      <c r="G3264" s="1">
        <v>42900</v>
      </c>
      <c r="H3264" s="1">
        <v>42958</v>
      </c>
      <c r="I3264" s="13">
        <f>sales_pipeline[[#This Row],[close_date]]-sales_pipeline[[#This Row],[engage_date]]</f>
        <v>58</v>
      </c>
      <c r="J3264" s="3">
        <v>0</v>
      </c>
    </row>
    <row r="3265" spans="1:10" x14ac:dyDescent="0.35">
      <c r="A3265" t="s">
        <v>3468</v>
      </c>
      <c r="B3265" t="s">
        <v>212</v>
      </c>
      <c r="C3265" t="str">
        <f>VLOOKUP(sales_pipeline[[#This Row],[Sales_Agent]],sales_teams[#All],4,FALSE)</f>
        <v>Losch Team</v>
      </c>
      <c r="D3265" t="s">
        <v>6</v>
      </c>
      <c r="E3265" t="s">
        <v>84</v>
      </c>
      <c r="F3265" t="s">
        <v>194</v>
      </c>
      <c r="G3265" s="1">
        <v>42900</v>
      </c>
      <c r="H3265" s="1">
        <v>42967</v>
      </c>
      <c r="I3265" s="13">
        <f>sales_pipeline[[#This Row],[close_date]]-sales_pipeline[[#This Row],[engage_date]]</f>
        <v>67</v>
      </c>
      <c r="J3265" s="3">
        <v>0</v>
      </c>
    </row>
    <row r="3266" spans="1:10" x14ac:dyDescent="0.35">
      <c r="A3266" t="s">
        <v>3469</v>
      </c>
      <c r="B3266" t="s">
        <v>253</v>
      </c>
      <c r="C3266" t="str">
        <f>VLOOKUP(sales_pipeline[[#This Row],[Sales_Agent]],sales_teams[#All],4,FALSE)</f>
        <v>Neubert Team</v>
      </c>
      <c r="D3266" t="s">
        <v>9</v>
      </c>
      <c r="E3266" t="s">
        <v>163</v>
      </c>
      <c r="F3266" t="s">
        <v>174</v>
      </c>
      <c r="G3266" s="1">
        <v>42901</v>
      </c>
      <c r="H3266" s="1">
        <v>42914</v>
      </c>
      <c r="I3266" s="13">
        <f>sales_pipeline[[#This Row],[close_date]]-sales_pipeline[[#This Row],[engage_date]]</f>
        <v>13</v>
      </c>
      <c r="J3266" s="3">
        <v>6040</v>
      </c>
    </row>
    <row r="3267" spans="1:10" x14ac:dyDescent="0.35">
      <c r="A3267" t="s">
        <v>3470</v>
      </c>
      <c r="B3267" t="s">
        <v>239</v>
      </c>
      <c r="C3267" t="str">
        <f>VLOOKUP(sales_pipeline[[#This Row],[Sales_Agent]],sales_teams[#All],4,FALSE)</f>
        <v>Neubert Team</v>
      </c>
      <c r="D3267" t="s">
        <v>177</v>
      </c>
      <c r="E3267" t="s">
        <v>150</v>
      </c>
      <c r="F3267" t="s">
        <v>174</v>
      </c>
      <c r="G3267" s="1">
        <v>42901</v>
      </c>
      <c r="H3267" s="1">
        <v>42979</v>
      </c>
      <c r="I3267" s="13">
        <f>sales_pipeline[[#This Row],[close_date]]-sales_pipeline[[#This Row],[engage_date]]</f>
        <v>78</v>
      </c>
      <c r="J3267" s="3">
        <v>5857</v>
      </c>
    </row>
    <row r="3268" spans="1:10" x14ac:dyDescent="0.35">
      <c r="A3268" t="s">
        <v>3471</v>
      </c>
      <c r="B3268" t="s">
        <v>288</v>
      </c>
      <c r="C3268" t="str">
        <f>VLOOKUP(sales_pipeline[[#This Row],[Sales_Agent]],sales_teams[#All],4,FALSE)</f>
        <v>Brinkmann Team</v>
      </c>
      <c r="D3268" t="s">
        <v>8</v>
      </c>
      <c r="E3268" t="s">
        <v>57</v>
      </c>
      <c r="F3268" t="s">
        <v>174</v>
      </c>
      <c r="G3268" s="1">
        <v>42901</v>
      </c>
      <c r="H3268" s="1">
        <v>42911</v>
      </c>
      <c r="I3268" s="13">
        <f>sales_pipeline[[#This Row],[close_date]]-sales_pipeline[[#This Row],[engage_date]]</f>
        <v>10</v>
      </c>
      <c r="J3268" s="3">
        <v>3785</v>
      </c>
    </row>
    <row r="3269" spans="1:10" x14ac:dyDescent="0.35">
      <c r="A3269" t="s">
        <v>3472</v>
      </c>
      <c r="B3269" t="s">
        <v>268</v>
      </c>
      <c r="C3269" t="str">
        <f>VLOOKUP(sales_pipeline[[#This Row],[Sales_Agent]],sales_teams[#All],4,FALSE)</f>
        <v>Losch Team</v>
      </c>
      <c r="D3269" t="s">
        <v>10</v>
      </c>
      <c r="E3269" t="s">
        <v>159</v>
      </c>
      <c r="F3269" t="s">
        <v>194</v>
      </c>
      <c r="G3269" s="1">
        <v>42901</v>
      </c>
      <c r="H3269" s="1">
        <v>42997</v>
      </c>
      <c r="I3269" s="13">
        <f>sales_pipeline[[#This Row],[close_date]]-sales_pipeline[[#This Row],[engage_date]]</f>
        <v>96</v>
      </c>
      <c r="J3269" s="3">
        <v>0</v>
      </c>
    </row>
    <row r="3270" spans="1:10" x14ac:dyDescent="0.35">
      <c r="A3270" t="s">
        <v>3473</v>
      </c>
      <c r="B3270" t="s">
        <v>206</v>
      </c>
      <c r="C3270" t="str">
        <f>VLOOKUP(sales_pipeline[[#This Row],[Sales_Agent]],sales_teams[#All],4,FALSE)</f>
        <v>Neubert Team</v>
      </c>
      <c r="D3270" t="s">
        <v>3</v>
      </c>
      <c r="E3270" t="s">
        <v>102</v>
      </c>
      <c r="F3270" t="s">
        <v>174</v>
      </c>
      <c r="G3270" s="1">
        <v>42901</v>
      </c>
      <c r="H3270" s="1">
        <v>42912</v>
      </c>
      <c r="I3270" s="13">
        <f>sales_pipeline[[#This Row],[close_date]]-sales_pipeline[[#This Row],[engage_date]]</f>
        <v>11</v>
      </c>
      <c r="J3270" s="3">
        <v>420</v>
      </c>
    </row>
    <row r="3271" spans="1:10" x14ac:dyDescent="0.35">
      <c r="A3271" t="s">
        <v>3474</v>
      </c>
      <c r="B3271" t="s">
        <v>206</v>
      </c>
      <c r="C3271" t="str">
        <f>VLOOKUP(sales_pipeline[[#This Row],[Sales_Agent]],sales_teams[#All],4,FALSE)</f>
        <v>Neubert Team</v>
      </c>
      <c r="D3271" t="s">
        <v>177</v>
      </c>
      <c r="E3271" t="s">
        <v>156</v>
      </c>
      <c r="F3271" t="s">
        <v>174</v>
      </c>
      <c r="G3271" s="1">
        <v>42901</v>
      </c>
      <c r="H3271" s="1">
        <v>42906</v>
      </c>
      <c r="I3271" s="13">
        <f>sales_pipeline[[#This Row],[close_date]]-sales_pipeline[[#This Row],[engage_date]]</f>
        <v>5</v>
      </c>
      <c r="J3271" s="3">
        <v>4939</v>
      </c>
    </row>
    <row r="3272" spans="1:10" x14ac:dyDescent="0.35">
      <c r="A3272" t="s">
        <v>3475</v>
      </c>
      <c r="B3272" t="s">
        <v>176</v>
      </c>
      <c r="C3272" t="str">
        <f>VLOOKUP(sales_pipeline[[#This Row],[Sales_Agent]],sales_teams[#All],4,FALSE)</f>
        <v>Marxen Team</v>
      </c>
      <c r="D3272" t="s">
        <v>177</v>
      </c>
      <c r="E3272" t="s">
        <v>139</v>
      </c>
      <c r="F3272" t="s">
        <v>174</v>
      </c>
      <c r="G3272" s="1">
        <v>42901</v>
      </c>
      <c r="H3272" s="1">
        <v>42916</v>
      </c>
      <c r="I3272" s="13">
        <f>sales_pipeline[[#This Row],[close_date]]-sales_pipeline[[#This Row],[engage_date]]</f>
        <v>15</v>
      </c>
      <c r="J3272" s="3">
        <v>4564</v>
      </c>
    </row>
    <row r="3273" spans="1:10" x14ac:dyDescent="0.35">
      <c r="A3273" t="s">
        <v>3476</v>
      </c>
      <c r="B3273" t="s">
        <v>176</v>
      </c>
      <c r="C3273" t="str">
        <f>VLOOKUP(sales_pipeline[[#This Row],[Sales_Agent]],sales_teams[#All],4,FALSE)</f>
        <v>Marxen Team</v>
      </c>
      <c r="D3273" t="s">
        <v>8</v>
      </c>
      <c r="E3273" t="s">
        <v>132</v>
      </c>
      <c r="F3273" t="s">
        <v>174</v>
      </c>
      <c r="G3273" s="1">
        <v>42901</v>
      </c>
      <c r="H3273" s="1">
        <v>42987</v>
      </c>
      <c r="I3273" s="13">
        <f>sales_pipeline[[#This Row],[close_date]]-sales_pipeline[[#This Row],[engage_date]]</f>
        <v>86</v>
      </c>
      <c r="J3273" s="3">
        <v>2683</v>
      </c>
    </row>
    <row r="3274" spans="1:10" x14ac:dyDescent="0.35">
      <c r="A3274" t="s">
        <v>3477</v>
      </c>
      <c r="B3274" t="s">
        <v>208</v>
      </c>
      <c r="C3274" t="str">
        <f>VLOOKUP(sales_pipeline[[#This Row],[Sales_Agent]],sales_teams[#All],4,FALSE)</f>
        <v>Rouche Team</v>
      </c>
      <c r="D3274" t="s">
        <v>11</v>
      </c>
      <c r="E3274" t="s">
        <v>46</v>
      </c>
      <c r="F3274" t="s">
        <v>174</v>
      </c>
      <c r="G3274" s="1">
        <v>42901</v>
      </c>
      <c r="H3274" s="1">
        <v>42916</v>
      </c>
      <c r="I3274" s="13">
        <f>sales_pipeline[[#This Row],[close_date]]-sales_pipeline[[#This Row],[engage_date]]</f>
        <v>15</v>
      </c>
      <c r="J3274" s="3">
        <v>25464</v>
      </c>
    </row>
    <row r="3275" spans="1:10" x14ac:dyDescent="0.35">
      <c r="A3275" t="s">
        <v>3478</v>
      </c>
      <c r="B3275" t="s">
        <v>326</v>
      </c>
      <c r="C3275" t="str">
        <f>VLOOKUP(sales_pipeline[[#This Row],[Sales_Agent]],sales_teams[#All],4,FALSE)</f>
        <v>Marxen Team</v>
      </c>
      <c r="D3275" t="s">
        <v>3</v>
      </c>
      <c r="E3275" t="s">
        <v>99</v>
      </c>
      <c r="F3275" t="s">
        <v>174</v>
      </c>
      <c r="G3275" s="1">
        <v>42901</v>
      </c>
      <c r="H3275" s="1">
        <v>42987</v>
      </c>
      <c r="I3275" s="13">
        <f>sales_pipeline[[#This Row],[close_date]]-sales_pipeline[[#This Row],[engage_date]]</f>
        <v>86</v>
      </c>
      <c r="J3275" s="3">
        <v>460</v>
      </c>
    </row>
    <row r="3276" spans="1:10" x14ac:dyDescent="0.35">
      <c r="A3276" t="s">
        <v>3479</v>
      </c>
      <c r="B3276" t="s">
        <v>326</v>
      </c>
      <c r="C3276" t="str">
        <f>VLOOKUP(sales_pipeline[[#This Row],[Sales_Agent]],sales_teams[#All],4,FALSE)</f>
        <v>Marxen Team</v>
      </c>
      <c r="D3276" t="s">
        <v>3</v>
      </c>
      <c r="E3276" t="s">
        <v>136</v>
      </c>
      <c r="F3276" t="s">
        <v>174</v>
      </c>
      <c r="G3276" s="1">
        <v>42901</v>
      </c>
      <c r="H3276" s="1">
        <v>42914</v>
      </c>
      <c r="I3276" s="13">
        <f>sales_pipeline[[#This Row],[close_date]]-sales_pipeline[[#This Row],[engage_date]]</f>
        <v>13</v>
      </c>
      <c r="J3276" s="3">
        <v>546</v>
      </c>
    </row>
    <row r="3277" spans="1:10" x14ac:dyDescent="0.35">
      <c r="A3277" t="s">
        <v>3480</v>
      </c>
      <c r="B3277" t="s">
        <v>326</v>
      </c>
      <c r="C3277" t="str">
        <f>VLOOKUP(sales_pipeline[[#This Row],[Sales_Agent]],sales_teams[#All],4,FALSE)</f>
        <v>Marxen Team</v>
      </c>
      <c r="D3277" t="s">
        <v>10</v>
      </c>
      <c r="E3277" t="s">
        <v>53</v>
      </c>
      <c r="F3277" t="s">
        <v>174</v>
      </c>
      <c r="G3277" s="1">
        <v>42901</v>
      </c>
      <c r="H3277" s="1">
        <v>43003</v>
      </c>
      <c r="I3277" s="13">
        <f>sales_pipeline[[#This Row],[close_date]]-sales_pipeline[[#This Row],[engage_date]]</f>
        <v>102</v>
      </c>
      <c r="J3277" s="3">
        <v>918</v>
      </c>
    </row>
    <row r="3278" spans="1:10" x14ac:dyDescent="0.35">
      <c r="A3278" t="s">
        <v>3481</v>
      </c>
      <c r="B3278" t="s">
        <v>249</v>
      </c>
      <c r="C3278" t="str">
        <f>VLOOKUP(sales_pipeline[[#This Row],[Sales_Agent]],sales_teams[#All],4,FALSE)</f>
        <v>Brinkmann Team</v>
      </c>
      <c r="D3278" t="s">
        <v>8</v>
      </c>
      <c r="E3278" t="s">
        <v>61</v>
      </c>
      <c r="F3278" t="s">
        <v>194</v>
      </c>
      <c r="G3278" s="1">
        <v>42901</v>
      </c>
      <c r="H3278" s="1">
        <v>42915</v>
      </c>
      <c r="I3278" s="13">
        <f>sales_pipeline[[#This Row],[close_date]]-sales_pipeline[[#This Row],[engage_date]]</f>
        <v>14</v>
      </c>
      <c r="J3278" s="3">
        <v>0</v>
      </c>
    </row>
    <row r="3279" spans="1:10" x14ac:dyDescent="0.35">
      <c r="A3279" t="s">
        <v>3482</v>
      </c>
      <c r="B3279" t="s">
        <v>249</v>
      </c>
      <c r="C3279" t="str">
        <f>VLOOKUP(sales_pipeline[[#This Row],[Sales_Agent]],sales_teams[#All],4,FALSE)</f>
        <v>Brinkmann Team</v>
      </c>
      <c r="D3279" t="s">
        <v>8</v>
      </c>
      <c r="E3279" t="s">
        <v>151</v>
      </c>
      <c r="F3279" t="s">
        <v>174</v>
      </c>
      <c r="G3279" s="1">
        <v>42901</v>
      </c>
      <c r="H3279" s="1">
        <v>42949</v>
      </c>
      <c r="I3279" s="13">
        <f>sales_pipeline[[#This Row],[close_date]]-sales_pipeline[[#This Row],[engage_date]]</f>
        <v>48</v>
      </c>
      <c r="J3279" s="3">
        <v>3018</v>
      </c>
    </row>
    <row r="3280" spans="1:10" x14ac:dyDescent="0.35">
      <c r="A3280" t="s">
        <v>3483</v>
      </c>
      <c r="B3280" t="s">
        <v>187</v>
      </c>
      <c r="C3280" t="str">
        <f>VLOOKUP(sales_pipeline[[#This Row],[Sales_Agent]],sales_teams[#All],4,FALSE)</f>
        <v>Rouche Team</v>
      </c>
      <c r="D3280" t="s">
        <v>6</v>
      </c>
      <c r="E3280" t="s">
        <v>73</v>
      </c>
      <c r="F3280" t="s">
        <v>174</v>
      </c>
      <c r="G3280" s="1">
        <v>42901</v>
      </c>
      <c r="H3280" s="1">
        <v>42971</v>
      </c>
      <c r="I3280" s="13">
        <f>sales_pipeline[[#This Row],[close_date]]-sales_pipeline[[#This Row],[engage_date]]</f>
        <v>70</v>
      </c>
      <c r="J3280" s="3">
        <v>52</v>
      </c>
    </row>
    <row r="3281" spans="1:10" x14ac:dyDescent="0.35">
      <c r="A3281" t="s">
        <v>3484</v>
      </c>
      <c r="B3281" t="s">
        <v>227</v>
      </c>
      <c r="C3281" t="str">
        <f>VLOOKUP(sales_pipeline[[#This Row],[Sales_Agent]],sales_teams[#All],4,FALSE)</f>
        <v>Neubert Team</v>
      </c>
      <c r="D3281" t="s">
        <v>6</v>
      </c>
      <c r="E3281" t="s">
        <v>34</v>
      </c>
      <c r="F3281" t="s">
        <v>174</v>
      </c>
      <c r="G3281" s="1">
        <v>42901</v>
      </c>
      <c r="H3281" s="1">
        <v>42951</v>
      </c>
      <c r="I3281" s="13">
        <f>sales_pipeline[[#This Row],[close_date]]-sales_pipeline[[#This Row],[engage_date]]</f>
        <v>50</v>
      </c>
      <c r="J3281" s="3">
        <v>50</v>
      </c>
    </row>
    <row r="3282" spans="1:10" x14ac:dyDescent="0.35">
      <c r="A3282" t="s">
        <v>3485</v>
      </c>
      <c r="B3282" t="s">
        <v>221</v>
      </c>
      <c r="C3282" t="str">
        <f>VLOOKUP(sales_pipeline[[#This Row],[Sales_Agent]],sales_teams[#All],4,FALSE)</f>
        <v>Losch Team</v>
      </c>
      <c r="D3282" t="s">
        <v>3</v>
      </c>
      <c r="E3282" t="s">
        <v>156</v>
      </c>
      <c r="F3282" t="s">
        <v>174</v>
      </c>
      <c r="G3282" s="1">
        <v>42901</v>
      </c>
      <c r="H3282" s="1">
        <v>42991</v>
      </c>
      <c r="I3282" s="13">
        <f>sales_pipeline[[#This Row],[close_date]]-sales_pipeline[[#This Row],[engage_date]]</f>
        <v>90</v>
      </c>
      <c r="J3282" s="3">
        <v>524</v>
      </c>
    </row>
    <row r="3283" spans="1:10" x14ac:dyDescent="0.35">
      <c r="A3283" t="s">
        <v>3486</v>
      </c>
      <c r="B3283" t="s">
        <v>221</v>
      </c>
      <c r="C3283" t="str">
        <f>VLOOKUP(sales_pipeline[[#This Row],[Sales_Agent]],sales_teams[#All],4,FALSE)</f>
        <v>Losch Team</v>
      </c>
      <c r="D3283" t="s">
        <v>8</v>
      </c>
      <c r="E3283" t="s">
        <v>156</v>
      </c>
      <c r="F3283" t="s">
        <v>174</v>
      </c>
      <c r="G3283" s="1">
        <v>42901</v>
      </c>
      <c r="H3283" s="1">
        <v>42915</v>
      </c>
      <c r="I3283" s="13">
        <f>sales_pipeline[[#This Row],[close_date]]-sales_pipeline[[#This Row],[engage_date]]</f>
        <v>14</v>
      </c>
      <c r="J3283" s="3">
        <v>3306</v>
      </c>
    </row>
    <row r="3284" spans="1:10" x14ac:dyDescent="0.35">
      <c r="A3284" t="s">
        <v>3487</v>
      </c>
      <c r="B3284" t="s">
        <v>185</v>
      </c>
      <c r="C3284" t="str">
        <f>VLOOKUP(sales_pipeline[[#This Row],[Sales_Agent]],sales_teams[#All],4,FALSE)</f>
        <v>Rouche Team</v>
      </c>
      <c r="D3284" t="s">
        <v>6</v>
      </c>
      <c r="E3284" t="s">
        <v>98</v>
      </c>
      <c r="F3284" t="s">
        <v>174</v>
      </c>
      <c r="G3284" s="1">
        <v>42901</v>
      </c>
      <c r="H3284" s="1">
        <v>42908</v>
      </c>
      <c r="I3284" s="13">
        <f>sales_pipeline[[#This Row],[close_date]]-sales_pipeline[[#This Row],[engage_date]]</f>
        <v>7</v>
      </c>
      <c r="J3284" s="3">
        <v>54</v>
      </c>
    </row>
    <row r="3285" spans="1:10" x14ac:dyDescent="0.35">
      <c r="A3285" t="s">
        <v>3488</v>
      </c>
      <c r="B3285" t="s">
        <v>185</v>
      </c>
      <c r="C3285" t="str">
        <f>VLOOKUP(sales_pipeline[[#This Row],[Sales_Agent]],sales_teams[#All],4,FALSE)</f>
        <v>Rouche Team</v>
      </c>
      <c r="D3285" t="s">
        <v>6</v>
      </c>
      <c r="E3285" t="s">
        <v>99</v>
      </c>
      <c r="F3285" t="s">
        <v>174</v>
      </c>
      <c r="G3285" s="1">
        <v>42901</v>
      </c>
      <c r="H3285" s="1">
        <v>42914</v>
      </c>
      <c r="I3285" s="13">
        <f>sales_pipeline[[#This Row],[close_date]]-sales_pipeline[[#This Row],[engage_date]]</f>
        <v>13</v>
      </c>
      <c r="J3285" s="3">
        <v>53</v>
      </c>
    </row>
    <row r="3286" spans="1:10" x14ac:dyDescent="0.35">
      <c r="A3286" t="s">
        <v>3489</v>
      </c>
      <c r="B3286" t="s">
        <v>230</v>
      </c>
      <c r="C3286" t="str">
        <f>VLOOKUP(sales_pipeline[[#This Row],[Sales_Agent]],sales_teams[#All],4,FALSE)</f>
        <v>Losch Team</v>
      </c>
      <c r="D3286" t="s">
        <v>3</v>
      </c>
      <c r="E3286" t="s">
        <v>160</v>
      </c>
      <c r="F3286" t="s">
        <v>174</v>
      </c>
      <c r="G3286" s="1">
        <v>42901</v>
      </c>
      <c r="H3286" s="1">
        <v>42976</v>
      </c>
      <c r="I3286" s="13">
        <f>sales_pipeline[[#This Row],[close_date]]-sales_pipeline[[#This Row],[engage_date]]</f>
        <v>75</v>
      </c>
      <c r="J3286" s="3">
        <v>514</v>
      </c>
    </row>
    <row r="3287" spans="1:10" x14ac:dyDescent="0.35">
      <c r="A3287" t="s">
        <v>3490</v>
      </c>
      <c r="B3287" t="s">
        <v>206</v>
      </c>
      <c r="C3287" t="str">
        <f>VLOOKUP(sales_pipeline[[#This Row],[Sales_Agent]],sales_teams[#All],4,FALSE)</f>
        <v>Neubert Team</v>
      </c>
      <c r="D3287" t="s">
        <v>10</v>
      </c>
      <c r="E3287" t="s">
        <v>112</v>
      </c>
      <c r="F3287" t="s">
        <v>174</v>
      </c>
      <c r="G3287" s="1">
        <v>42902</v>
      </c>
      <c r="H3287" s="1">
        <v>42911</v>
      </c>
      <c r="I3287" s="13">
        <f>sales_pipeline[[#This Row],[close_date]]-sales_pipeline[[#This Row],[engage_date]]</f>
        <v>9</v>
      </c>
      <c r="J3287" s="3">
        <v>985</v>
      </c>
    </row>
    <row r="3288" spans="1:10" x14ac:dyDescent="0.35">
      <c r="A3288" t="s">
        <v>3491</v>
      </c>
      <c r="B3288" t="s">
        <v>176</v>
      </c>
      <c r="C3288" t="str">
        <f>VLOOKUP(sales_pipeline[[#This Row],[Sales_Agent]],sales_teams[#All],4,FALSE)</f>
        <v>Marxen Team</v>
      </c>
      <c r="D3288" t="s">
        <v>177</v>
      </c>
      <c r="E3288" t="s">
        <v>53</v>
      </c>
      <c r="F3288" t="s">
        <v>174</v>
      </c>
      <c r="G3288" s="1">
        <v>42902</v>
      </c>
      <c r="H3288" s="1">
        <v>42958</v>
      </c>
      <c r="I3288" s="13">
        <f>sales_pipeline[[#This Row],[close_date]]-sales_pipeline[[#This Row],[engage_date]]</f>
        <v>56</v>
      </c>
      <c r="J3288" s="3">
        <v>5843</v>
      </c>
    </row>
    <row r="3289" spans="1:10" x14ac:dyDescent="0.35">
      <c r="A3289" t="s">
        <v>3492</v>
      </c>
      <c r="B3289" t="s">
        <v>176</v>
      </c>
      <c r="C3289" t="str">
        <f>VLOOKUP(sales_pipeline[[#This Row],[Sales_Agent]],sales_teams[#All],4,FALSE)</f>
        <v>Marxen Team</v>
      </c>
      <c r="D3289" t="s">
        <v>177</v>
      </c>
      <c r="E3289" t="s">
        <v>85</v>
      </c>
      <c r="F3289" t="s">
        <v>174</v>
      </c>
      <c r="G3289" s="1">
        <v>42902</v>
      </c>
      <c r="H3289" s="1">
        <v>42995</v>
      </c>
      <c r="I3289" s="13">
        <f>sales_pipeline[[#This Row],[close_date]]-sales_pipeline[[#This Row],[engage_date]]</f>
        <v>93</v>
      </c>
      <c r="J3289" s="3">
        <v>4577</v>
      </c>
    </row>
    <row r="3290" spans="1:10" x14ac:dyDescent="0.35">
      <c r="A3290" t="s">
        <v>3493</v>
      </c>
      <c r="B3290" t="s">
        <v>176</v>
      </c>
      <c r="C3290" t="str">
        <f>VLOOKUP(sales_pipeline[[#This Row],[Sales_Agent]],sales_teams[#All],4,FALSE)</f>
        <v>Marxen Team</v>
      </c>
      <c r="D3290" t="s">
        <v>8</v>
      </c>
      <c r="E3290" t="s">
        <v>104</v>
      </c>
      <c r="F3290" t="s">
        <v>174</v>
      </c>
      <c r="G3290" s="1">
        <v>42902</v>
      </c>
      <c r="H3290" s="1">
        <v>42910</v>
      </c>
      <c r="I3290" s="13">
        <f>sales_pipeline[[#This Row],[close_date]]-sales_pipeline[[#This Row],[engage_date]]</f>
        <v>8</v>
      </c>
      <c r="J3290" s="3">
        <v>3323</v>
      </c>
    </row>
    <row r="3291" spans="1:10" x14ac:dyDescent="0.35">
      <c r="A3291" t="s">
        <v>3494</v>
      </c>
      <c r="B3291" t="s">
        <v>255</v>
      </c>
      <c r="C3291" t="str">
        <f>VLOOKUP(sales_pipeline[[#This Row],[Sales_Agent]],sales_teams[#All],4,FALSE)</f>
        <v>Neubert Team</v>
      </c>
      <c r="D3291" t="s">
        <v>8</v>
      </c>
      <c r="E3291" t="s">
        <v>25</v>
      </c>
      <c r="F3291" t="s">
        <v>194</v>
      </c>
      <c r="G3291" s="1">
        <v>42902</v>
      </c>
      <c r="H3291" s="1">
        <v>42978</v>
      </c>
      <c r="I3291" s="13">
        <f>sales_pipeline[[#This Row],[close_date]]-sales_pipeline[[#This Row],[engage_date]]</f>
        <v>76</v>
      </c>
      <c r="J3291" s="3">
        <v>0</v>
      </c>
    </row>
    <row r="3292" spans="1:10" x14ac:dyDescent="0.35">
      <c r="A3292" t="s">
        <v>3495</v>
      </c>
      <c r="B3292" t="s">
        <v>255</v>
      </c>
      <c r="C3292" t="str">
        <f>VLOOKUP(sales_pipeline[[#This Row],[Sales_Agent]],sales_teams[#All],4,FALSE)</f>
        <v>Neubert Team</v>
      </c>
      <c r="D3292" t="s">
        <v>3</v>
      </c>
      <c r="E3292" t="s">
        <v>127</v>
      </c>
      <c r="F3292" t="s">
        <v>174</v>
      </c>
      <c r="G3292" s="1">
        <v>42902</v>
      </c>
      <c r="H3292" s="1">
        <v>42995</v>
      </c>
      <c r="I3292" s="13">
        <f>sales_pipeline[[#This Row],[close_date]]-sales_pipeline[[#This Row],[engage_date]]</f>
        <v>93</v>
      </c>
      <c r="J3292" s="3">
        <v>483</v>
      </c>
    </row>
    <row r="3293" spans="1:10" x14ac:dyDescent="0.35">
      <c r="A3293" t="s">
        <v>3496</v>
      </c>
      <c r="B3293" t="s">
        <v>232</v>
      </c>
      <c r="C3293" t="str">
        <f>VLOOKUP(sales_pipeline[[#This Row],[Sales_Agent]],sales_teams[#All],4,FALSE)</f>
        <v>Losch Team</v>
      </c>
      <c r="D3293" t="s">
        <v>3</v>
      </c>
      <c r="E3293" t="s">
        <v>102</v>
      </c>
      <c r="F3293" t="s">
        <v>194</v>
      </c>
      <c r="G3293" s="1">
        <v>42902</v>
      </c>
      <c r="H3293" s="1">
        <v>42969</v>
      </c>
      <c r="I3293" s="13">
        <f>sales_pipeline[[#This Row],[close_date]]-sales_pipeline[[#This Row],[engage_date]]</f>
        <v>67</v>
      </c>
      <c r="J3293" s="3">
        <v>0</v>
      </c>
    </row>
    <row r="3294" spans="1:10" x14ac:dyDescent="0.35">
      <c r="A3294" t="s">
        <v>3497</v>
      </c>
      <c r="B3294" t="s">
        <v>232</v>
      </c>
      <c r="C3294" t="str">
        <f>VLOOKUP(sales_pipeline[[#This Row],[Sales_Agent]],sales_teams[#All],4,FALSE)</f>
        <v>Losch Team</v>
      </c>
      <c r="D3294" t="s">
        <v>177</v>
      </c>
      <c r="E3294" t="s">
        <v>154</v>
      </c>
      <c r="F3294" t="s">
        <v>174</v>
      </c>
      <c r="G3294" s="1">
        <v>42902</v>
      </c>
      <c r="H3294" s="1">
        <v>42996</v>
      </c>
      <c r="I3294" s="13">
        <f>sales_pipeline[[#This Row],[close_date]]-sales_pipeline[[#This Row],[engage_date]]</f>
        <v>94</v>
      </c>
      <c r="J3294" s="3">
        <v>5206</v>
      </c>
    </row>
    <row r="3295" spans="1:10" x14ac:dyDescent="0.35">
      <c r="A3295" t="s">
        <v>3498</v>
      </c>
      <c r="B3295" t="s">
        <v>193</v>
      </c>
      <c r="C3295" t="str">
        <f>VLOOKUP(sales_pipeline[[#This Row],[Sales_Agent]],sales_teams[#All],4,FALSE)</f>
        <v>Marxen Team</v>
      </c>
      <c r="D3295" t="s">
        <v>8</v>
      </c>
      <c r="E3295" t="s">
        <v>74</v>
      </c>
      <c r="F3295" t="s">
        <v>174</v>
      </c>
      <c r="G3295" s="1">
        <v>42902</v>
      </c>
      <c r="H3295" s="1">
        <v>42982</v>
      </c>
      <c r="I3295" s="13">
        <f>sales_pipeline[[#This Row],[close_date]]-sales_pipeline[[#This Row],[engage_date]]</f>
        <v>80</v>
      </c>
      <c r="J3295" s="3">
        <v>3621</v>
      </c>
    </row>
    <row r="3296" spans="1:10" x14ac:dyDescent="0.35">
      <c r="A3296" t="s">
        <v>3499</v>
      </c>
      <c r="B3296" t="s">
        <v>215</v>
      </c>
      <c r="C3296" t="str">
        <f>VLOOKUP(sales_pipeline[[#This Row],[Sales_Agent]],sales_teams[#All],4,FALSE)</f>
        <v>Sewald Team</v>
      </c>
      <c r="D3296" t="s">
        <v>177</v>
      </c>
      <c r="E3296" t="s">
        <v>71</v>
      </c>
      <c r="F3296" t="s">
        <v>174</v>
      </c>
      <c r="G3296" s="1">
        <v>42902</v>
      </c>
      <c r="H3296" s="1">
        <v>42911</v>
      </c>
      <c r="I3296" s="13">
        <f>sales_pipeline[[#This Row],[close_date]]-sales_pipeline[[#This Row],[engage_date]]</f>
        <v>9</v>
      </c>
      <c r="J3296" s="3">
        <v>4756</v>
      </c>
    </row>
    <row r="3297" spans="1:10" x14ac:dyDescent="0.35">
      <c r="A3297" t="s">
        <v>3500</v>
      </c>
      <c r="B3297" t="s">
        <v>249</v>
      </c>
      <c r="C3297" t="str">
        <f>VLOOKUP(sales_pipeline[[#This Row],[Sales_Agent]],sales_teams[#All],4,FALSE)</f>
        <v>Brinkmann Team</v>
      </c>
      <c r="D3297" t="s">
        <v>10</v>
      </c>
      <c r="E3297" t="s">
        <v>104</v>
      </c>
      <c r="F3297" t="s">
        <v>194</v>
      </c>
      <c r="G3297" s="1">
        <v>42902</v>
      </c>
      <c r="H3297" s="1">
        <v>42976</v>
      </c>
      <c r="I3297" s="13">
        <f>sales_pipeline[[#This Row],[close_date]]-sales_pipeline[[#This Row],[engage_date]]</f>
        <v>74</v>
      </c>
      <c r="J3297" s="3">
        <v>0</v>
      </c>
    </row>
    <row r="3298" spans="1:10" x14ac:dyDescent="0.35">
      <c r="A3298" t="s">
        <v>3501</v>
      </c>
      <c r="B3298" t="s">
        <v>249</v>
      </c>
      <c r="C3298" t="str">
        <f>VLOOKUP(sales_pipeline[[#This Row],[Sales_Agent]],sales_teams[#All],4,FALSE)</f>
        <v>Brinkmann Team</v>
      </c>
      <c r="D3298" t="s">
        <v>8</v>
      </c>
      <c r="E3298" t="s">
        <v>142</v>
      </c>
      <c r="F3298" t="s">
        <v>174</v>
      </c>
      <c r="G3298" s="1">
        <v>42902</v>
      </c>
      <c r="H3298" s="1">
        <v>42910</v>
      </c>
      <c r="I3298" s="13">
        <f>sales_pipeline[[#This Row],[close_date]]-sales_pipeline[[#This Row],[engage_date]]</f>
        <v>8</v>
      </c>
      <c r="J3298" s="3">
        <v>3228</v>
      </c>
    </row>
    <row r="3299" spans="1:10" x14ac:dyDescent="0.35">
      <c r="A3299" t="s">
        <v>3502</v>
      </c>
      <c r="B3299" t="s">
        <v>189</v>
      </c>
      <c r="C3299" t="str">
        <f>VLOOKUP(sales_pipeline[[#This Row],[Sales_Agent]],sales_teams[#All],4,FALSE)</f>
        <v>Marxen Team</v>
      </c>
      <c r="D3299" t="s">
        <v>10</v>
      </c>
      <c r="E3299" t="s">
        <v>31</v>
      </c>
      <c r="F3299" t="s">
        <v>174</v>
      </c>
      <c r="G3299" s="1">
        <v>42902</v>
      </c>
      <c r="H3299" s="1">
        <v>42995</v>
      </c>
      <c r="I3299" s="13">
        <f>sales_pipeline[[#This Row],[close_date]]-sales_pipeline[[#This Row],[engage_date]]</f>
        <v>93</v>
      </c>
      <c r="J3299" s="3">
        <v>1063</v>
      </c>
    </row>
    <row r="3300" spans="1:10" x14ac:dyDescent="0.35">
      <c r="A3300" t="s">
        <v>3503</v>
      </c>
      <c r="B3300" t="s">
        <v>227</v>
      </c>
      <c r="C3300" t="str">
        <f>VLOOKUP(sales_pipeline[[#This Row],[Sales_Agent]],sales_teams[#All],4,FALSE)</f>
        <v>Neubert Team</v>
      </c>
      <c r="D3300" t="s">
        <v>10</v>
      </c>
      <c r="E3300" t="s">
        <v>158</v>
      </c>
      <c r="F3300" t="s">
        <v>194</v>
      </c>
      <c r="G3300" s="1">
        <v>42902</v>
      </c>
      <c r="H3300" s="1">
        <v>42966</v>
      </c>
      <c r="I3300" s="13">
        <f>sales_pipeline[[#This Row],[close_date]]-sales_pipeline[[#This Row],[engage_date]]</f>
        <v>64</v>
      </c>
      <c r="J3300" s="3">
        <v>0</v>
      </c>
    </row>
    <row r="3301" spans="1:10" x14ac:dyDescent="0.35">
      <c r="A3301" t="s">
        <v>3504</v>
      </c>
      <c r="B3301" t="s">
        <v>181</v>
      </c>
      <c r="C3301" t="str">
        <f>VLOOKUP(sales_pipeline[[#This Row],[Sales_Agent]],sales_teams[#All],4,FALSE)</f>
        <v>Sewald Team</v>
      </c>
      <c r="D3301" t="s">
        <v>8</v>
      </c>
      <c r="E3301" t="s">
        <v>125</v>
      </c>
      <c r="F3301" t="s">
        <v>174</v>
      </c>
      <c r="G3301" s="1">
        <v>42902</v>
      </c>
      <c r="H3301" s="1">
        <v>42913</v>
      </c>
      <c r="I3301" s="13">
        <f>sales_pipeline[[#This Row],[close_date]]-sales_pipeline[[#This Row],[engage_date]]</f>
        <v>11</v>
      </c>
      <c r="J3301" s="3">
        <v>4234</v>
      </c>
    </row>
    <row r="3302" spans="1:10" x14ac:dyDescent="0.35">
      <c r="A3302" t="s">
        <v>3505</v>
      </c>
      <c r="B3302" t="s">
        <v>239</v>
      </c>
      <c r="C3302" t="str">
        <f>VLOOKUP(sales_pipeline[[#This Row],[Sales_Agent]],sales_teams[#All],4,FALSE)</f>
        <v>Neubert Team</v>
      </c>
      <c r="D3302" t="s">
        <v>10</v>
      </c>
      <c r="E3302" t="s">
        <v>131</v>
      </c>
      <c r="F3302" t="s">
        <v>174</v>
      </c>
      <c r="G3302" s="1">
        <v>42903</v>
      </c>
      <c r="H3302" s="1">
        <v>42994</v>
      </c>
      <c r="I3302" s="13">
        <f>sales_pipeline[[#This Row],[close_date]]-sales_pipeline[[#This Row],[engage_date]]</f>
        <v>91</v>
      </c>
      <c r="J3302" s="3">
        <v>1198</v>
      </c>
    </row>
    <row r="3303" spans="1:10" x14ac:dyDescent="0.35">
      <c r="A3303" t="s">
        <v>3506</v>
      </c>
      <c r="B3303" t="s">
        <v>268</v>
      </c>
      <c r="C3303" t="str">
        <f>VLOOKUP(sales_pipeline[[#This Row],[Sales_Agent]],sales_teams[#All],4,FALSE)</f>
        <v>Losch Team</v>
      </c>
      <c r="D3303" t="s">
        <v>177</v>
      </c>
      <c r="E3303" t="s">
        <v>146</v>
      </c>
      <c r="F3303" t="s">
        <v>174</v>
      </c>
      <c r="G3303" s="1">
        <v>42903</v>
      </c>
      <c r="H3303" s="1">
        <v>42987</v>
      </c>
      <c r="I3303" s="13">
        <f>sales_pipeline[[#This Row],[close_date]]-sales_pipeline[[#This Row],[engage_date]]</f>
        <v>84</v>
      </c>
      <c r="J3303" s="3">
        <v>4960</v>
      </c>
    </row>
    <row r="3304" spans="1:10" x14ac:dyDescent="0.35">
      <c r="A3304" t="s">
        <v>3507</v>
      </c>
      <c r="B3304" t="s">
        <v>176</v>
      </c>
      <c r="C3304" t="str">
        <f>VLOOKUP(sales_pipeline[[#This Row],[Sales_Agent]],sales_teams[#All],4,FALSE)</f>
        <v>Marxen Team</v>
      </c>
      <c r="D3304" t="s">
        <v>3</v>
      </c>
      <c r="E3304" t="s">
        <v>28</v>
      </c>
      <c r="F3304" t="s">
        <v>174</v>
      </c>
      <c r="G3304" s="1">
        <v>42903</v>
      </c>
      <c r="H3304" s="1">
        <v>42969</v>
      </c>
      <c r="I3304" s="13">
        <f>sales_pipeline[[#This Row],[close_date]]-sales_pipeline[[#This Row],[engage_date]]</f>
        <v>66</v>
      </c>
      <c r="J3304" s="3">
        <v>576</v>
      </c>
    </row>
    <row r="3305" spans="1:10" x14ac:dyDescent="0.35">
      <c r="A3305" t="s">
        <v>3508</v>
      </c>
      <c r="B3305" t="s">
        <v>176</v>
      </c>
      <c r="C3305" t="str">
        <f>VLOOKUP(sales_pipeline[[#This Row],[Sales_Agent]],sales_teams[#All],4,FALSE)</f>
        <v>Marxen Team</v>
      </c>
      <c r="D3305" t="s">
        <v>9</v>
      </c>
      <c r="E3305" t="s">
        <v>88</v>
      </c>
      <c r="F3305" t="s">
        <v>174</v>
      </c>
      <c r="G3305" s="1">
        <v>42903</v>
      </c>
      <c r="H3305" s="1">
        <v>42972</v>
      </c>
      <c r="I3305" s="13">
        <f>sales_pipeline[[#This Row],[close_date]]-sales_pipeline[[#This Row],[engage_date]]</f>
        <v>69</v>
      </c>
      <c r="J3305" s="3">
        <v>5614</v>
      </c>
    </row>
    <row r="3306" spans="1:10" x14ac:dyDescent="0.35">
      <c r="A3306" t="s">
        <v>3509</v>
      </c>
      <c r="B3306" t="s">
        <v>176</v>
      </c>
      <c r="C3306" t="str">
        <f>VLOOKUP(sales_pipeline[[#This Row],[Sales_Agent]],sales_teams[#All],4,FALSE)</f>
        <v>Marxen Team</v>
      </c>
      <c r="D3306" t="s">
        <v>8</v>
      </c>
      <c r="E3306" t="s">
        <v>144</v>
      </c>
      <c r="F3306" t="s">
        <v>174</v>
      </c>
      <c r="G3306" s="1">
        <v>42903</v>
      </c>
      <c r="H3306" s="1">
        <v>42977</v>
      </c>
      <c r="I3306" s="13">
        <f>sales_pipeline[[#This Row],[close_date]]-sales_pipeline[[#This Row],[engage_date]]</f>
        <v>74</v>
      </c>
      <c r="J3306" s="3">
        <v>3422</v>
      </c>
    </row>
    <row r="3307" spans="1:10" x14ac:dyDescent="0.35">
      <c r="A3307" t="s">
        <v>3510</v>
      </c>
      <c r="B3307" t="s">
        <v>190</v>
      </c>
      <c r="C3307" t="str">
        <f>VLOOKUP(sales_pipeline[[#This Row],[Sales_Agent]],sales_teams[#All],4,FALSE)</f>
        <v>Sewald Team</v>
      </c>
      <c r="D3307" t="s">
        <v>9</v>
      </c>
      <c r="E3307" t="s">
        <v>77</v>
      </c>
      <c r="F3307" t="s">
        <v>174</v>
      </c>
      <c r="G3307" s="1">
        <v>42903</v>
      </c>
      <c r="H3307" s="1">
        <v>42910</v>
      </c>
      <c r="I3307" s="13">
        <f>sales_pipeline[[#This Row],[close_date]]-sales_pipeline[[#This Row],[engage_date]]</f>
        <v>7</v>
      </c>
      <c r="J3307" s="3">
        <v>5306</v>
      </c>
    </row>
    <row r="3308" spans="1:10" x14ac:dyDescent="0.35">
      <c r="A3308" t="s">
        <v>3511</v>
      </c>
      <c r="B3308" t="s">
        <v>225</v>
      </c>
      <c r="C3308" t="str">
        <f>VLOOKUP(sales_pipeline[[#This Row],[Sales_Agent]],sales_teams[#All],4,FALSE)</f>
        <v>Sewald Team</v>
      </c>
      <c r="D3308" t="s">
        <v>177</v>
      </c>
      <c r="E3308" t="s">
        <v>81</v>
      </c>
      <c r="F3308" t="s">
        <v>194</v>
      </c>
      <c r="G3308" s="1">
        <v>42903</v>
      </c>
      <c r="H3308" s="1">
        <v>42984</v>
      </c>
      <c r="I3308" s="13">
        <f>sales_pipeline[[#This Row],[close_date]]-sales_pipeline[[#This Row],[engage_date]]</f>
        <v>81</v>
      </c>
      <c r="J3308" s="3">
        <v>0</v>
      </c>
    </row>
    <row r="3309" spans="1:10" x14ac:dyDescent="0.35">
      <c r="A3309" t="s">
        <v>3512</v>
      </c>
      <c r="B3309" t="s">
        <v>249</v>
      </c>
      <c r="C3309" t="str">
        <f>VLOOKUP(sales_pipeline[[#This Row],[Sales_Agent]],sales_teams[#All],4,FALSE)</f>
        <v>Brinkmann Team</v>
      </c>
      <c r="D3309" t="s">
        <v>6</v>
      </c>
      <c r="E3309" t="s">
        <v>60</v>
      </c>
      <c r="F3309" t="s">
        <v>174</v>
      </c>
      <c r="G3309" s="1">
        <v>42903</v>
      </c>
      <c r="H3309" s="1">
        <v>42997</v>
      </c>
      <c r="I3309" s="13">
        <f>sales_pipeline[[#This Row],[close_date]]-sales_pipeline[[#This Row],[engage_date]]</f>
        <v>94</v>
      </c>
      <c r="J3309" s="3">
        <v>60</v>
      </c>
    </row>
    <row r="3310" spans="1:10" x14ac:dyDescent="0.35">
      <c r="A3310" t="s">
        <v>3513</v>
      </c>
      <c r="B3310" t="s">
        <v>187</v>
      </c>
      <c r="C3310" t="str">
        <f>VLOOKUP(sales_pipeline[[#This Row],[Sales_Agent]],sales_teams[#All],4,FALSE)</f>
        <v>Rouche Team</v>
      </c>
      <c r="D3310" t="s">
        <v>11</v>
      </c>
      <c r="E3310" t="s">
        <v>112</v>
      </c>
      <c r="F3310" t="s">
        <v>194</v>
      </c>
      <c r="G3310" s="1">
        <v>42903</v>
      </c>
      <c r="H3310" s="1">
        <v>42962</v>
      </c>
      <c r="I3310" s="13">
        <f>sales_pipeline[[#This Row],[close_date]]-sales_pipeline[[#This Row],[engage_date]]</f>
        <v>59</v>
      </c>
      <c r="J3310" s="3">
        <v>0</v>
      </c>
    </row>
    <row r="3311" spans="1:10" x14ac:dyDescent="0.35">
      <c r="A3311" t="s">
        <v>3514</v>
      </c>
      <c r="B3311" t="s">
        <v>173</v>
      </c>
      <c r="C3311" t="str">
        <f>VLOOKUP(sales_pipeline[[#This Row],[Sales_Agent]],sales_teams[#All],4,FALSE)</f>
        <v>Brinkmann Team</v>
      </c>
      <c r="D3311" t="s">
        <v>9</v>
      </c>
      <c r="E3311" t="s">
        <v>31</v>
      </c>
      <c r="F3311" t="s">
        <v>174</v>
      </c>
      <c r="G3311" s="1">
        <v>42903</v>
      </c>
      <c r="H3311" s="1">
        <v>42963</v>
      </c>
      <c r="I3311" s="13">
        <f>sales_pipeline[[#This Row],[close_date]]-sales_pipeline[[#This Row],[engage_date]]</f>
        <v>60</v>
      </c>
      <c r="J3311" s="3">
        <v>5018</v>
      </c>
    </row>
    <row r="3312" spans="1:10" x14ac:dyDescent="0.35">
      <c r="A3312" t="s">
        <v>3515</v>
      </c>
      <c r="B3312" t="s">
        <v>185</v>
      </c>
      <c r="C3312" t="str">
        <f>VLOOKUP(sales_pipeline[[#This Row],[Sales_Agent]],sales_teams[#All],4,FALSE)</f>
        <v>Rouche Team</v>
      </c>
      <c r="D3312" t="s">
        <v>8</v>
      </c>
      <c r="E3312" t="s">
        <v>97</v>
      </c>
      <c r="F3312" t="s">
        <v>174</v>
      </c>
      <c r="G3312" s="1">
        <v>42903</v>
      </c>
      <c r="H3312" s="1">
        <v>42995</v>
      </c>
      <c r="I3312" s="13">
        <f>sales_pipeline[[#This Row],[close_date]]-sales_pipeline[[#This Row],[engage_date]]</f>
        <v>92</v>
      </c>
      <c r="J3312" s="3">
        <v>3295</v>
      </c>
    </row>
    <row r="3313" spans="1:10" x14ac:dyDescent="0.35">
      <c r="A3313" t="s">
        <v>3516</v>
      </c>
      <c r="B3313" t="s">
        <v>183</v>
      </c>
      <c r="C3313" t="str">
        <f>VLOOKUP(sales_pipeline[[#This Row],[Sales_Agent]],sales_teams[#All],4,FALSE)</f>
        <v>Brinkmann Team</v>
      </c>
      <c r="D3313" t="s">
        <v>6</v>
      </c>
      <c r="E3313" t="s">
        <v>136</v>
      </c>
      <c r="F3313" t="s">
        <v>174</v>
      </c>
      <c r="G3313" s="1">
        <v>42904</v>
      </c>
      <c r="H3313" s="1">
        <v>42976</v>
      </c>
      <c r="I3313" s="13">
        <f>sales_pipeline[[#This Row],[close_date]]-sales_pipeline[[#This Row],[engage_date]]</f>
        <v>72</v>
      </c>
      <c r="J3313" s="3">
        <v>61</v>
      </c>
    </row>
    <row r="3314" spans="1:10" x14ac:dyDescent="0.35">
      <c r="A3314" t="s">
        <v>3517</v>
      </c>
      <c r="B3314" t="s">
        <v>253</v>
      </c>
      <c r="C3314" t="str">
        <f>VLOOKUP(sales_pipeline[[#This Row],[Sales_Agent]],sales_teams[#All],4,FALSE)</f>
        <v>Neubert Team</v>
      </c>
      <c r="D3314" t="s">
        <v>9</v>
      </c>
      <c r="E3314" t="s">
        <v>118</v>
      </c>
      <c r="F3314" t="s">
        <v>194</v>
      </c>
      <c r="G3314" s="1">
        <v>42904</v>
      </c>
      <c r="H3314" s="1">
        <v>42917</v>
      </c>
      <c r="I3314" s="13">
        <f>sales_pipeline[[#This Row],[close_date]]-sales_pipeline[[#This Row],[engage_date]]</f>
        <v>13</v>
      </c>
      <c r="J3314" s="3">
        <v>0</v>
      </c>
    </row>
    <row r="3315" spans="1:10" x14ac:dyDescent="0.35">
      <c r="A3315" t="s">
        <v>3518</v>
      </c>
      <c r="B3315" t="s">
        <v>239</v>
      </c>
      <c r="C3315" t="str">
        <f>VLOOKUP(sales_pipeline[[#This Row],[Sales_Agent]],sales_teams[#All],4,FALSE)</f>
        <v>Neubert Team</v>
      </c>
      <c r="D3315" t="s">
        <v>6</v>
      </c>
      <c r="E3315" t="s">
        <v>159</v>
      </c>
      <c r="F3315" t="s">
        <v>174</v>
      </c>
      <c r="G3315" s="1">
        <v>42904</v>
      </c>
      <c r="H3315" s="1">
        <v>43001</v>
      </c>
      <c r="I3315" s="13">
        <f>sales_pipeline[[#This Row],[close_date]]-sales_pipeline[[#This Row],[engage_date]]</f>
        <v>97</v>
      </c>
      <c r="J3315" s="3">
        <v>59</v>
      </c>
    </row>
    <row r="3316" spans="1:10" x14ac:dyDescent="0.35">
      <c r="A3316" t="s">
        <v>3519</v>
      </c>
      <c r="B3316" t="s">
        <v>206</v>
      </c>
      <c r="C3316" t="str">
        <f>VLOOKUP(sales_pipeline[[#This Row],[Sales_Agent]],sales_teams[#All],4,FALSE)</f>
        <v>Neubert Team</v>
      </c>
      <c r="D3316" t="s">
        <v>177</v>
      </c>
      <c r="E3316" t="s">
        <v>118</v>
      </c>
      <c r="F3316" t="s">
        <v>174</v>
      </c>
      <c r="G3316" s="1">
        <v>42904</v>
      </c>
      <c r="H3316" s="1">
        <v>42912</v>
      </c>
      <c r="I3316" s="13">
        <f>sales_pipeline[[#This Row],[close_date]]-sales_pipeline[[#This Row],[engage_date]]</f>
        <v>8</v>
      </c>
      <c r="J3316" s="3">
        <v>3720</v>
      </c>
    </row>
    <row r="3317" spans="1:10" x14ac:dyDescent="0.35">
      <c r="A3317" t="s">
        <v>3520</v>
      </c>
      <c r="B3317" t="s">
        <v>176</v>
      </c>
      <c r="C3317" t="str">
        <f>VLOOKUP(sales_pipeline[[#This Row],[Sales_Agent]],sales_teams[#All],4,FALSE)</f>
        <v>Marxen Team</v>
      </c>
      <c r="D3317" t="s">
        <v>8</v>
      </c>
      <c r="E3317" t="s">
        <v>104</v>
      </c>
      <c r="F3317" t="s">
        <v>194</v>
      </c>
      <c r="G3317" s="1">
        <v>42904</v>
      </c>
      <c r="H3317" s="1">
        <v>42962</v>
      </c>
      <c r="I3317" s="13">
        <f>sales_pipeline[[#This Row],[close_date]]-sales_pipeline[[#This Row],[engage_date]]</f>
        <v>58</v>
      </c>
      <c r="J3317" s="3">
        <v>0</v>
      </c>
    </row>
    <row r="3318" spans="1:10" x14ac:dyDescent="0.35">
      <c r="A3318" t="s">
        <v>3521</v>
      </c>
      <c r="B3318" t="s">
        <v>176</v>
      </c>
      <c r="C3318" t="str">
        <f>VLOOKUP(sales_pipeline[[#This Row],[Sales_Agent]],sales_teams[#All],4,FALSE)</f>
        <v>Marxen Team</v>
      </c>
      <c r="D3318" t="s">
        <v>177</v>
      </c>
      <c r="E3318" t="s">
        <v>80</v>
      </c>
      <c r="F3318" t="s">
        <v>174</v>
      </c>
      <c r="G3318" s="1">
        <v>42904</v>
      </c>
      <c r="H3318" s="1">
        <v>42963</v>
      </c>
      <c r="I3318" s="13">
        <f>sales_pipeline[[#This Row],[close_date]]-sales_pipeline[[#This Row],[engage_date]]</f>
        <v>59</v>
      </c>
      <c r="J3318" s="3">
        <v>5088</v>
      </c>
    </row>
    <row r="3319" spans="1:10" x14ac:dyDescent="0.35">
      <c r="A3319" t="s">
        <v>3522</v>
      </c>
      <c r="B3319" t="s">
        <v>208</v>
      </c>
      <c r="C3319" t="str">
        <f>VLOOKUP(sales_pipeline[[#This Row],[Sales_Agent]],sales_teams[#All],4,FALSE)</f>
        <v>Rouche Team</v>
      </c>
      <c r="D3319" t="s">
        <v>9</v>
      </c>
      <c r="E3319" t="s">
        <v>138</v>
      </c>
      <c r="F3319" t="s">
        <v>174</v>
      </c>
      <c r="G3319" s="1">
        <v>42904</v>
      </c>
      <c r="H3319" s="1">
        <v>42914</v>
      </c>
      <c r="I3319" s="13">
        <f>sales_pipeline[[#This Row],[close_date]]-sales_pipeline[[#This Row],[engage_date]]</f>
        <v>10</v>
      </c>
      <c r="J3319" s="3">
        <v>6666</v>
      </c>
    </row>
    <row r="3320" spans="1:10" x14ac:dyDescent="0.35">
      <c r="A3320" t="s">
        <v>3523</v>
      </c>
      <c r="B3320" t="s">
        <v>193</v>
      </c>
      <c r="C3320" t="str">
        <f>VLOOKUP(sales_pipeline[[#This Row],[Sales_Agent]],sales_teams[#All],4,FALSE)</f>
        <v>Marxen Team</v>
      </c>
      <c r="D3320" t="s">
        <v>10</v>
      </c>
      <c r="E3320" t="s">
        <v>135</v>
      </c>
      <c r="F3320" t="s">
        <v>194</v>
      </c>
      <c r="G3320" s="1">
        <v>42904</v>
      </c>
      <c r="H3320" s="1">
        <v>42949</v>
      </c>
      <c r="I3320" s="13">
        <f>sales_pipeline[[#This Row],[close_date]]-sales_pipeline[[#This Row],[engage_date]]</f>
        <v>45</v>
      </c>
      <c r="J3320" s="3">
        <v>0</v>
      </c>
    </row>
    <row r="3321" spans="1:10" x14ac:dyDescent="0.35">
      <c r="A3321" t="s">
        <v>3524</v>
      </c>
      <c r="B3321" t="s">
        <v>193</v>
      </c>
      <c r="C3321" t="str">
        <f>VLOOKUP(sales_pipeline[[#This Row],[Sales_Agent]],sales_teams[#All],4,FALSE)</f>
        <v>Marxen Team</v>
      </c>
      <c r="D3321" t="s">
        <v>177</v>
      </c>
      <c r="E3321" t="s">
        <v>104</v>
      </c>
      <c r="F3321" t="s">
        <v>174</v>
      </c>
      <c r="G3321" s="1">
        <v>42904</v>
      </c>
      <c r="H3321" s="1">
        <v>42909</v>
      </c>
      <c r="I3321" s="13">
        <f>sales_pipeline[[#This Row],[close_date]]-sales_pipeline[[#This Row],[engage_date]]</f>
        <v>5</v>
      </c>
      <c r="J3321" s="3">
        <v>5115</v>
      </c>
    </row>
    <row r="3322" spans="1:10" x14ac:dyDescent="0.35">
      <c r="A3322" t="s">
        <v>3525</v>
      </c>
      <c r="B3322" t="s">
        <v>326</v>
      </c>
      <c r="C3322" t="str">
        <f>VLOOKUP(sales_pipeline[[#This Row],[Sales_Agent]],sales_teams[#All],4,FALSE)</f>
        <v>Marxen Team</v>
      </c>
      <c r="D3322" t="s">
        <v>3</v>
      </c>
      <c r="E3322" t="s">
        <v>142</v>
      </c>
      <c r="F3322" t="s">
        <v>194</v>
      </c>
      <c r="G3322" s="1">
        <v>42904</v>
      </c>
      <c r="H3322" s="1">
        <v>42968</v>
      </c>
      <c r="I3322" s="13">
        <f>sales_pipeline[[#This Row],[close_date]]-sales_pipeline[[#This Row],[engage_date]]</f>
        <v>64</v>
      </c>
      <c r="J3322" s="3">
        <v>0</v>
      </c>
    </row>
    <row r="3323" spans="1:10" x14ac:dyDescent="0.35">
      <c r="A3323" t="s">
        <v>3526</v>
      </c>
      <c r="B3323" t="s">
        <v>326</v>
      </c>
      <c r="C3323" t="str">
        <f>VLOOKUP(sales_pipeline[[#This Row],[Sales_Agent]],sales_teams[#All],4,FALSE)</f>
        <v>Marxen Team</v>
      </c>
      <c r="D3323" t="s">
        <v>10</v>
      </c>
      <c r="E3323" t="s">
        <v>104</v>
      </c>
      <c r="F3323" t="s">
        <v>174</v>
      </c>
      <c r="G3323" s="1">
        <v>42904</v>
      </c>
      <c r="H3323" s="1">
        <v>42917</v>
      </c>
      <c r="I3323" s="13">
        <f>sales_pipeline[[#This Row],[close_date]]-sales_pipeline[[#This Row],[engage_date]]</f>
        <v>13</v>
      </c>
      <c r="J3323" s="3">
        <v>1149</v>
      </c>
    </row>
    <row r="3324" spans="1:10" x14ac:dyDescent="0.35">
      <c r="A3324" t="s">
        <v>3527</v>
      </c>
      <c r="B3324" t="s">
        <v>326</v>
      </c>
      <c r="C3324" t="str">
        <f>VLOOKUP(sales_pipeline[[#This Row],[Sales_Agent]],sales_teams[#All],4,FALSE)</f>
        <v>Marxen Team</v>
      </c>
      <c r="D3324" t="s">
        <v>177</v>
      </c>
      <c r="E3324" t="s">
        <v>31</v>
      </c>
      <c r="F3324" t="s">
        <v>174</v>
      </c>
      <c r="G3324" s="1">
        <v>42904</v>
      </c>
      <c r="H3324" s="1">
        <v>42993</v>
      </c>
      <c r="I3324" s="13">
        <f>sales_pipeline[[#This Row],[close_date]]-sales_pipeline[[#This Row],[engage_date]]</f>
        <v>89</v>
      </c>
      <c r="J3324" s="3">
        <v>5220</v>
      </c>
    </row>
    <row r="3325" spans="1:10" x14ac:dyDescent="0.35">
      <c r="A3325" t="s">
        <v>3528</v>
      </c>
      <c r="B3325" t="s">
        <v>326</v>
      </c>
      <c r="C3325" t="str">
        <f>VLOOKUP(sales_pipeline[[#This Row],[Sales_Agent]],sales_teams[#All],4,FALSE)</f>
        <v>Marxen Team</v>
      </c>
      <c r="D3325" t="s">
        <v>6</v>
      </c>
      <c r="E3325" t="s">
        <v>142</v>
      </c>
      <c r="F3325" t="s">
        <v>174</v>
      </c>
      <c r="G3325" s="1">
        <v>42904</v>
      </c>
      <c r="H3325" s="1">
        <v>42908</v>
      </c>
      <c r="I3325" s="13">
        <f>sales_pipeline[[#This Row],[close_date]]-sales_pipeline[[#This Row],[engage_date]]</f>
        <v>4</v>
      </c>
      <c r="J3325" s="3">
        <v>60</v>
      </c>
    </row>
    <row r="3326" spans="1:10" x14ac:dyDescent="0.35">
      <c r="A3326" t="s">
        <v>3529</v>
      </c>
      <c r="B3326" t="s">
        <v>215</v>
      </c>
      <c r="C3326" t="str">
        <f>VLOOKUP(sales_pipeline[[#This Row],[Sales_Agent]],sales_teams[#All],4,FALSE)</f>
        <v>Sewald Team</v>
      </c>
      <c r="D3326" t="s">
        <v>3</v>
      </c>
      <c r="E3326" t="s">
        <v>117</v>
      </c>
      <c r="F3326" t="s">
        <v>174</v>
      </c>
      <c r="G3326" s="1">
        <v>42904</v>
      </c>
      <c r="H3326" s="1">
        <v>42908</v>
      </c>
      <c r="I3326" s="13">
        <f>sales_pipeline[[#This Row],[close_date]]-sales_pipeline[[#This Row],[engage_date]]</f>
        <v>4</v>
      </c>
      <c r="J3326" s="3">
        <v>551</v>
      </c>
    </row>
    <row r="3327" spans="1:10" x14ac:dyDescent="0.35">
      <c r="A3327" t="s">
        <v>3530</v>
      </c>
      <c r="B3327" t="s">
        <v>187</v>
      </c>
      <c r="C3327" t="str">
        <f>VLOOKUP(sales_pipeline[[#This Row],[Sales_Agent]],sales_teams[#All],4,FALSE)</f>
        <v>Rouche Team</v>
      </c>
      <c r="D3327" t="s">
        <v>3</v>
      </c>
      <c r="E3327" t="s">
        <v>46</v>
      </c>
      <c r="F3327" t="s">
        <v>174</v>
      </c>
      <c r="G3327" s="1">
        <v>42904</v>
      </c>
      <c r="H3327" s="1">
        <v>43006</v>
      </c>
      <c r="I3327" s="13">
        <f>sales_pipeline[[#This Row],[close_date]]-sales_pipeline[[#This Row],[engage_date]]</f>
        <v>102</v>
      </c>
      <c r="J3327" s="3">
        <v>505</v>
      </c>
    </row>
    <row r="3328" spans="1:10" x14ac:dyDescent="0.35">
      <c r="A3328" t="s">
        <v>3531</v>
      </c>
      <c r="B3328" t="s">
        <v>238</v>
      </c>
      <c r="C3328" t="str">
        <f>VLOOKUP(sales_pipeline[[#This Row],[Sales_Agent]],sales_teams[#All],4,FALSE)</f>
        <v>Marxen Team</v>
      </c>
      <c r="D3328" t="s">
        <v>3</v>
      </c>
      <c r="E3328" t="s">
        <v>124</v>
      </c>
      <c r="F3328" t="s">
        <v>194</v>
      </c>
      <c r="G3328" s="1">
        <v>42904</v>
      </c>
      <c r="H3328" s="1">
        <v>42981</v>
      </c>
      <c r="I3328" s="13">
        <f>sales_pipeline[[#This Row],[close_date]]-sales_pipeline[[#This Row],[engage_date]]</f>
        <v>77</v>
      </c>
      <c r="J3328" s="3">
        <v>0</v>
      </c>
    </row>
    <row r="3329" spans="1:10" x14ac:dyDescent="0.35">
      <c r="A3329" t="s">
        <v>3532</v>
      </c>
      <c r="B3329" t="s">
        <v>238</v>
      </c>
      <c r="C3329" t="str">
        <f>VLOOKUP(sales_pipeline[[#This Row],[Sales_Agent]],sales_teams[#All],4,FALSE)</f>
        <v>Marxen Team</v>
      </c>
      <c r="D3329" t="s">
        <v>9</v>
      </c>
      <c r="E3329" t="s">
        <v>88</v>
      </c>
      <c r="F3329" t="s">
        <v>174</v>
      </c>
      <c r="G3329" s="1">
        <v>42904</v>
      </c>
      <c r="H3329" s="1">
        <v>42968</v>
      </c>
      <c r="I3329" s="13">
        <f>sales_pipeline[[#This Row],[close_date]]-sales_pipeline[[#This Row],[engage_date]]</f>
        <v>64</v>
      </c>
      <c r="J3329" s="3">
        <v>5472</v>
      </c>
    </row>
    <row r="3330" spans="1:10" x14ac:dyDescent="0.35">
      <c r="A3330" t="s">
        <v>3533</v>
      </c>
      <c r="B3330" t="s">
        <v>189</v>
      </c>
      <c r="C3330" t="str">
        <f>VLOOKUP(sales_pipeline[[#This Row],[Sales_Agent]],sales_teams[#All],4,FALSE)</f>
        <v>Marxen Team</v>
      </c>
      <c r="D3330" t="s">
        <v>177</v>
      </c>
      <c r="E3330" t="s">
        <v>85</v>
      </c>
      <c r="F3330" t="s">
        <v>194</v>
      </c>
      <c r="G3330" s="1">
        <v>42904</v>
      </c>
      <c r="H3330" s="1">
        <v>42907</v>
      </c>
      <c r="I3330" s="13">
        <f>sales_pipeline[[#This Row],[close_date]]-sales_pipeline[[#This Row],[engage_date]]</f>
        <v>3</v>
      </c>
      <c r="J3330" s="3">
        <v>0</v>
      </c>
    </row>
    <row r="3331" spans="1:10" x14ac:dyDescent="0.35">
      <c r="A3331" t="s">
        <v>3534</v>
      </c>
      <c r="B3331" t="s">
        <v>185</v>
      </c>
      <c r="C3331" t="str">
        <f>VLOOKUP(sales_pipeline[[#This Row],[Sales_Agent]],sales_teams[#All],4,FALSE)</f>
        <v>Rouche Team</v>
      </c>
      <c r="D3331" t="s">
        <v>3</v>
      </c>
      <c r="E3331" t="s">
        <v>69</v>
      </c>
      <c r="F3331" t="s">
        <v>194</v>
      </c>
      <c r="G3331" s="1">
        <v>42904</v>
      </c>
      <c r="H3331" s="1">
        <v>42976</v>
      </c>
      <c r="I3331" s="13">
        <f>sales_pipeline[[#This Row],[close_date]]-sales_pipeline[[#This Row],[engage_date]]</f>
        <v>72</v>
      </c>
      <c r="J3331" s="3">
        <v>0</v>
      </c>
    </row>
    <row r="3332" spans="1:10" x14ac:dyDescent="0.35">
      <c r="A3332" t="s">
        <v>3535</v>
      </c>
      <c r="B3332" t="s">
        <v>183</v>
      </c>
      <c r="C3332" t="str">
        <f>VLOOKUP(sales_pipeline[[#This Row],[Sales_Agent]],sales_teams[#All],4,FALSE)</f>
        <v>Brinkmann Team</v>
      </c>
      <c r="D3332" t="s">
        <v>3</v>
      </c>
      <c r="E3332" t="s">
        <v>80</v>
      </c>
      <c r="F3332" t="s">
        <v>194</v>
      </c>
      <c r="G3332" s="1">
        <v>42905</v>
      </c>
      <c r="H3332" s="1">
        <v>42975</v>
      </c>
      <c r="I3332" s="13">
        <f>sales_pipeline[[#This Row],[close_date]]-sales_pipeline[[#This Row],[engage_date]]</f>
        <v>70</v>
      </c>
      <c r="J3332" s="3">
        <v>0</v>
      </c>
    </row>
    <row r="3333" spans="1:10" x14ac:dyDescent="0.35">
      <c r="A3333" t="s">
        <v>3536</v>
      </c>
      <c r="B3333" t="s">
        <v>183</v>
      </c>
      <c r="C3333" t="str">
        <f>VLOOKUP(sales_pipeline[[#This Row],[Sales_Agent]],sales_teams[#All],4,FALSE)</f>
        <v>Brinkmann Team</v>
      </c>
      <c r="D3333" t="s">
        <v>9</v>
      </c>
      <c r="E3333" t="s">
        <v>99</v>
      </c>
      <c r="F3333" t="s">
        <v>174</v>
      </c>
      <c r="G3333" s="1">
        <v>42905</v>
      </c>
      <c r="H3333" s="1">
        <v>42971</v>
      </c>
      <c r="I3333" s="13">
        <f>sales_pipeline[[#This Row],[close_date]]-sales_pipeline[[#This Row],[engage_date]]</f>
        <v>66</v>
      </c>
      <c r="J3333" s="3">
        <v>5271</v>
      </c>
    </row>
    <row r="3334" spans="1:10" x14ac:dyDescent="0.35">
      <c r="A3334" t="s">
        <v>3537</v>
      </c>
      <c r="B3334" t="s">
        <v>253</v>
      </c>
      <c r="C3334" t="str">
        <f>VLOOKUP(sales_pipeline[[#This Row],[Sales_Agent]],sales_teams[#All],4,FALSE)</f>
        <v>Neubert Team</v>
      </c>
      <c r="D3334" t="s">
        <v>6</v>
      </c>
      <c r="E3334" t="s">
        <v>34</v>
      </c>
      <c r="F3334" t="s">
        <v>174</v>
      </c>
      <c r="G3334" s="1">
        <v>42905</v>
      </c>
      <c r="H3334" s="1">
        <v>42970</v>
      </c>
      <c r="I3334" s="13">
        <f>sales_pipeline[[#This Row],[close_date]]-sales_pipeline[[#This Row],[engage_date]]</f>
        <v>65</v>
      </c>
      <c r="J3334" s="3">
        <v>49</v>
      </c>
    </row>
    <row r="3335" spans="1:10" x14ac:dyDescent="0.35">
      <c r="A3335" t="s">
        <v>3538</v>
      </c>
      <c r="B3335" t="s">
        <v>239</v>
      </c>
      <c r="C3335" t="str">
        <f>VLOOKUP(sales_pipeline[[#This Row],[Sales_Agent]],sales_teams[#All],4,FALSE)</f>
        <v>Neubert Team</v>
      </c>
      <c r="D3335" t="s">
        <v>8</v>
      </c>
      <c r="E3335" t="s">
        <v>128</v>
      </c>
      <c r="F3335" t="s">
        <v>194</v>
      </c>
      <c r="G3335" s="1">
        <v>42905</v>
      </c>
      <c r="H3335" s="1">
        <v>42916</v>
      </c>
      <c r="I3335" s="13">
        <f>sales_pipeline[[#This Row],[close_date]]-sales_pipeline[[#This Row],[engage_date]]</f>
        <v>11</v>
      </c>
      <c r="J3335" s="3">
        <v>0</v>
      </c>
    </row>
    <row r="3336" spans="1:10" x14ac:dyDescent="0.35">
      <c r="A3336" t="s">
        <v>3539</v>
      </c>
      <c r="B3336" t="s">
        <v>268</v>
      </c>
      <c r="C3336" t="str">
        <f>VLOOKUP(sales_pipeline[[#This Row],[Sales_Agent]],sales_teams[#All],4,FALSE)</f>
        <v>Losch Team</v>
      </c>
      <c r="D3336" t="s">
        <v>10</v>
      </c>
      <c r="E3336" t="s">
        <v>102</v>
      </c>
      <c r="F3336" t="s">
        <v>174</v>
      </c>
      <c r="G3336" s="1">
        <v>42905</v>
      </c>
      <c r="H3336" s="1">
        <v>42999</v>
      </c>
      <c r="I3336" s="13">
        <f>sales_pipeline[[#This Row],[close_date]]-sales_pipeline[[#This Row],[engage_date]]</f>
        <v>94</v>
      </c>
      <c r="J3336" s="3">
        <v>1236</v>
      </c>
    </row>
    <row r="3337" spans="1:10" x14ac:dyDescent="0.35">
      <c r="A3337" t="s">
        <v>3540</v>
      </c>
      <c r="B3337" t="s">
        <v>206</v>
      </c>
      <c r="C3337" t="str">
        <f>VLOOKUP(sales_pipeline[[#This Row],[Sales_Agent]],sales_teams[#All],4,FALSE)</f>
        <v>Neubert Team</v>
      </c>
      <c r="D3337" t="s">
        <v>177</v>
      </c>
      <c r="E3337" t="s">
        <v>160</v>
      </c>
      <c r="F3337" t="s">
        <v>174</v>
      </c>
      <c r="G3337" s="1">
        <v>42905</v>
      </c>
      <c r="H3337" s="1">
        <v>42907</v>
      </c>
      <c r="I3337" s="13">
        <f>sales_pipeline[[#This Row],[close_date]]-sales_pipeline[[#This Row],[engage_date]]</f>
        <v>2</v>
      </c>
      <c r="J3337" s="3">
        <v>5388</v>
      </c>
    </row>
    <row r="3338" spans="1:10" x14ac:dyDescent="0.35">
      <c r="A3338" t="s">
        <v>3541</v>
      </c>
      <c r="B3338" t="s">
        <v>176</v>
      </c>
      <c r="C3338" t="str">
        <f>VLOOKUP(sales_pipeline[[#This Row],[Sales_Agent]],sales_teams[#All],4,FALSE)</f>
        <v>Marxen Team</v>
      </c>
      <c r="D3338" t="s">
        <v>177</v>
      </c>
      <c r="E3338" t="s">
        <v>53</v>
      </c>
      <c r="F3338" t="s">
        <v>194</v>
      </c>
      <c r="G3338" s="1">
        <v>42905</v>
      </c>
      <c r="H3338" s="1">
        <v>42974</v>
      </c>
      <c r="I3338" s="13">
        <f>sales_pipeline[[#This Row],[close_date]]-sales_pipeline[[#This Row],[engage_date]]</f>
        <v>69</v>
      </c>
      <c r="J3338" s="3">
        <v>0</v>
      </c>
    </row>
    <row r="3339" spans="1:10" x14ac:dyDescent="0.35">
      <c r="A3339" t="s">
        <v>3542</v>
      </c>
      <c r="B3339" t="s">
        <v>176</v>
      </c>
      <c r="C3339" t="str">
        <f>VLOOKUP(sales_pipeline[[#This Row],[Sales_Agent]],sales_teams[#All],4,FALSE)</f>
        <v>Marxen Team</v>
      </c>
      <c r="D3339" t="s">
        <v>177</v>
      </c>
      <c r="E3339" t="s">
        <v>80</v>
      </c>
      <c r="F3339" t="s">
        <v>174</v>
      </c>
      <c r="G3339" s="1">
        <v>42905</v>
      </c>
      <c r="H3339" s="1">
        <v>43004</v>
      </c>
      <c r="I3339" s="13">
        <f>sales_pipeline[[#This Row],[close_date]]-sales_pipeline[[#This Row],[engage_date]]</f>
        <v>99</v>
      </c>
      <c r="J3339" s="3">
        <v>5449</v>
      </c>
    </row>
    <row r="3340" spans="1:10" x14ac:dyDescent="0.35">
      <c r="A3340" t="s">
        <v>3543</v>
      </c>
      <c r="B3340" t="s">
        <v>176</v>
      </c>
      <c r="C3340" t="str">
        <f>VLOOKUP(sales_pipeline[[#This Row],[Sales_Agent]],sales_teams[#All],4,FALSE)</f>
        <v>Marxen Team</v>
      </c>
      <c r="D3340" t="s">
        <v>177</v>
      </c>
      <c r="E3340" t="s">
        <v>80</v>
      </c>
      <c r="F3340" t="s">
        <v>174</v>
      </c>
      <c r="G3340" s="1">
        <v>42905</v>
      </c>
      <c r="H3340" s="1">
        <v>42911</v>
      </c>
      <c r="I3340" s="13">
        <f>sales_pipeline[[#This Row],[close_date]]-sales_pipeline[[#This Row],[engage_date]]</f>
        <v>6</v>
      </c>
      <c r="J3340" s="3">
        <v>5030</v>
      </c>
    </row>
    <row r="3341" spans="1:10" x14ac:dyDescent="0.35">
      <c r="A3341" t="s">
        <v>3544</v>
      </c>
      <c r="B3341" t="s">
        <v>176</v>
      </c>
      <c r="C3341" t="str">
        <f>VLOOKUP(sales_pipeline[[#This Row],[Sales_Agent]],sales_teams[#All],4,FALSE)</f>
        <v>Marxen Team</v>
      </c>
      <c r="D3341" t="s">
        <v>177</v>
      </c>
      <c r="E3341" t="s">
        <v>99</v>
      </c>
      <c r="F3341" t="s">
        <v>174</v>
      </c>
      <c r="G3341" s="1">
        <v>42905</v>
      </c>
      <c r="H3341" s="1">
        <v>42969</v>
      </c>
      <c r="I3341" s="13">
        <f>sales_pipeline[[#This Row],[close_date]]-sales_pipeline[[#This Row],[engage_date]]</f>
        <v>64</v>
      </c>
      <c r="J3341" s="3">
        <v>5195</v>
      </c>
    </row>
    <row r="3342" spans="1:10" x14ac:dyDescent="0.35">
      <c r="A3342" t="s">
        <v>3545</v>
      </c>
      <c r="B3342" t="s">
        <v>199</v>
      </c>
      <c r="C3342" t="str">
        <f>VLOOKUP(sales_pipeline[[#This Row],[Sales_Agent]],sales_teams[#All],4,FALSE)</f>
        <v>Rouche Team</v>
      </c>
      <c r="D3342" t="s">
        <v>6</v>
      </c>
      <c r="E3342" t="s">
        <v>51</v>
      </c>
      <c r="F3342" t="s">
        <v>174</v>
      </c>
      <c r="G3342" s="1">
        <v>42905</v>
      </c>
      <c r="H3342" s="1">
        <v>42911</v>
      </c>
      <c r="I3342" s="13">
        <f>sales_pipeline[[#This Row],[close_date]]-sales_pipeline[[#This Row],[engage_date]]</f>
        <v>6</v>
      </c>
      <c r="J3342" s="3">
        <v>55</v>
      </c>
    </row>
    <row r="3343" spans="1:10" x14ac:dyDescent="0.35">
      <c r="A3343" t="s">
        <v>3546</v>
      </c>
      <c r="B3343" t="s">
        <v>199</v>
      </c>
      <c r="C3343" t="str">
        <f>VLOOKUP(sales_pipeline[[#This Row],[Sales_Agent]],sales_teams[#All],4,FALSE)</f>
        <v>Rouche Team</v>
      </c>
      <c r="D3343" t="s">
        <v>6</v>
      </c>
      <c r="E3343" t="s">
        <v>69</v>
      </c>
      <c r="F3343" t="s">
        <v>174</v>
      </c>
      <c r="G3343" s="1">
        <v>42905</v>
      </c>
      <c r="H3343" s="1">
        <v>43007</v>
      </c>
      <c r="I3343" s="13">
        <f>sales_pipeline[[#This Row],[close_date]]-sales_pipeline[[#This Row],[engage_date]]</f>
        <v>102</v>
      </c>
      <c r="J3343" s="3">
        <v>62</v>
      </c>
    </row>
    <row r="3344" spans="1:10" x14ac:dyDescent="0.35">
      <c r="A3344" t="s">
        <v>3547</v>
      </c>
      <c r="B3344" t="s">
        <v>190</v>
      </c>
      <c r="C3344" t="str">
        <f>VLOOKUP(sales_pipeline[[#This Row],[Sales_Agent]],sales_teams[#All],4,FALSE)</f>
        <v>Sewald Team</v>
      </c>
      <c r="D3344" t="s">
        <v>3</v>
      </c>
      <c r="E3344" t="s">
        <v>148</v>
      </c>
      <c r="F3344" t="s">
        <v>174</v>
      </c>
      <c r="G3344" s="1">
        <v>42905</v>
      </c>
      <c r="H3344" s="1">
        <v>42966</v>
      </c>
      <c r="I3344" s="13">
        <f>sales_pipeline[[#This Row],[close_date]]-sales_pipeline[[#This Row],[engage_date]]</f>
        <v>61</v>
      </c>
      <c r="J3344" s="3">
        <v>459</v>
      </c>
    </row>
    <row r="3345" spans="1:10" x14ac:dyDescent="0.35">
      <c r="A3345" t="s">
        <v>3548</v>
      </c>
      <c r="B3345" t="s">
        <v>215</v>
      </c>
      <c r="C3345" t="str">
        <f>VLOOKUP(sales_pipeline[[#This Row],[Sales_Agent]],sales_teams[#All],4,FALSE)</f>
        <v>Sewald Team</v>
      </c>
      <c r="D3345" t="s">
        <v>3</v>
      </c>
      <c r="E3345" t="s">
        <v>157</v>
      </c>
      <c r="F3345" t="s">
        <v>194</v>
      </c>
      <c r="G3345" s="1">
        <v>42905</v>
      </c>
      <c r="H3345" s="1">
        <v>42972</v>
      </c>
      <c r="I3345" s="13">
        <f>sales_pipeline[[#This Row],[close_date]]-sales_pipeline[[#This Row],[engage_date]]</f>
        <v>67</v>
      </c>
      <c r="J3345" s="3">
        <v>0</v>
      </c>
    </row>
    <row r="3346" spans="1:10" x14ac:dyDescent="0.35">
      <c r="A3346" t="s">
        <v>3549</v>
      </c>
      <c r="B3346" t="s">
        <v>215</v>
      </c>
      <c r="C3346" t="str">
        <f>VLOOKUP(sales_pipeline[[#This Row],[Sales_Agent]],sales_teams[#All],4,FALSE)</f>
        <v>Sewald Team</v>
      </c>
      <c r="D3346" t="s">
        <v>10</v>
      </c>
      <c r="E3346" t="s">
        <v>157</v>
      </c>
      <c r="F3346" t="s">
        <v>174</v>
      </c>
      <c r="G3346" s="1">
        <v>42905</v>
      </c>
      <c r="H3346" s="1">
        <v>42954</v>
      </c>
      <c r="I3346" s="13">
        <f>sales_pipeline[[#This Row],[close_date]]-sales_pipeline[[#This Row],[engage_date]]</f>
        <v>49</v>
      </c>
      <c r="J3346" s="3">
        <v>1097</v>
      </c>
    </row>
    <row r="3347" spans="1:10" x14ac:dyDescent="0.35">
      <c r="A3347" t="s">
        <v>3550</v>
      </c>
      <c r="B3347" t="s">
        <v>215</v>
      </c>
      <c r="C3347" t="str">
        <f>VLOOKUP(sales_pipeline[[#This Row],[Sales_Agent]],sales_teams[#All],4,FALSE)</f>
        <v>Sewald Team</v>
      </c>
      <c r="D3347" t="s">
        <v>9</v>
      </c>
      <c r="E3347" t="s">
        <v>129</v>
      </c>
      <c r="F3347" t="s">
        <v>174</v>
      </c>
      <c r="G3347" s="1">
        <v>42905</v>
      </c>
      <c r="H3347" s="1">
        <v>43007</v>
      </c>
      <c r="I3347" s="13">
        <f>sales_pipeline[[#This Row],[close_date]]-sales_pipeline[[#This Row],[engage_date]]</f>
        <v>102</v>
      </c>
      <c r="J3347" s="3">
        <v>5033</v>
      </c>
    </row>
    <row r="3348" spans="1:10" x14ac:dyDescent="0.35">
      <c r="A3348" t="s">
        <v>3551</v>
      </c>
      <c r="B3348" t="s">
        <v>225</v>
      </c>
      <c r="C3348" t="str">
        <f>VLOOKUP(sales_pipeline[[#This Row],[Sales_Agent]],sales_teams[#All],4,FALSE)</f>
        <v>Sewald Team</v>
      </c>
      <c r="D3348" t="s">
        <v>177</v>
      </c>
      <c r="E3348" t="s">
        <v>36</v>
      </c>
      <c r="F3348" t="s">
        <v>174</v>
      </c>
      <c r="G3348" s="1">
        <v>42905</v>
      </c>
      <c r="H3348" s="1">
        <v>43000</v>
      </c>
      <c r="I3348" s="13">
        <f>sales_pipeline[[#This Row],[close_date]]-sales_pipeline[[#This Row],[engage_date]]</f>
        <v>95</v>
      </c>
      <c r="J3348" s="3">
        <v>4966</v>
      </c>
    </row>
    <row r="3349" spans="1:10" x14ac:dyDescent="0.35">
      <c r="A3349" t="s">
        <v>3552</v>
      </c>
      <c r="B3349" t="s">
        <v>225</v>
      </c>
      <c r="C3349" t="str">
        <f>VLOOKUP(sales_pipeline[[#This Row],[Sales_Agent]],sales_teams[#All],4,FALSE)</f>
        <v>Sewald Team</v>
      </c>
      <c r="D3349" t="s">
        <v>6</v>
      </c>
      <c r="E3349" t="s">
        <v>77</v>
      </c>
      <c r="F3349" t="s">
        <v>174</v>
      </c>
      <c r="G3349" s="1">
        <v>42905</v>
      </c>
      <c r="H3349" s="1">
        <v>42910</v>
      </c>
      <c r="I3349" s="13">
        <f>sales_pipeline[[#This Row],[close_date]]-sales_pipeline[[#This Row],[engage_date]]</f>
        <v>5</v>
      </c>
      <c r="J3349" s="3">
        <v>52</v>
      </c>
    </row>
    <row r="3350" spans="1:10" x14ac:dyDescent="0.35">
      <c r="A3350" t="s">
        <v>3553</v>
      </c>
      <c r="B3350" t="s">
        <v>187</v>
      </c>
      <c r="C3350" t="str">
        <f>VLOOKUP(sales_pipeline[[#This Row],[Sales_Agent]],sales_teams[#All],4,FALSE)</f>
        <v>Rouche Team</v>
      </c>
      <c r="D3350" t="s">
        <v>6</v>
      </c>
      <c r="E3350" t="s">
        <v>62</v>
      </c>
      <c r="F3350" t="s">
        <v>174</v>
      </c>
      <c r="G3350" s="1">
        <v>42905</v>
      </c>
      <c r="H3350" s="1">
        <v>42913</v>
      </c>
      <c r="I3350" s="13">
        <f>sales_pipeline[[#This Row],[close_date]]-sales_pipeline[[#This Row],[engage_date]]</f>
        <v>8</v>
      </c>
      <c r="J3350" s="3">
        <v>54</v>
      </c>
    </row>
    <row r="3351" spans="1:10" x14ac:dyDescent="0.35">
      <c r="A3351" t="s">
        <v>3554</v>
      </c>
      <c r="B3351" t="s">
        <v>197</v>
      </c>
      <c r="C3351" t="str">
        <f>VLOOKUP(sales_pipeline[[#This Row],[Sales_Agent]],sales_teams[#All],4,FALSE)</f>
        <v>Sewald Team</v>
      </c>
      <c r="D3351" t="s">
        <v>9</v>
      </c>
      <c r="E3351" t="s">
        <v>73</v>
      </c>
      <c r="F3351" t="s">
        <v>174</v>
      </c>
      <c r="G3351" s="1">
        <v>42905</v>
      </c>
      <c r="H3351" s="1">
        <v>42990</v>
      </c>
      <c r="I3351" s="13">
        <f>sales_pipeline[[#This Row],[close_date]]-sales_pipeline[[#This Row],[engage_date]]</f>
        <v>85</v>
      </c>
      <c r="J3351" s="3">
        <v>5816</v>
      </c>
    </row>
    <row r="3352" spans="1:10" x14ac:dyDescent="0.35">
      <c r="A3352" t="s">
        <v>3555</v>
      </c>
      <c r="B3352" t="s">
        <v>197</v>
      </c>
      <c r="C3352" t="str">
        <f>VLOOKUP(sales_pipeline[[#This Row],[Sales_Agent]],sales_teams[#All],4,FALSE)</f>
        <v>Sewald Team</v>
      </c>
      <c r="D3352" t="s">
        <v>6</v>
      </c>
      <c r="E3352" t="s">
        <v>51</v>
      </c>
      <c r="F3352" t="s">
        <v>174</v>
      </c>
      <c r="G3352" s="1">
        <v>42905</v>
      </c>
      <c r="H3352" s="1">
        <v>42981</v>
      </c>
      <c r="I3352" s="13">
        <f>sales_pipeline[[#This Row],[close_date]]-sales_pipeline[[#This Row],[engage_date]]</f>
        <v>76</v>
      </c>
      <c r="J3352" s="3">
        <v>53</v>
      </c>
    </row>
    <row r="3353" spans="1:10" x14ac:dyDescent="0.35">
      <c r="A3353" t="s">
        <v>3556</v>
      </c>
      <c r="B3353" t="s">
        <v>197</v>
      </c>
      <c r="C3353" t="str">
        <f>VLOOKUP(sales_pipeline[[#This Row],[Sales_Agent]],sales_teams[#All],4,FALSE)</f>
        <v>Sewald Team</v>
      </c>
      <c r="D3353" t="s">
        <v>8</v>
      </c>
      <c r="E3353" t="s">
        <v>129</v>
      </c>
      <c r="F3353" t="s">
        <v>174</v>
      </c>
      <c r="G3353" s="1">
        <v>42905</v>
      </c>
      <c r="H3353" s="1">
        <v>42962</v>
      </c>
      <c r="I3353" s="13">
        <f>sales_pipeline[[#This Row],[close_date]]-sales_pipeline[[#This Row],[engage_date]]</f>
        <v>57</v>
      </c>
      <c r="J3353" s="3">
        <v>3994</v>
      </c>
    </row>
    <row r="3354" spans="1:10" x14ac:dyDescent="0.35">
      <c r="A3354" t="s">
        <v>3557</v>
      </c>
      <c r="B3354" t="s">
        <v>173</v>
      </c>
      <c r="C3354" t="str">
        <f>VLOOKUP(sales_pipeline[[#This Row],[Sales_Agent]],sales_teams[#All],4,FALSE)</f>
        <v>Brinkmann Team</v>
      </c>
      <c r="D3354" t="s">
        <v>9</v>
      </c>
      <c r="E3354" t="s">
        <v>124</v>
      </c>
      <c r="F3354" t="s">
        <v>194</v>
      </c>
      <c r="G3354" s="1">
        <v>42905</v>
      </c>
      <c r="H3354" s="1">
        <v>42914</v>
      </c>
      <c r="I3354" s="13">
        <f>sales_pipeline[[#This Row],[close_date]]-sales_pipeline[[#This Row],[engage_date]]</f>
        <v>9</v>
      </c>
      <c r="J3354" s="3">
        <v>0</v>
      </c>
    </row>
    <row r="3355" spans="1:10" x14ac:dyDescent="0.35">
      <c r="A3355" t="s">
        <v>3558</v>
      </c>
      <c r="B3355" t="s">
        <v>173</v>
      </c>
      <c r="C3355" t="str">
        <f>VLOOKUP(sales_pipeline[[#This Row],[Sales_Agent]],sales_teams[#All],4,FALSE)</f>
        <v>Brinkmann Team</v>
      </c>
      <c r="D3355" t="s">
        <v>6</v>
      </c>
      <c r="E3355" t="s">
        <v>143</v>
      </c>
      <c r="F3355" t="s">
        <v>174</v>
      </c>
      <c r="G3355" s="1">
        <v>42905</v>
      </c>
      <c r="H3355" s="1">
        <v>42982</v>
      </c>
      <c r="I3355" s="13">
        <f>sales_pipeline[[#This Row],[close_date]]-sales_pipeline[[#This Row],[engage_date]]</f>
        <v>77</v>
      </c>
      <c r="J3355" s="3">
        <v>57</v>
      </c>
    </row>
    <row r="3356" spans="1:10" x14ac:dyDescent="0.35">
      <c r="A3356" t="s">
        <v>3559</v>
      </c>
      <c r="B3356" t="s">
        <v>227</v>
      </c>
      <c r="C3356" t="str">
        <f>VLOOKUP(sales_pipeline[[#This Row],[Sales_Agent]],sales_teams[#All],4,FALSE)</f>
        <v>Neubert Team</v>
      </c>
      <c r="D3356" t="s">
        <v>6</v>
      </c>
      <c r="E3356" t="s">
        <v>51</v>
      </c>
      <c r="F3356" t="s">
        <v>194</v>
      </c>
      <c r="G3356" s="1">
        <v>42905</v>
      </c>
      <c r="H3356" s="1">
        <v>42918</v>
      </c>
      <c r="I3356" s="13">
        <f>sales_pipeline[[#This Row],[close_date]]-sales_pipeline[[#This Row],[engage_date]]</f>
        <v>13</v>
      </c>
      <c r="J3356" s="3">
        <v>0</v>
      </c>
    </row>
    <row r="3357" spans="1:10" x14ac:dyDescent="0.35">
      <c r="A3357" t="s">
        <v>3560</v>
      </c>
      <c r="B3357" t="s">
        <v>201</v>
      </c>
      <c r="C3357" t="str">
        <f>VLOOKUP(sales_pipeline[[#This Row],[Sales_Agent]],sales_teams[#All],4,FALSE)</f>
        <v>Rouche Team</v>
      </c>
      <c r="D3357" t="s">
        <v>8</v>
      </c>
      <c r="E3357" t="s">
        <v>138</v>
      </c>
      <c r="F3357" t="s">
        <v>174</v>
      </c>
      <c r="G3357" s="1">
        <v>42905</v>
      </c>
      <c r="H3357" s="1">
        <v>42952</v>
      </c>
      <c r="I3357" s="13">
        <f>sales_pipeline[[#This Row],[close_date]]-sales_pipeline[[#This Row],[engage_date]]</f>
        <v>47</v>
      </c>
      <c r="J3357" s="3">
        <v>3752</v>
      </c>
    </row>
    <row r="3358" spans="1:10" x14ac:dyDescent="0.35">
      <c r="A3358" t="s">
        <v>3561</v>
      </c>
      <c r="B3358" t="s">
        <v>221</v>
      </c>
      <c r="C3358" t="str">
        <f>VLOOKUP(sales_pipeline[[#This Row],[Sales_Agent]],sales_teams[#All],4,FALSE)</f>
        <v>Losch Team</v>
      </c>
      <c r="D3358" t="s">
        <v>177</v>
      </c>
      <c r="E3358" t="s">
        <v>51</v>
      </c>
      <c r="F3358" t="s">
        <v>174</v>
      </c>
      <c r="G3358" s="1">
        <v>42905</v>
      </c>
      <c r="H3358" s="1">
        <v>42999</v>
      </c>
      <c r="I3358" s="13">
        <f>sales_pipeline[[#This Row],[close_date]]-sales_pipeline[[#This Row],[engage_date]]</f>
        <v>94</v>
      </c>
      <c r="J3358" s="3">
        <v>4759</v>
      </c>
    </row>
    <row r="3359" spans="1:10" x14ac:dyDescent="0.35">
      <c r="A3359" t="s">
        <v>3562</v>
      </c>
      <c r="B3359" t="s">
        <v>204</v>
      </c>
      <c r="C3359" t="str">
        <f>VLOOKUP(sales_pipeline[[#This Row],[Sales_Agent]],sales_teams[#All],4,FALSE)</f>
        <v>Brinkmann Team</v>
      </c>
      <c r="D3359" t="s">
        <v>3</v>
      </c>
      <c r="E3359" t="s">
        <v>143</v>
      </c>
      <c r="F3359" t="s">
        <v>174</v>
      </c>
      <c r="G3359" s="1">
        <v>42905</v>
      </c>
      <c r="H3359" s="1">
        <v>42971</v>
      </c>
      <c r="I3359" s="13">
        <f>sales_pipeline[[#This Row],[close_date]]-sales_pipeline[[#This Row],[engage_date]]</f>
        <v>66</v>
      </c>
      <c r="J3359" s="3">
        <v>555</v>
      </c>
    </row>
    <row r="3360" spans="1:10" x14ac:dyDescent="0.35">
      <c r="A3360" t="s">
        <v>3563</v>
      </c>
      <c r="B3360" t="s">
        <v>212</v>
      </c>
      <c r="C3360" t="str">
        <f>VLOOKUP(sales_pipeline[[#This Row],[Sales_Agent]],sales_teams[#All],4,FALSE)</f>
        <v>Losch Team</v>
      </c>
      <c r="D3360" t="s">
        <v>3</v>
      </c>
      <c r="E3360" t="s">
        <v>153</v>
      </c>
      <c r="F3360" t="s">
        <v>194</v>
      </c>
      <c r="G3360" s="1">
        <v>42905</v>
      </c>
      <c r="H3360" s="1">
        <v>42910</v>
      </c>
      <c r="I3360" s="13">
        <f>sales_pipeline[[#This Row],[close_date]]-sales_pipeline[[#This Row],[engage_date]]</f>
        <v>5</v>
      </c>
      <c r="J3360" s="3">
        <v>0</v>
      </c>
    </row>
    <row r="3361" spans="1:10" x14ac:dyDescent="0.35">
      <c r="A3361" t="s">
        <v>3564</v>
      </c>
      <c r="B3361" t="s">
        <v>181</v>
      </c>
      <c r="C3361" t="str">
        <f>VLOOKUP(sales_pipeline[[#This Row],[Sales_Agent]],sales_teams[#All],4,FALSE)</f>
        <v>Sewald Team</v>
      </c>
      <c r="D3361" t="s">
        <v>10</v>
      </c>
      <c r="E3361" t="s">
        <v>112</v>
      </c>
      <c r="F3361" t="s">
        <v>174</v>
      </c>
      <c r="G3361" s="1">
        <v>42905</v>
      </c>
      <c r="H3361" s="1">
        <v>42998</v>
      </c>
      <c r="I3361" s="13">
        <f>sales_pipeline[[#This Row],[close_date]]-sales_pipeline[[#This Row],[engage_date]]</f>
        <v>93</v>
      </c>
      <c r="J3361" s="3">
        <v>1213</v>
      </c>
    </row>
    <row r="3362" spans="1:10" x14ac:dyDescent="0.35">
      <c r="A3362" t="s">
        <v>3565</v>
      </c>
      <c r="B3362" t="s">
        <v>181</v>
      </c>
      <c r="C3362" t="str">
        <f>VLOOKUP(sales_pipeline[[#This Row],[Sales_Agent]],sales_teams[#All],4,FALSE)</f>
        <v>Sewald Team</v>
      </c>
      <c r="D3362" t="s">
        <v>177</v>
      </c>
      <c r="E3362" t="s">
        <v>73</v>
      </c>
      <c r="F3362" t="s">
        <v>174</v>
      </c>
      <c r="G3362" s="1">
        <v>42905</v>
      </c>
      <c r="H3362" s="1">
        <v>42986</v>
      </c>
      <c r="I3362" s="13">
        <f>sales_pipeline[[#This Row],[close_date]]-sales_pipeline[[#This Row],[engage_date]]</f>
        <v>81</v>
      </c>
      <c r="J3362" s="3">
        <v>4428</v>
      </c>
    </row>
    <row r="3363" spans="1:10" x14ac:dyDescent="0.35">
      <c r="A3363" t="s">
        <v>3566</v>
      </c>
      <c r="B3363" t="s">
        <v>253</v>
      </c>
      <c r="C3363" t="str">
        <f>VLOOKUP(sales_pipeline[[#This Row],[Sales_Agent]],sales_teams[#All],4,FALSE)</f>
        <v>Neubert Team</v>
      </c>
      <c r="D3363" t="s">
        <v>9</v>
      </c>
      <c r="E3363" t="s">
        <v>156</v>
      </c>
      <c r="F3363" t="s">
        <v>194</v>
      </c>
      <c r="G3363" s="1">
        <v>42906</v>
      </c>
      <c r="H3363" s="1">
        <v>42918</v>
      </c>
      <c r="I3363" s="13">
        <f>sales_pipeline[[#This Row],[close_date]]-sales_pipeline[[#This Row],[engage_date]]</f>
        <v>12</v>
      </c>
      <c r="J3363" s="3">
        <v>0</v>
      </c>
    </row>
    <row r="3364" spans="1:10" x14ac:dyDescent="0.35">
      <c r="A3364" t="s">
        <v>3567</v>
      </c>
      <c r="B3364" t="s">
        <v>239</v>
      </c>
      <c r="C3364" t="str">
        <f>VLOOKUP(sales_pipeline[[#This Row],[Sales_Agent]],sales_teams[#All],4,FALSE)</f>
        <v>Neubert Team</v>
      </c>
      <c r="D3364" t="s">
        <v>177</v>
      </c>
      <c r="E3364" t="s">
        <v>112</v>
      </c>
      <c r="F3364" t="s">
        <v>194</v>
      </c>
      <c r="G3364" s="1">
        <v>42906</v>
      </c>
      <c r="H3364" s="1">
        <v>42955</v>
      </c>
      <c r="I3364" s="13">
        <f>sales_pipeline[[#This Row],[close_date]]-sales_pipeline[[#This Row],[engage_date]]</f>
        <v>49</v>
      </c>
      <c r="J3364" s="3">
        <v>0</v>
      </c>
    </row>
    <row r="3365" spans="1:10" x14ac:dyDescent="0.35">
      <c r="A3365" t="s">
        <v>3568</v>
      </c>
      <c r="B3365" t="s">
        <v>288</v>
      </c>
      <c r="C3365" t="str">
        <f>VLOOKUP(sales_pipeline[[#This Row],[Sales_Agent]],sales_teams[#All],4,FALSE)</f>
        <v>Brinkmann Team</v>
      </c>
      <c r="D3365" t="s">
        <v>9</v>
      </c>
      <c r="E3365" t="s">
        <v>144</v>
      </c>
      <c r="F3365" t="s">
        <v>194</v>
      </c>
      <c r="G3365" s="1">
        <v>42906</v>
      </c>
      <c r="H3365" s="1">
        <v>42913</v>
      </c>
      <c r="I3365" s="13">
        <f>sales_pipeline[[#This Row],[close_date]]-sales_pipeline[[#This Row],[engage_date]]</f>
        <v>7</v>
      </c>
      <c r="J3365" s="3">
        <v>0</v>
      </c>
    </row>
    <row r="3366" spans="1:10" x14ac:dyDescent="0.35">
      <c r="A3366" t="s">
        <v>3569</v>
      </c>
      <c r="B3366" t="s">
        <v>268</v>
      </c>
      <c r="C3366" t="str">
        <f>VLOOKUP(sales_pipeline[[#This Row],[Sales_Agent]],sales_teams[#All],4,FALSE)</f>
        <v>Losch Team</v>
      </c>
      <c r="D3366" t="s">
        <v>3</v>
      </c>
      <c r="E3366" t="s">
        <v>156</v>
      </c>
      <c r="F3366" t="s">
        <v>194</v>
      </c>
      <c r="G3366" s="1">
        <v>42906</v>
      </c>
      <c r="H3366" s="1">
        <v>42999</v>
      </c>
      <c r="I3366" s="13">
        <f>sales_pipeline[[#This Row],[close_date]]-sales_pipeline[[#This Row],[engage_date]]</f>
        <v>93</v>
      </c>
      <c r="J3366" s="3">
        <v>0</v>
      </c>
    </row>
    <row r="3367" spans="1:10" x14ac:dyDescent="0.35">
      <c r="A3367" t="s">
        <v>3570</v>
      </c>
      <c r="B3367" t="s">
        <v>206</v>
      </c>
      <c r="C3367" t="str">
        <f>VLOOKUP(sales_pipeline[[#This Row],[Sales_Agent]],sales_teams[#All],4,FALSE)</f>
        <v>Neubert Team</v>
      </c>
      <c r="D3367" t="s">
        <v>177</v>
      </c>
      <c r="E3367" t="s">
        <v>105</v>
      </c>
      <c r="F3367" t="s">
        <v>194</v>
      </c>
      <c r="G3367" s="1">
        <v>42906</v>
      </c>
      <c r="H3367" s="1">
        <v>42911</v>
      </c>
      <c r="I3367" s="13">
        <f>sales_pipeline[[#This Row],[close_date]]-sales_pipeline[[#This Row],[engage_date]]</f>
        <v>5</v>
      </c>
      <c r="J3367" s="3">
        <v>0</v>
      </c>
    </row>
    <row r="3368" spans="1:10" x14ac:dyDescent="0.35">
      <c r="A3368" t="s">
        <v>3571</v>
      </c>
      <c r="B3368" t="s">
        <v>206</v>
      </c>
      <c r="C3368" t="str">
        <f>VLOOKUP(sales_pipeline[[#This Row],[Sales_Agent]],sales_teams[#All],4,FALSE)</f>
        <v>Neubert Team</v>
      </c>
      <c r="D3368" t="s">
        <v>6</v>
      </c>
      <c r="E3368" t="s">
        <v>109</v>
      </c>
      <c r="F3368" t="s">
        <v>174</v>
      </c>
      <c r="G3368" s="1">
        <v>42906</v>
      </c>
      <c r="H3368" s="1">
        <v>42972</v>
      </c>
      <c r="I3368" s="13">
        <f>sales_pipeline[[#This Row],[close_date]]-sales_pipeline[[#This Row],[engage_date]]</f>
        <v>66</v>
      </c>
      <c r="J3368" s="3">
        <v>62</v>
      </c>
    </row>
    <row r="3369" spans="1:10" x14ac:dyDescent="0.35">
      <c r="A3369" t="s">
        <v>3572</v>
      </c>
      <c r="B3369" t="s">
        <v>176</v>
      </c>
      <c r="C3369" t="str">
        <f>VLOOKUP(sales_pipeline[[#This Row],[Sales_Agent]],sales_teams[#All],4,FALSE)</f>
        <v>Marxen Team</v>
      </c>
      <c r="D3369" t="s">
        <v>177</v>
      </c>
      <c r="E3369" t="s">
        <v>31</v>
      </c>
      <c r="F3369" t="s">
        <v>194</v>
      </c>
      <c r="G3369" s="1">
        <v>42906</v>
      </c>
      <c r="H3369" s="1">
        <v>42989</v>
      </c>
      <c r="I3369" s="13">
        <f>sales_pipeline[[#This Row],[close_date]]-sales_pipeline[[#This Row],[engage_date]]</f>
        <v>83</v>
      </c>
      <c r="J3369" s="3">
        <v>0</v>
      </c>
    </row>
    <row r="3370" spans="1:10" x14ac:dyDescent="0.35">
      <c r="A3370" t="s">
        <v>3573</v>
      </c>
      <c r="B3370" t="s">
        <v>255</v>
      </c>
      <c r="C3370" t="str">
        <f>VLOOKUP(sales_pipeline[[#This Row],[Sales_Agent]],sales_teams[#All],4,FALSE)</f>
        <v>Neubert Team</v>
      </c>
      <c r="D3370" t="s">
        <v>8</v>
      </c>
      <c r="E3370" t="s">
        <v>140</v>
      </c>
      <c r="F3370" t="s">
        <v>174</v>
      </c>
      <c r="G3370" s="1">
        <v>42906</v>
      </c>
      <c r="H3370" s="1">
        <v>42956</v>
      </c>
      <c r="I3370" s="13">
        <f>sales_pipeline[[#This Row],[close_date]]-sales_pipeline[[#This Row],[engage_date]]</f>
        <v>50</v>
      </c>
      <c r="J3370" s="3">
        <v>3546</v>
      </c>
    </row>
    <row r="3371" spans="1:10" x14ac:dyDescent="0.35">
      <c r="A3371" t="s">
        <v>3574</v>
      </c>
      <c r="B3371" t="s">
        <v>326</v>
      </c>
      <c r="C3371" t="str">
        <f>VLOOKUP(sales_pipeline[[#This Row],[Sales_Agent]],sales_teams[#All],4,FALSE)</f>
        <v>Marxen Team</v>
      </c>
      <c r="D3371" t="s">
        <v>10</v>
      </c>
      <c r="E3371" t="s">
        <v>99</v>
      </c>
      <c r="F3371" t="s">
        <v>174</v>
      </c>
      <c r="G3371" s="1">
        <v>42906</v>
      </c>
      <c r="H3371" s="1">
        <v>42967</v>
      </c>
      <c r="I3371" s="13">
        <f>sales_pipeline[[#This Row],[close_date]]-sales_pipeline[[#This Row],[engage_date]]</f>
        <v>61</v>
      </c>
      <c r="J3371" s="3">
        <v>1132</v>
      </c>
    </row>
    <row r="3372" spans="1:10" x14ac:dyDescent="0.35">
      <c r="A3372" t="s">
        <v>3575</v>
      </c>
      <c r="B3372" t="s">
        <v>215</v>
      </c>
      <c r="C3372" t="str">
        <f>VLOOKUP(sales_pipeline[[#This Row],[Sales_Agent]],sales_teams[#All],4,FALSE)</f>
        <v>Sewald Team</v>
      </c>
      <c r="D3372" t="s">
        <v>3</v>
      </c>
      <c r="E3372" t="s">
        <v>46</v>
      </c>
      <c r="F3372" t="s">
        <v>194</v>
      </c>
      <c r="G3372" s="1">
        <v>42906</v>
      </c>
      <c r="H3372" s="1">
        <v>42960</v>
      </c>
      <c r="I3372" s="13">
        <f>sales_pipeline[[#This Row],[close_date]]-sales_pipeline[[#This Row],[engage_date]]</f>
        <v>54</v>
      </c>
      <c r="J3372" s="3">
        <v>0</v>
      </c>
    </row>
    <row r="3373" spans="1:10" x14ac:dyDescent="0.35">
      <c r="A3373" t="s">
        <v>3576</v>
      </c>
      <c r="B3373" t="s">
        <v>197</v>
      </c>
      <c r="C3373" t="str">
        <f>VLOOKUP(sales_pipeline[[#This Row],[Sales_Agent]],sales_teams[#All],4,FALSE)</f>
        <v>Sewald Team</v>
      </c>
      <c r="D3373" t="s">
        <v>6</v>
      </c>
      <c r="E3373" t="s">
        <v>51</v>
      </c>
      <c r="F3373" t="s">
        <v>174</v>
      </c>
      <c r="G3373" s="1">
        <v>42906</v>
      </c>
      <c r="H3373" s="1">
        <v>42966</v>
      </c>
      <c r="I3373" s="13">
        <f>sales_pipeline[[#This Row],[close_date]]-sales_pipeline[[#This Row],[engage_date]]</f>
        <v>60</v>
      </c>
      <c r="J3373" s="3">
        <v>57</v>
      </c>
    </row>
    <row r="3374" spans="1:10" x14ac:dyDescent="0.35">
      <c r="A3374" t="s">
        <v>3577</v>
      </c>
      <c r="B3374" t="s">
        <v>197</v>
      </c>
      <c r="C3374" t="str">
        <f>VLOOKUP(sales_pipeline[[#This Row],[Sales_Agent]],sales_teams[#All],4,FALSE)</f>
        <v>Sewald Team</v>
      </c>
      <c r="D3374" t="s">
        <v>6</v>
      </c>
      <c r="E3374" t="s">
        <v>69</v>
      </c>
      <c r="F3374" t="s">
        <v>174</v>
      </c>
      <c r="G3374" s="1">
        <v>42906</v>
      </c>
      <c r="H3374" s="1">
        <v>42909</v>
      </c>
      <c r="I3374" s="13">
        <f>sales_pipeline[[#This Row],[close_date]]-sales_pipeline[[#This Row],[engage_date]]</f>
        <v>3</v>
      </c>
      <c r="J3374" s="3">
        <v>61</v>
      </c>
    </row>
    <row r="3375" spans="1:10" x14ac:dyDescent="0.35">
      <c r="A3375" t="s">
        <v>3578</v>
      </c>
      <c r="B3375" t="s">
        <v>197</v>
      </c>
      <c r="C3375" t="str">
        <f>VLOOKUP(sales_pipeline[[#This Row],[Sales_Agent]],sales_teams[#All],4,FALSE)</f>
        <v>Sewald Team</v>
      </c>
      <c r="D3375" t="s">
        <v>6</v>
      </c>
      <c r="E3375" t="s">
        <v>130</v>
      </c>
      <c r="F3375" t="s">
        <v>174</v>
      </c>
      <c r="G3375" s="1">
        <v>42906</v>
      </c>
      <c r="H3375" s="1">
        <v>42917</v>
      </c>
      <c r="I3375" s="13">
        <f>sales_pipeline[[#This Row],[close_date]]-sales_pipeline[[#This Row],[engage_date]]</f>
        <v>11</v>
      </c>
      <c r="J3375" s="3">
        <v>57</v>
      </c>
    </row>
    <row r="3376" spans="1:10" x14ac:dyDescent="0.35">
      <c r="A3376" t="s">
        <v>3579</v>
      </c>
      <c r="B3376" t="s">
        <v>227</v>
      </c>
      <c r="C3376" t="str">
        <f>VLOOKUP(sales_pipeline[[#This Row],[Sales_Agent]],sales_teams[#All],4,FALSE)</f>
        <v>Neubert Team</v>
      </c>
      <c r="D3376" t="s">
        <v>3</v>
      </c>
      <c r="E3376" t="s">
        <v>48</v>
      </c>
      <c r="F3376" t="s">
        <v>174</v>
      </c>
      <c r="G3376" s="1">
        <v>42906</v>
      </c>
      <c r="H3376" s="1">
        <v>42992</v>
      </c>
      <c r="I3376" s="13">
        <f>sales_pipeline[[#This Row],[close_date]]-sales_pipeline[[#This Row],[engage_date]]</f>
        <v>86</v>
      </c>
      <c r="J3376" s="3">
        <v>649</v>
      </c>
    </row>
    <row r="3377" spans="1:10" x14ac:dyDescent="0.35">
      <c r="A3377" t="s">
        <v>3580</v>
      </c>
      <c r="B3377" t="s">
        <v>221</v>
      </c>
      <c r="C3377" t="str">
        <f>VLOOKUP(sales_pipeline[[#This Row],[Sales_Agent]],sales_teams[#All],4,FALSE)</f>
        <v>Losch Team</v>
      </c>
      <c r="D3377" t="s">
        <v>177</v>
      </c>
      <c r="E3377" t="s">
        <v>68</v>
      </c>
      <c r="F3377" t="s">
        <v>194</v>
      </c>
      <c r="G3377" s="1">
        <v>42906</v>
      </c>
      <c r="H3377" s="1">
        <v>42962</v>
      </c>
      <c r="I3377" s="13">
        <f>sales_pipeline[[#This Row],[close_date]]-sales_pipeline[[#This Row],[engage_date]]</f>
        <v>56</v>
      </c>
      <c r="J3377" s="3">
        <v>0</v>
      </c>
    </row>
    <row r="3378" spans="1:10" x14ac:dyDescent="0.35">
      <c r="A3378" t="s">
        <v>3581</v>
      </c>
      <c r="B3378" t="s">
        <v>204</v>
      </c>
      <c r="C3378" t="str">
        <f>VLOOKUP(sales_pipeline[[#This Row],[Sales_Agent]],sales_teams[#All],4,FALSE)</f>
        <v>Brinkmann Team</v>
      </c>
      <c r="D3378" t="s">
        <v>9</v>
      </c>
      <c r="E3378" t="s">
        <v>74</v>
      </c>
      <c r="F3378" t="s">
        <v>174</v>
      </c>
      <c r="G3378" s="1">
        <v>42906</v>
      </c>
      <c r="H3378" s="1">
        <v>42917</v>
      </c>
      <c r="I3378" s="13">
        <f>sales_pipeline[[#This Row],[close_date]]-sales_pipeline[[#This Row],[engage_date]]</f>
        <v>11</v>
      </c>
      <c r="J3378" s="3">
        <v>4813</v>
      </c>
    </row>
    <row r="3379" spans="1:10" x14ac:dyDescent="0.35">
      <c r="A3379" t="s">
        <v>3582</v>
      </c>
      <c r="B3379" t="s">
        <v>185</v>
      </c>
      <c r="C3379" t="str">
        <f>VLOOKUP(sales_pipeline[[#This Row],[Sales_Agent]],sales_teams[#All],4,FALSE)</f>
        <v>Rouche Team</v>
      </c>
      <c r="D3379" t="s">
        <v>6</v>
      </c>
      <c r="E3379" t="s">
        <v>62</v>
      </c>
      <c r="F3379" t="s">
        <v>194</v>
      </c>
      <c r="G3379" s="1">
        <v>42906</v>
      </c>
      <c r="H3379" s="1">
        <v>42909</v>
      </c>
      <c r="I3379" s="13">
        <f>sales_pipeline[[#This Row],[close_date]]-sales_pipeline[[#This Row],[engage_date]]</f>
        <v>3</v>
      </c>
      <c r="J3379" s="3">
        <v>0</v>
      </c>
    </row>
    <row r="3380" spans="1:10" x14ac:dyDescent="0.35">
      <c r="A3380" t="s">
        <v>3583</v>
      </c>
      <c r="B3380" t="s">
        <v>185</v>
      </c>
      <c r="C3380" t="str">
        <f>VLOOKUP(sales_pipeline[[#This Row],[Sales_Agent]],sales_teams[#All],4,FALSE)</f>
        <v>Rouche Team</v>
      </c>
      <c r="D3380" t="s">
        <v>6</v>
      </c>
      <c r="E3380" t="s">
        <v>36</v>
      </c>
      <c r="F3380" t="s">
        <v>174</v>
      </c>
      <c r="G3380" s="1">
        <v>42906</v>
      </c>
      <c r="H3380" s="1">
        <v>42917</v>
      </c>
      <c r="I3380" s="13">
        <f>sales_pipeline[[#This Row],[close_date]]-sales_pipeline[[#This Row],[engage_date]]</f>
        <v>11</v>
      </c>
      <c r="J3380" s="3">
        <v>51</v>
      </c>
    </row>
    <row r="3381" spans="1:10" x14ac:dyDescent="0.35">
      <c r="A3381" t="s">
        <v>3584</v>
      </c>
      <c r="B3381" t="s">
        <v>185</v>
      </c>
      <c r="C3381" t="str">
        <f>VLOOKUP(sales_pipeline[[#This Row],[Sales_Agent]],sales_teams[#All],4,FALSE)</f>
        <v>Rouche Team</v>
      </c>
      <c r="D3381" t="s">
        <v>8</v>
      </c>
      <c r="E3381" t="s">
        <v>93</v>
      </c>
      <c r="F3381" t="s">
        <v>174</v>
      </c>
      <c r="G3381" s="1">
        <v>42906</v>
      </c>
      <c r="H3381" s="1">
        <v>42991</v>
      </c>
      <c r="I3381" s="13">
        <f>sales_pipeline[[#This Row],[close_date]]-sales_pipeline[[#This Row],[engage_date]]</f>
        <v>85</v>
      </c>
      <c r="J3381" s="3">
        <v>3241</v>
      </c>
    </row>
    <row r="3382" spans="1:10" x14ac:dyDescent="0.35">
      <c r="A3382" t="s">
        <v>3585</v>
      </c>
      <c r="B3382" t="s">
        <v>212</v>
      </c>
      <c r="C3382" t="str">
        <f>VLOOKUP(sales_pipeline[[#This Row],[Sales_Agent]],sales_teams[#All],4,FALSE)</f>
        <v>Losch Team</v>
      </c>
      <c r="D3382" t="s">
        <v>6</v>
      </c>
      <c r="E3382" t="s">
        <v>102</v>
      </c>
      <c r="F3382" t="s">
        <v>194</v>
      </c>
      <c r="G3382" s="1">
        <v>42906</v>
      </c>
      <c r="H3382" s="1">
        <v>42951</v>
      </c>
      <c r="I3382" s="13">
        <f>sales_pipeline[[#This Row],[close_date]]-sales_pipeline[[#This Row],[engage_date]]</f>
        <v>45</v>
      </c>
      <c r="J3382" s="3">
        <v>0</v>
      </c>
    </row>
    <row r="3383" spans="1:10" x14ac:dyDescent="0.35">
      <c r="A3383" t="s">
        <v>3586</v>
      </c>
      <c r="B3383" t="s">
        <v>212</v>
      </c>
      <c r="C3383" t="str">
        <f>VLOOKUP(sales_pipeline[[#This Row],[Sales_Agent]],sales_teams[#All],4,FALSE)</f>
        <v>Losch Team</v>
      </c>
      <c r="D3383" t="s">
        <v>3</v>
      </c>
      <c r="E3383" t="s">
        <v>146</v>
      </c>
      <c r="F3383" t="s">
        <v>174</v>
      </c>
      <c r="G3383" s="1">
        <v>42906</v>
      </c>
      <c r="H3383" s="1">
        <v>42990</v>
      </c>
      <c r="I3383" s="13">
        <f>sales_pipeline[[#This Row],[close_date]]-sales_pipeline[[#This Row],[engage_date]]</f>
        <v>84</v>
      </c>
      <c r="J3383" s="3">
        <v>592</v>
      </c>
    </row>
    <row r="3384" spans="1:10" x14ac:dyDescent="0.35">
      <c r="A3384" t="s">
        <v>3587</v>
      </c>
      <c r="B3384" t="s">
        <v>230</v>
      </c>
      <c r="C3384" t="str">
        <f>VLOOKUP(sales_pipeline[[#This Row],[Sales_Agent]],sales_teams[#All],4,FALSE)</f>
        <v>Losch Team</v>
      </c>
      <c r="D3384" t="s">
        <v>3</v>
      </c>
      <c r="E3384" t="s">
        <v>163</v>
      </c>
      <c r="F3384" t="s">
        <v>174</v>
      </c>
      <c r="G3384" s="1">
        <v>42906</v>
      </c>
      <c r="H3384" s="1">
        <v>42998</v>
      </c>
      <c r="I3384" s="13">
        <f>sales_pipeline[[#This Row],[close_date]]-sales_pipeline[[#This Row],[engage_date]]</f>
        <v>92</v>
      </c>
      <c r="J3384" s="3">
        <v>506</v>
      </c>
    </row>
    <row r="3385" spans="1:10" x14ac:dyDescent="0.35">
      <c r="A3385" t="s">
        <v>3588</v>
      </c>
      <c r="B3385" t="s">
        <v>181</v>
      </c>
      <c r="C3385" t="str">
        <f>VLOOKUP(sales_pipeline[[#This Row],[Sales_Agent]],sales_teams[#All],4,FALSE)</f>
        <v>Sewald Team</v>
      </c>
      <c r="D3385" t="s">
        <v>3</v>
      </c>
      <c r="E3385" t="s">
        <v>116</v>
      </c>
      <c r="F3385" t="s">
        <v>194</v>
      </c>
      <c r="G3385" s="1">
        <v>42906</v>
      </c>
      <c r="H3385" s="1">
        <v>43003</v>
      </c>
      <c r="I3385" s="13">
        <f>sales_pipeline[[#This Row],[close_date]]-sales_pipeline[[#This Row],[engage_date]]</f>
        <v>97</v>
      </c>
      <c r="J3385" s="3">
        <v>0</v>
      </c>
    </row>
    <row r="3386" spans="1:10" x14ac:dyDescent="0.35">
      <c r="A3386" t="s">
        <v>3589</v>
      </c>
      <c r="B3386" t="s">
        <v>183</v>
      </c>
      <c r="C3386" t="str">
        <f>VLOOKUP(sales_pipeline[[#This Row],[Sales_Agent]],sales_teams[#All],4,FALSE)</f>
        <v>Brinkmann Team</v>
      </c>
      <c r="D3386" t="s">
        <v>8</v>
      </c>
      <c r="E3386" t="s">
        <v>49</v>
      </c>
      <c r="F3386" t="s">
        <v>174</v>
      </c>
      <c r="G3386" s="1">
        <v>42907</v>
      </c>
      <c r="H3386" s="1">
        <v>42984</v>
      </c>
      <c r="I3386" s="13">
        <f>sales_pipeline[[#This Row],[close_date]]-sales_pipeline[[#This Row],[engage_date]]</f>
        <v>77</v>
      </c>
      <c r="J3386" s="3">
        <v>3571</v>
      </c>
    </row>
    <row r="3387" spans="1:10" x14ac:dyDescent="0.35">
      <c r="A3387" t="s">
        <v>3590</v>
      </c>
      <c r="B3387" t="s">
        <v>239</v>
      </c>
      <c r="C3387" t="str">
        <f>VLOOKUP(sales_pipeline[[#This Row],[Sales_Agent]],sales_teams[#All],4,FALSE)</f>
        <v>Neubert Team</v>
      </c>
      <c r="D3387" t="s">
        <v>3</v>
      </c>
      <c r="E3387" t="s">
        <v>150</v>
      </c>
      <c r="F3387" t="s">
        <v>194</v>
      </c>
      <c r="G3387" s="1">
        <v>42907</v>
      </c>
      <c r="H3387" s="1">
        <v>42977</v>
      </c>
      <c r="I3387" s="13">
        <f>sales_pipeline[[#This Row],[close_date]]-sales_pipeline[[#This Row],[engage_date]]</f>
        <v>70</v>
      </c>
      <c r="J3387" s="3">
        <v>0</v>
      </c>
    </row>
    <row r="3388" spans="1:10" x14ac:dyDescent="0.35">
      <c r="A3388" t="s">
        <v>3591</v>
      </c>
      <c r="B3388" t="s">
        <v>239</v>
      </c>
      <c r="C3388" t="str">
        <f>VLOOKUP(sales_pipeline[[#This Row],[Sales_Agent]],sales_teams[#All],4,FALSE)</f>
        <v>Neubert Team</v>
      </c>
      <c r="D3388" t="s">
        <v>6</v>
      </c>
      <c r="E3388" t="s">
        <v>105</v>
      </c>
      <c r="F3388" t="s">
        <v>174</v>
      </c>
      <c r="G3388" s="1">
        <v>42907</v>
      </c>
      <c r="H3388" s="1">
        <v>42919</v>
      </c>
      <c r="I3388" s="13">
        <f>sales_pipeline[[#This Row],[close_date]]-sales_pipeline[[#This Row],[engage_date]]</f>
        <v>12</v>
      </c>
      <c r="J3388" s="3">
        <v>60</v>
      </c>
    </row>
    <row r="3389" spans="1:10" x14ac:dyDescent="0.35">
      <c r="A3389" t="s">
        <v>3592</v>
      </c>
      <c r="B3389" t="s">
        <v>239</v>
      </c>
      <c r="C3389" t="str">
        <f>VLOOKUP(sales_pipeline[[#This Row],[Sales_Agent]],sales_teams[#All],4,FALSE)</f>
        <v>Neubert Team</v>
      </c>
      <c r="D3389" t="s">
        <v>6</v>
      </c>
      <c r="E3389" t="s">
        <v>112</v>
      </c>
      <c r="F3389" t="s">
        <v>174</v>
      </c>
      <c r="G3389" s="1">
        <v>42907</v>
      </c>
      <c r="H3389" s="1">
        <v>42993</v>
      </c>
      <c r="I3389" s="13">
        <f>sales_pipeline[[#This Row],[close_date]]-sales_pipeline[[#This Row],[engage_date]]</f>
        <v>86</v>
      </c>
      <c r="J3389" s="3">
        <v>59</v>
      </c>
    </row>
    <row r="3390" spans="1:10" x14ac:dyDescent="0.35">
      <c r="A3390" t="s">
        <v>3593</v>
      </c>
      <c r="B3390" t="s">
        <v>268</v>
      </c>
      <c r="C3390" t="str">
        <f>VLOOKUP(sales_pipeline[[#This Row],[Sales_Agent]],sales_teams[#All],4,FALSE)</f>
        <v>Losch Team</v>
      </c>
      <c r="D3390" t="s">
        <v>3</v>
      </c>
      <c r="E3390" t="s">
        <v>140</v>
      </c>
      <c r="F3390" t="s">
        <v>174</v>
      </c>
      <c r="G3390" s="1">
        <v>42907</v>
      </c>
      <c r="H3390" s="1">
        <v>42911</v>
      </c>
      <c r="I3390" s="13">
        <f>sales_pipeline[[#This Row],[close_date]]-sales_pipeline[[#This Row],[engage_date]]</f>
        <v>4</v>
      </c>
      <c r="J3390" s="3">
        <v>551</v>
      </c>
    </row>
    <row r="3391" spans="1:10" x14ac:dyDescent="0.35">
      <c r="A3391" t="s">
        <v>3594</v>
      </c>
      <c r="B3391" t="s">
        <v>176</v>
      </c>
      <c r="C3391" t="str">
        <f>VLOOKUP(sales_pipeline[[#This Row],[Sales_Agent]],sales_teams[#All],4,FALSE)</f>
        <v>Marxen Team</v>
      </c>
      <c r="D3391" t="s">
        <v>177</v>
      </c>
      <c r="E3391" t="s">
        <v>80</v>
      </c>
      <c r="F3391" t="s">
        <v>194</v>
      </c>
      <c r="G3391" s="1">
        <v>42907</v>
      </c>
      <c r="H3391" s="1">
        <v>42917</v>
      </c>
      <c r="I3391" s="13">
        <f>sales_pipeline[[#This Row],[close_date]]-sales_pipeline[[#This Row],[engage_date]]</f>
        <v>10</v>
      </c>
      <c r="J3391" s="3">
        <v>0</v>
      </c>
    </row>
    <row r="3392" spans="1:10" x14ac:dyDescent="0.35">
      <c r="A3392" t="s">
        <v>3595</v>
      </c>
      <c r="B3392" t="s">
        <v>176</v>
      </c>
      <c r="C3392" t="str">
        <f>VLOOKUP(sales_pipeline[[#This Row],[Sales_Agent]],sales_teams[#All],4,FALSE)</f>
        <v>Marxen Team</v>
      </c>
      <c r="D3392" t="s">
        <v>177</v>
      </c>
      <c r="E3392" t="s">
        <v>104</v>
      </c>
      <c r="F3392" t="s">
        <v>194</v>
      </c>
      <c r="G3392" s="1">
        <v>42907</v>
      </c>
      <c r="H3392" s="1">
        <v>42918</v>
      </c>
      <c r="I3392" s="13">
        <f>sales_pipeline[[#This Row],[close_date]]-sales_pipeline[[#This Row],[engage_date]]</f>
        <v>11</v>
      </c>
      <c r="J3392" s="3">
        <v>0</v>
      </c>
    </row>
    <row r="3393" spans="1:10" x14ac:dyDescent="0.35">
      <c r="A3393" t="s">
        <v>3596</v>
      </c>
      <c r="B3393" t="s">
        <v>176</v>
      </c>
      <c r="C3393" t="str">
        <f>VLOOKUP(sales_pipeline[[#This Row],[Sales_Agent]],sales_teams[#All],4,FALSE)</f>
        <v>Marxen Team</v>
      </c>
      <c r="D3393" t="s">
        <v>177</v>
      </c>
      <c r="E3393" t="s">
        <v>104</v>
      </c>
      <c r="F3393" t="s">
        <v>174</v>
      </c>
      <c r="G3393" s="1">
        <v>42907</v>
      </c>
      <c r="H3393" s="1">
        <v>42917</v>
      </c>
      <c r="I3393" s="13">
        <f>sales_pipeline[[#This Row],[close_date]]-sales_pipeline[[#This Row],[engage_date]]</f>
        <v>10</v>
      </c>
      <c r="J3393" s="3">
        <v>4826</v>
      </c>
    </row>
    <row r="3394" spans="1:10" x14ac:dyDescent="0.35">
      <c r="A3394" t="s">
        <v>3597</v>
      </c>
      <c r="B3394" t="s">
        <v>208</v>
      </c>
      <c r="C3394" t="str">
        <f>VLOOKUP(sales_pipeline[[#This Row],[Sales_Agent]],sales_teams[#All],4,FALSE)</f>
        <v>Rouche Team</v>
      </c>
      <c r="D3394" t="s">
        <v>6</v>
      </c>
      <c r="E3394" t="s">
        <v>94</v>
      </c>
      <c r="F3394" t="s">
        <v>174</v>
      </c>
      <c r="G3394" s="1">
        <v>42907</v>
      </c>
      <c r="H3394" s="1">
        <v>43008</v>
      </c>
      <c r="I3394" s="13">
        <f>sales_pipeline[[#This Row],[close_date]]-sales_pipeline[[#This Row],[engage_date]]</f>
        <v>101</v>
      </c>
      <c r="J3394" s="3">
        <v>58</v>
      </c>
    </row>
    <row r="3395" spans="1:10" x14ac:dyDescent="0.35">
      <c r="A3395" t="s">
        <v>3598</v>
      </c>
      <c r="B3395" t="s">
        <v>232</v>
      </c>
      <c r="C3395" t="str">
        <f>VLOOKUP(sales_pipeline[[#This Row],[Sales_Agent]],sales_teams[#All],4,FALSE)</f>
        <v>Losch Team</v>
      </c>
      <c r="D3395" t="s">
        <v>177</v>
      </c>
      <c r="E3395" t="s">
        <v>84</v>
      </c>
      <c r="F3395" t="s">
        <v>174</v>
      </c>
      <c r="G3395" s="1">
        <v>42907</v>
      </c>
      <c r="H3395" s="1">
        <v>42912</v>
      </c>
      <c r="I3395" s="13">
        <f>sales_pipeline[[#This Row],[close_date]]-sales_pipeline[[#This Row],[engage_date]]</f>
        <v>5</v>
      </c>
      <c r="J3395" s="3">
        <v>5622</v>
      </c>
    </row>
    <row r="3396" spans="1:10" x14ac:dyDescent="0.35">
      <c r="A3396" t="s">
        <v>3599</v>
      </c>
      <c r="B3396" t="s">
        <v>193</v>
      </c>
      <c r="C3396" t="str">
        <f>VLOOKUP(sales_pipeline[[#This Row],[Sales_Agent]],sales_teams[#All],4,FALSE)</f>
        <v>Marxen Team</v>
      </c>
      <c r="D3396" t="s">
        <v>6</v>
      </c>
      <c r="E3396" t="s">
        <v>99</v>
      </c>
      <c r="F3396" t="s">
        <v>194</v>
      </c>
      <c r="G3396" s="1">
        <v>42907</v>
      </c>
      <c r="H3396" s="1">
        <v>42918</v>
      </c>
      <c r="I3396" s="13">
        <f>sales_pipeline[[#This Row],[close_date]]-sales_pipeline[[#This Row],[engage_date]]</f>
        <v>11</v>
      </c>
      <c r="J3396" s="3">
        <v>0</v>
      </c>
    </row>
    <row r="3397" spans="1:10" x14ac:dyDescent="0.35">
      <c r="A3397" t="s">
        <v>3600</v>
      </c>
      <c r="B3397" t="s">
        <v>193</v>
      </c>
      <c r="C3397" t="str">
        <f>VLOOKUP(sales_pipeline[[#This Row],[Sales_Agent]],sales_teams[#All],4,FALSE)</f>
        <v>Marxen Team</v>
      </c>
      <c r="D3397" t="s">
        <v>8</v>
      </c>
      <c r="E3397" t="s">
        <v>66</v>
      </c>
      <c r="F3397" t="s">
        <v>174</v>
      </c>
      <c r="G3397" s="1">
        <v>42907</v>
      </c>
      <c r="H3397" s="1">
        <v>42974</v>
      </c>
      <c r="I3397" s="13">
        <f>sales_pipeline[[#This Row],[close_date]]-sales_pipeline[[#This Row],[engage_date]]</f>
        <v>67</v>
      </c>
      <c r="J3397" s="3">
        <v>3177</v>
      </c>
    </row>
    <row r="3398" spans="1:10" x14ac:dyDescent="0.35">
      <c r="A3398" t="s">
        <v>3601</v>
      </c>
      <c r="B3398" t="s">
        <v>215</v>
      </c>
      <c r="C3398" t="str">
        <f>VLOOKUP(sales_pipeline[[#This Row],[Sales_Agent]],sales_teams[#All],4,FALSE)</f>
        <v>Sewald Team</v>
      </c>
      <c r="D3398" t="s">
        <v>6</v>
      </c>
      <c r="E3398" t="s">
        <v>69</v>
      </c>
      <c r="F3398" t="s">
        <v>174</v>
      </c>
      <c r="G3398" s="1">
        <v>42907</v>
      </c>
      <c r="H3398" s="1">
        <v>42958</v>
      </c>
      <c r="I3398" s="13">
        <f>sales_pipeline[[#This Row],[close_date]]-sales_pipeline[[#This Row],[engage_date]]</f>
        <v>51</v>
      </c>
      <c r="J3398" s="3">
        <v>56</v>
      </c>
    </row>
    <row r="3399" spans="1:10" x14ac:dyDescent="0.35">
      <c r="A3399" t="s">
        <v>3602</v>
      </c>
      <c r="B3399" t="s">
        <v>197</v>
      </c>
      <c r="C3399" t="str">
        <f>VLOOKUP(sales_pipeline[[#This Row],[Sales_Agent]],sales_teams[#All],4,FALSE)</f>
        <v>Sewald Team</v>
      </c>
      <c r="D3399" t="s">
        <v>10</v>
      </c>
      <c r="E3399" t="s">
        <v>109</v>
      </c>
      <c r="F3399" t="s">
        <v>174</v>
      </c>
      <c r="G3399" s="1">
        <v>42907</v>
      </c>
      <c r="H3399" s="1">
        <v>43000</v>
      </c>
      <c r="I3399" s="13">
        <f>sales_pipeline[[#This Row],[close_date]]-sales_pipeline[[#This Row],[engage_date]]</f>
        <v>93</v>
      </c>
      <c r="J3399" s="3">
        <v>990</v>
      </c>
    </row>
    <row r="3400" spans="1:10" x14ac:dyDescent="0.35">
      <c r="A3400" t="s">
        <v>3603</v>
      </c>
      <c r="B3400" t="s">
        <v>189</v>
      </c>
      <c r="C3400" t="str">
        <f>VLOOKUP(sales_pipeline[[#This Row],[Sales_Agent]],sales_teams[#All],4,FALSE)</f>
        <v>Marxen Team</v>
      </c>
      <c r="D3400" t="s">
        <v>3</v>
      </c>
      <c r="E3400" t="s">
        <v>124</v>
      </c>
      <c r="F3400" t="s">
        <v>174</v>
      </c>
      <c r="G3400" s="1">
        <v>42907</v>
      </c>
      <c r="H3400" s="1">
        <v>43008</v>
      </c>
      <c r="I3400" s="13">
        <f>sales_pipeline[[#This Row],[close_date]]-sales_pipeline[[#This Row],[engage_date]]</f>
        <v>101</v>
      </c>
      <c r="J3400" s="3">
        <v>587</v>
      </c>
    </row>
    <row r="3401" spans="1:10" x14ac:dyDescent="0.35">
      <c r="A3401" t="s">
        <v>3604</v>
      </c>
      <c r="B3401" t="s">
        <v>221</v>
      </c>
      <c r="C3401" t="str">
        <f>VLOOKUP(sales_pipeline[[#This Row],[Sales_Agent]],sales_teams[#All],4,FALSE)</f>
        <v>Losch Team</v>
      </c>
      <c r="D3401" t="s">
        <v>9</v>
      </c>
      <c r="E3401" t="s">
        <v>34</v>
      </c>
      <c r="F3401" t="s">
        <v>174</v>
      </c>
      <c r="G3401" s="1">
        <v>42907</v>
      </c>
      <c r="H3401" s="1">
        <v>42913</v>
      </c>
      <c r="I3401" s="13">
        <f>sales_pipeline[[#This Row],[close_date]]-sales_pipeline[[#This Row],[engage_date]]</f>
        <v>6</v>
      </c>
      <c r="J3401" s="3">
        <v>6229</v>
      </c>
    </row>
    <row r="3402" spans="1:10" x14ac:dyDescent="0.35">
      <c r="A3402" t="s">
        <v>3605</v>
      </c>
      <c r="B3402" t="s">
        <v>204</v>
      </c>
      <c r="C3402" t="str">
        <f>VLOOKUP(sales_pipeline[[#This Row],[Sales_Agent]],sales_teams[#All],4,FALSE)</f>
        <v>Brinkmann Team</v>
      </c>
      <c r="D3402" t="s">
        <v>6</v>
      </c>
      <c r="E3402" t="s">
        <v>124</v>
      </c>
      <c r="F3402" t="s">
        <v>194</v>
      </c>
      <c r="G3402" s="1">
        <v>42907</v>
      </c>
      <c r="H3402" s="1">
        <v>42949</v>
      </c>
      <c r="I3402" s="13">
        <f>sales_pipeline[[#This Row],[close_date]]-sales_pipeline[[#This Row],[engage_date]]</f>
        <v>42</v>
      </c>
      <c r="J3402" s="3">
        <v>0</v>
      </c>
    </row>
    <row r="3403" spans="1:10" x14ac:dyDescent="0.35">
      <c r="A3403" t="s">
        <v>3606</v>
      </c>
      <c r="B3403" t="s">
        <v>185</v>
      </c>
      <c r="C3403" t="str">
        <f>VLOOKUP(sales_pipeline[[#This Row],[Sales_Agent]],sales_teams[#All],4,FALSE)</f>
        <v>Rouche Team</v>
      </c>
      <c r="D3403" t="s">
        <v>10</v>
      </c>
      <c r="E3403" t="s">
        <v>155</v>
      </c>
      <c r="F3403" t="s">
        <v>174</v>
      </c>
      <c r="G3403" s="1">
        <v>42907</v>
      </c>
      <c r="H3403" s="1">
        <v>43001</v>
      </c>
      <c r="I3403" s="13">
        <f>sales_pipeline[[#This Row],[close_date]]-sales_pipeline[[#This Row],[engage_date]]</f>
        <v>94</v>
      </c>
      <c r="J3403" s="3">
        <v>1027</v>
      </c>
    </row>
    <row r="3404" spans="1:10" x14ac:dyDescent="0.35">
      <c r="A3404" t="s">
        <v>3607</v>
      </c>
      <c r="B3404" t="s">
        <v>185</v>
      </c>
      <c r="C3404" t="str">
        <f>VLOOKUP(sales_pipeline[[#This Row],[Sales_Agent]],sales_teams[#All],4,FALSE)</f>
        <v>Rouche Team</v>
      </c>
      <c r="D3404" t="s">
        <v>8</v>
      </c>
      <c r="E3404" t="s">
        <v>138</v>
      </c>
      <c r="F3404" t="s">
        <v>174</v>
      </c>
      <c r="G3404" s="1">
        <v>42907</v>
      </c>
      <c r="H3404" s="1">
        <v>42909</v>
      </c>
      <c r="I3404" s="13">
        <f>sales_pipeline[[#This Row],[close_date]]-sales_pipeline[[#This Row],[engage_date]]</f>
        <v>2</v>
      </c>
      <c r="J3404" s="3">
        <v>3559</v>
      </c>
    </row>
    <row r="3405" spans="1:10" x14ac:dyDescent="0.35">
      <c r="A3405" t="s">
        <v>3608</v>
      </c>
      <c r="B3405" t="s">
        <v>181</v>
      </c>
      <c r="C3405" t="str">
        <f>VLOOKUP(sales_pipeline[[#This Row],[Sales_Agent]],sales_teams[#All],4,FALSE)</f>
        <v>Sewald Team</v>
      </c>
      <c r="D3405" t="s">
        <v>3</v>
      </c>
      <c r="E3405" t="s">
        <v>94</v>
      </c>
      <c r="F3405" t="s">
        <v>174</v>
      </c>
      <c r="G3405" s="1">
        <v>42907</v>
      </c>
      <c r="H3405" s="1">
        <v>42975</v>
      </c>
      <c r="I3405" s="13">
        <f>sales_pipeline[[#This Row],[close_date]]-sales_pipeline[[#This Row],[engage_date]]</f>
        <v>68</v>
      </c>
      <c r="J3405" s="3">
        <v>506</v>
      </c>
    </row>
    <row r="3406" spans="1:10" x14ac:dyDescent="0.35">
      <c r="A3406" t="s">
        <v>3609</v>
      </c>
      <c r="B3406" t="s">
        <v>183</v>
      </c>
      <c r="C3406" t="str">
        <f>VLOOKUP(sales_pipeline[[#This Row],[Sales_Agent]],sales_teams[#All],4,FALSE)</f>
        <v>Brinkmann Team</v>
      </c>
      <c r="D3406" t="s">
        <v>6</v>
      </c>
      <c r="E3406" t="s">
        <v>91</v>
      </c>
      <c r="F3406" t="s">
        <v>194</v>
      </c>
      <c r="G3406" s="1">
        <v>42908</v>
      </c>
      <c r="H3406" s="1">
        <v>42919</v>
      </c>
      <c r="I3406" s="13">
        <f>sales_pipeline[[#This Row],[close_date]]-sales_pipeline[[#This Row],[engage_date]]</f>
        <v>11</v>
      </c>
      <c r="J3406" s="3">
        <v>0</v>
      </c>
    </row>
    <row r="3407" spans="1:10" x14ac:dyDescent="0.35">
      <c r="A3407" t="s">
        <v>3610</v>
      </c>
      <c r="B3407" t="s">
        <v>183</v>
      </c>
      <c r="C3407" t="str">
        <f>VLOOKUP(sales_pipeline[[#This Row],[Sales_Agent]],sales_teams[#All],4,FALSE)</f>
        <v>Brinkmann Team</v>
      </c>
      <c r="D3407" t="s">
        <v>8</v>
      </c>
      <c r="E3407" t="s">
        <v>85</v>
      </c>
      <c r="F3407" t="s">
        <v>194</v>
      </c>
      <c r="G3407" s="1">
        <v>42908</v>
      </c>
      <c r="H3407" s="1">
        <v>42958</v>
      </c>
      <c r="I3407" s="13">
        <f>sales_pipeline[[#This Row],[close_date]]-sales_pipeline[[#This Row],[engage_date]]</f>
        <v>50</v>
      </c>
      <c r="J3407" s="3">
        <v>0</v>
      </c>
    </row>
    <row r="3408" spans="1:10" x14ac:dyDescent="0.35">
      <c r="A3408" t="s">
        <v>3611</v>
      </c>
      <c r="B3408" t="s">
        <v>183</v>
      </c>
      <c r="C3408" t="str">
        <f>VLOOKUP(sales_pipeline[[#This Row],[Sales_Agent]],sales_teams[#All],4,FALSE)</f>
        <v>Brinkmann Team</v>
      </c>
      <c r="D3408" t="s">
        <v>9</v>
      </c>
      <c r="E3408" t="s">
        <v>142</v>
      </c>
      <c r="F3408" t="s">
        <v>174</v>
      </c>
      <c r="G3408" s="1">
        <v>42908</v>
      </c>
      <c r="H3408" s="1">
        <v>42990</v>
      </c>
      <c r="I3408" s="13">
        <f>sales_pipeline[[#This Row],[close_date]]-sales_pipeline[[#This Row],[engage_date]]</f>
        <v>82</v>
      </c>
      <c r="J3408" s="3">
        <v>6250</v>
      </c>
    </row>
    <row r="3409" spans="1:10" x14ac:dyDescent="0.35">
      <c r="A3409" t="s">
        <v>3612</v>
      </c>
      <c r="B3409" t="s">
        <v>288</v>
      </c>
      <c r="C3409" t="str">
        <f>VLOOKUP(sales_pipeline[[#This Row],[Sales_Agent]],sales_teams[#All],4,FALSE)</f>
        <v>Brinkmann Team</v>
      </c>
      <c r="D3409" t="s">
        <v>8</v>
      </c>
      <c r="E3409" t="s">
        <v>99</v>
      </c>
      <c r="F3409" t="s">
        <v>174</v>
      </c>
      <c r="G3409" s="1">
        <v>42908</v>
      </c>
      <c r="H3409" s="1">
        <v>42990</v>
      </c>
      <c r="I3409" s="13">
        <f>sales_pipeline[[#This Row],[close_date]]-sales_pipeline[[#This Row],[engage_date]]</f>
        <v>82</v>
      </c>
      <c r="J3409" s="3">
        <v>3510</v>
      </c>
    </row>
    <row r="3410" spans="1:10" x14ac:dyDescent="0.35">
      <c r="A3410" t="s">
        <v>3613</v>
      </c>
      <c r="B3410" t="s">
        <v>206</v>
      </c>
      <c r="C3410" t="str">
        <f>VLOOKUP(sales_pipeline[[#This Row],[Sales_Agent]],sales_teams[#All],4,FALSE)</f>
        <v>Neubert Team</v>
      </c>
      <c r="D3410" t="s">
        <v>10</v>
      </c>
      <c r="E3410" t="s">
        <v>153</v>
      </c>
      <c r="F3410" t="s">
        <v>174</v>
      </c>
      <c r="G3410" s="1">
        <v>42908</v>
      </c>
      <c r="H3410" s="1">
        <v>42989</v>
      </c>
      <c r="I3410" s="13">
        <f>sales_pipeline[[#This Row],[close_date]]-sales_pipeline[[#This Row],[engage_date]]</f>
        <v>81</v>
      </c>
      <c r="J3410" s="3">
        <v>1078</v>
      </c>
    </row>
    <row r="3411" spans="1:10" x14ac:dyDescent="0.35">
      <c r="A3411" t="s">
        <v>3614</v>
      </c>
      <c r="B3411" t="s">
        <v>255</v>
      </c>
      <c r="C3411" t="str">
        <f>VLOOKUP(sales_pipeline[[#This Row],[Sales_Agent]],sales_teams[#All],4,FALSE)</f>
        <v>Neubert Team</v>
      </c>
      <c r="D3411" t="s">
        <v>3</v>
      </c>
      <c r="E3411" t="s">
        <v>48</v>
      </c>
      <c r="F3411" t="s">
        <v>174</v>
      </c>
      <c r="G3411" s="1">
        <v>42908</v>
      </c>
      <c r="H3411" s="1">
        <v>42918</v>
      </c>
      <c r="I3411" s="13">
        <f>sales_pipeline[[#This Row],[close_date]]-sales_pipeline[[#This Row],[engage_date]]</f>
        <v>10</v>
      </c>
      <c r="J3411" s="3">
        <v>553</v>
      </c>
    </row>
    <row r="3412" spans="1:10" x14ac:dyDescent="0.35">
      <c r="A3412" t="s">
        <v>3615</v>
      </c>
      <c r="B3412" t="s">
        <v>326</v>
      </c>
      <c r="C3412" t="str">
        <f>VLOOKUP(sales_pipeline[[#This Row],[Sales_Agent]],sales_teams[#All],4,FALSE)</f>
        <v>Marxen Team</v>
      </c>
      <c r="D3412" t="s">
        <v>3</v>
      </c>
      <c r="E3412" t="s">
        <v>151</v>
      </c>
      <c r="F3412" t="s">
        <v>174</v>
      </c>
      <c r="G3412" s="1">
        <v>42908</v>
      </c>
      <c r="H3412" s="1">
        <v>42974</v>
      </c>
      <c r="I3412" s="13">
        <f>sales_pipeline[[#This Row],[close_date]]-sales_pipeline[[#This Row],[engage_date]]</f>
        <v>66</v>
      </c>
      <c r="J3412" s="3">
        <v>612</v>
      </c>
    </row>
    <row r="3413" spans="1:10" x14ac:dyDescent="0.35">
      <c r="A3413" t="s">
        <v>3616</v>
      </c>
      <c r="B3413" t="s">
        <v>326</v>
      </c>
      <c r="C3413" t="str">
        <f>VLOOKUP(sales_pipeline[[#This Row],[Sales_Agent]],sales_teams[#All],4,FALSE)</f>
        <v>Marxen Team</v>
      </c>
      <c r="D3413" t="s">
        <v>10</v>
      </c>
      <c r="E3413" t="s">
        <v>80</v>
      </c>
      <c r="F3413" t="s">
        <v>174</v>
      </c>
      <c r="G3413" s="1">
        <v>42908</v>
      </c>
      <c r="H3413" s="1">
        <v>42912</v>
      </c>
      <c r="I3413" s="13">
        <f>sales_pipeline[[#This Row],[close_date]]-sales_pipeline[[#This Row],[engage_date]]</f>
        <v>4</v>
      </c>
      <c r="J3413" s="3">
        <v>1033</v>
      </c>
    </row>
    <row r="3414" spans="1:10" x14ac:dyDescent="0.35">
      <c r="A3414" t="s">
        <v>3617</v>
      </c>
      <c r="B3414" t="s">
        <v>326</v>
      </c>
      <c r="C3414" t="str">
        <f>VLOOKUP(sales_pipeline[[#This Row],[Sales_Agent]],sales_teams[#All],4,FALSE)</f>
        <v>Marxen Team</v>
      </c>
      <c r="D3414" t="s">
        <v>10</v>
      </c>
      <c r="E3414" t="s">
        <v>60</v>
      </c>
      <c r="F3414" t="s">
        <v>174</v>
      </c>
      <c r="G3414" s="1">
        <v>42908</v>
      </c>
      <c r="H3414" s="1">
        <v>42991</v>
      </c>
      <c r="I3414" s="13">
        <f>sales_pipeline[[#This Row],[close_date]]-sales_pipeline[[#This Row],[engage_date]]</f>
        <v>83</v>
      </c>
      <c r="J3414" s="3">
        <v>1051</v>
      </c>
    </row>
    <row r="3415" spans="1:10" x14ac:dyDescent="0.35">
      <c r="A3415" t="s">
        <v>3618</v>
      </c>
      <c r="B3415" t="s">
        <v>225</v>
      </c>
      <c r="C3415" t="str">
        <f>VLOOKUP(sales_pipeline[[#This Row],[Sales_Agent]],sales_teams[#All],4,FALSE)</f>
        <v>Sewald Team</v>
      </c>
      <c r="D3415" t="s">
        <v>3</v>
      </c>
      <c r="E3415" t="s">
        <v>157</v>
      </c>
      <c r="F3415" t="s">
        <v>174</v>
      </c>
      <c r="G3415" s="1">
        <v>42908</v>
      </c>
      <c r="H3415" s="1">
        <v>43000</v>
      </c>
      <c r="I3415" s="13">
        <f>sales_pipeline[[#This Row],[close_date]]-sales_pipeline[[#This Row],[engage_date]]</f>
        <v>92</v>
      </c>
      <c r="J3415" s="3">
        <v>628</v>
      </c>
    </row>
    <row r="3416" spans="1:10" x14ac:dyDescent="0.35">
      <c r="A3416" t="s">
        <v>3619</v>
      </c>
      <c r="B3416" t="s">
        <v>187</v>
      </c>
      <c r="C3416" t="str">
        <f>VLOOKUP(sales_pipeline[[#This Row],[Sales_Agent]],sales_teams[#All],4,FALSE)</f>
        <v>Rouche Team</v>
      </c>
      <c r="D3416" t="s">
        <v>9</v>
      </c>
      <c r="E3416" t="s">
        <v>94</v>
      </c>
      <c r="F3416" t="s">
        <v>174</v>
      </c>
      <c r="G3416" s="1">
        <v>42908</v>
      </c>
      <c r="H3416" s="1">
        <v>42982</v>
      </c>
      <c r="I3416" s="13">
        <f>sales_pipeline[[#This Row],[close_date]]-sales_pipeline[[#This Row],[engage_date]]</f>
        <v>74</v>
      </c>
      <c r="J3416" s="3">
        <v>4916</v>
      </c>
    </row>
    <row r="3417" spans="1:10" x14ac:dyDescent="0.35">
      <c r="A3417" t="s">
        <v>3620</v>
      </c>
      <c r="B3417" t="s">
        <v>238</v>
      </c>
      <c r="C3417" t="str">
        <f>VLOOKUP(sales_pipeline[[#This Row],[Sales_Agent]],sales_teams[#All],4,FALSE)</f>
        <v>Marxen Team</v>
      </c>
      <c r="D3417" t="s">
        <v>8</v>
      </c>
      <c r="E3417" t="s">
        <v>142</v>
      </c>
      <c r="F3417" t="s">
        <v>174</v>
      </c>
      <c r="G3417" s="1">
        <v>42908</v>
      </c>
      <c r="H3417" s="1">
        <v>43006</v>
      </c>
      <c r="I3417" s="13">
        <f>sales_pipeline[[#This Row],[close_date]]-sales_pipeline[[#This Row],[engage_date]]</f>
        <v>98</v>
      </c>
      <c r="J3417" s="3">
        <v>3590</v>
      </c>
    </row>
    <row r="3418" spans="1:10" x14ac:dyDescent="0.35">
      <c r="A3418" t="s">
        <v>3621</v>
      </c>
      <c r="B3418" t="s">
        <v>173</v>
      </c>
      <c r="C3418" t="str">
        <f>VLOOKUP(sales_pipeline[[#This Row],[Sales_Agent]],sales_teams[#All],4,FALSE)</f>
        <v>Brinkmann Team</v>
      </c>
      <c r="D3418" t="s">
        <v>8</v>
      </c>
      <c r="E3418" t="s">
        <v>61</v>
      </c>
      <c r="F3418" t="s">
        <v>174</v>
      </c>
      <c r="G3418" s="1">
        <v>42908</v>
      </c>
      <c r="H3418" s="1">
        <v>42963</v>
      </c>
      <c r="I3418" s="13">
        <f>sales_pipeline[[#This Row],[close_date]]-sales_pipeline[[#This Row],[engage_date]]</f>
        <v>55</v>
      </c>
      <c r="J3418" s="3">
        <v>3207</v>
      </c>
    </row>
    <row r="3419" spans="1:10" x14ac:dyDescent="0.35">
      <c r="A3419" t="s">
        <v>3622</v>
      </c>
      <c r="B3419" t="s">
        <v>173</v>
      </c>
      <c r="C3419" t="str">
        <f>VLOOKUP(sales_pipeline[[#This Row],[Sales_Agent]],sales_teams[#All],4,FALSE)</f>
        <v>Brinkmann Team</v>
      </c>
      <c r="D3419" t="s">
        <v>8</v>
      </c>
      <c r="E3419" t="s">
        <v>165</v>
      </c>
      <c r="F3419" t="s">
        <v>174</v>
      </c>
      <c r="G3419" s="1">
        <v>42908</v>
      </c>
      <c r="H3419" s="1">
        <v>42999</v>
      </c>
      <c r="I3419" s="13">
        <f>sales_pipeline[[#This Row],[close_date]]-sales_pipeline[[#This Row],[engage_date]]</f>
        <v>91</v>
      </c>
      <c r="J3419" s="3">
        <v>2739</v>
      </c>
    </row>
    <row r="3420" spans="1:10" x14ac:dyDescent="0.35">
      <c r="A3420" t="s">
        <v>3623</v>
      </c>
      <c r="B3420" t="s">
        <v>189</v>
      </c>
      <c r="C3420" t="str">
        <f>VLOOKUP(sales_pipeline[[#This Row],[Sales_Agent]],sales_teams[#All],4,FALSE)</f>
        <v>Marxen Team</v>
      </c>
      <c r="D3420" t="s">
        <v>3</v>
      </c>
      <c r="E3420" t="s">
        <v>91</v>
      </c>
      <c r="F3420" t="s">
        <v>174</v>
      </c>
      <c r="G3420" s="1">
        <v>42908</v>
      </c>
      <c r="H3420" s="1">
        <v>42919</v>
      </c>
      <c r="I3420" s="13">
        <f>sales_pipeline[[#This Row],[close_date]]-sales_pipeline[[#This Row],[engage_date]]</f>
        <v>11</v>
      </c>
      <c r="J3420" s="3">
        <v>557</v>
      </c>
    </row>
    <row r="3421" spans="1:10" x14ac:dyDescent="0.35">
      <c r="A3421" t="s">
        <v>3624</v>
      </c>
      <c r="B3421" t="s">
        <v>227</v>
      </c>
      <c r="C3421" t="str">
        <f>VLOOKUP(sales_pipeline[[#This Row],[Sales_Agent]],sales_teams[#All],4,FALSE)</f>
        <v>Neubert Team</v>
      </c>
      <c r="D3421" t="s">
        <v>177</v>
      </c>
      <c r="E3421" t="s">
        <v>158</v>
      </c>
      <c r="F3421" t="s">
        <v>174</v>
      </c>
      <c r="G3421" s="1">
        <v>42908</v>
      </c>
      <c r="H3421" s="1">
        <v>42916</v>
      </c>
      <c r="I3421" s="13">
        <f>sales_pipeline[[#This Row],[close_date]]-sales_pipeline[[#This Row],[engage_date]]</f>
        <v>8</v>
      </c>
      <c r="J3421" s="3">
        <v>5302</v>
      </c>
    </row>
    <row r="3422" spans="1:10" x14ac:dyDescent="0.35">
      <c r="A3422" t="s">
        <v>3625</v>
      </c>
      <c r="B3422" t="s">
        <v>204</v>
      </c>
      <c r="C3422" t="str">
        <f>VLOOKUP(sales_pipeline[[#This Row],[Sales_Agent]],sales_teams[#All],4,FALSE)</f>
        <v>Brinkmann Team</v>
      </c>
      <c r="D3422" t="s">
        <v>6</v>
      </c>
      <c r="E3422" t="s">
        <v>61</v>
      </c>
      <c r="F3422" t="s">
        <v>194</v>
      </c>
      <c r="G3422" s="1">
        <v>42908</v>
      </c>
      <c r="H3422" s="1">
        <v>42973</v>
      </c>
      <c r="I3422" s="13">
        <f>sales_pipeline[[#This Row],[close_date]]-sales_pipeline[[#This Row],[engage_date]]</f>
        <v>65</v>
      </c>
      <c r="J3422" s="3">
        <v>0</v>
      </c>
    </row>
    <row r="3423" spans="1:10" x14ac:dyDescent="0.35">
      <c r="A3423" t="s">
        <v>3626</v>
      </c>
      <c r="B3423" t="s">
        <v>204</v>
      </c>
      <c r="C3423" t="str">
        <f>VLOOKUP(sales_pipeline[[#This Row],[Sales_Agent]],sales_teams[#All],4,FALSE)</f>
        <v>Brinkmann Team</v>
      </c>
      <c r="D3423" t="s">
        <v>8</v>
      </c>
      <c r="E3423" t="s">
        <v>165</v>
      </c>
      <c r="F3423" t="s">
        <v>174</v>
      </c>
      <c r="G3423" s="1">
        <v>42908</v>
      </c>
      <c r="H3423" s="1">
        <v>42917</v>
      </c>
      <c r="I3423" s="13">
        <f>sales_pipeline[[#This Row],[close_date]]-sales_pipeline[[#This Row],[engage_date]]</f>
        <v>9</v>
      </c>
      <c r="J3423" s="3">
        <v>3465</v>
      </c>
    </row>
    <row r="3424" spans="1:10" x14ac:dyDescent="0.35">
      <c r="A3424" t="s">
        <v>3627</v>
      </c>
      <c r="B3424" t="s">
        <v>181</v>
      </c>
      <c r="C3424" t="str">
        <f>VLOOKUP(sales_pipeline[[#This Row],[Sales_Agent]],sales_teams[#All],4,FALSE)</f>
        <v>Sewald Team</v>
      </c>
      <c r="D3424" t="s">
        <v>177</v>
      </c>
      <c r="E3424" t="s">
        <v>162</v>
      </c>
      <c r="F3424" t="s">
        <v>174</v>
      </c>
      <c r="G3424" s="1">
        <v>42908</v>
      </c>
      <c r="H3424" s="1">
        <v>42984</v>
      </c>
      <c r="I3424" s="13">
        <f>sales_pipeline[[#This Row],[close_date]]-sales_pipeline[[#This Row],[engage_date]]</f>
        <v>76</v>
      </c>
      <c r="J3424" s="3">
        <v>4356</v>
      </c>
    </row>
    <row r="3425" spans="1:10" x14ac:dyDescent="0.35">
      <c r="A3425" t="s">
        <v>3628</v>
      </c>
      <c r="B3425" t="s">
        <v>253</v>
      </c>
      <c r="C3425" t="str">
        <f>VLOOKUP(sales_pipeline[[#This Row],[Sales_Agent]],sales_teams[#All],4,FALSE)</f>
        <v>Neubert Team</v>
      </c>
      <c r="D3425" t="s">
        <v>177</v>
      </c>
      <c r="E3425" t="s">
        <v>84</v>
      </c>
      <c r="F3425" t="s">
        <v>174</v>
      </c>
      <c r="G3425" s="1">
        <v>42909</v>
      </c>
      <c r="H3425" s="1">
        <v>42999</v>
      </c>
      <c r="I3425" s="13">
        <f>sales_pipeline[[#This Row],[close_date]]-sales_pipeline[[#This Row],[engage_date]]</f>
        <v>90</v>
      </c>
      <c r="J3425" s="3">
        <v>5301</v>
      </c>
    </row>
    <row r="3426" spans="1:10" x14ac:dyDescent="0.35">
      <c r="A3426" t="s">
        <v>3629</v>
      </c>
      <c r="B3426" t="s">
        <v>288</v>
      </c>
      <c r="C3426" t="str">
        <f>VLOOKUP(sales_pipeline[[#This Row],[Sales_Agent]],sales_teams[#All],4,FALSE)</f>
        <v>Brinkmann Team</v>
      </c>
      <c r="D3426" t="s">
        <v>8</v>
      </c>
      <c r="E3426" t="s">
        <v>132</v>
      </c>
      <c r="F3426" t="s">
        <v>194</v>
      </c>
      <c r="G3426" s="1">
        <v>42909</v>
      </c>
      <c r="H3426" s="1">
        <v>42920</v>
      </c>
      <c r="I3426" s="13">
        <f>sales_pipeline[[#This Row],[close_date]]-sales_pipeline[[#This Row],[engage_date]]</f>
        <v>11</v>
      </c>
      <c r="J3426" s="3">
        <v>0</v>
      </c>
    </row>
    <row r="3427" spans="1:10" x14ac:dyDescent="0.35">
      <c r="A3427" t="s">
        <v>3630</v>
      </c>
      <c r="B3427" t="s">
        <v>288</v>
      </c>
      <c r="C3427" t="str">
        <f>VLOOKUP(sales_pipeline[[#This Row],[Sales_Agent]],sales_teams[#All],4,FALSE)</f>
        <v>Brinkmann Team</v>
      </c>
      <c r="D3427" t="s">
        <v>6</v>
      </c>
      <c r="E3427" t="s">
        <v>152</v>
      </c>
      <c r="F3427" t="s">
        <v>174</v>
      </c>
      <c r="G3427" s="1">
        <v>42909</v>
      </c>
      <c r="H3427" s="1">
        <v>42921</v>
      </c>
      <c r="I3427" s="13">
        <f>sales_pipeline[[#This Row],[close_date]]-sales_pipeline[[#This Row],[engage_date]]</f>
        <v>12</v>
      </c>
      <c r="J3427" s="3">
        <v>66</v>
      </c>
    </row>
    <row r="3428" spans="1:10" x14ac:dyDescent="0.35">
      <c r="A3428" t="s">
        <v>3631</v>
      </c>
      <c r="B3428" t="s">
        <v>268</v>
      </c>
      <c r="C3428" t="str">
        <f>VLOOKUP(sales_pipeline[[#This Row],[Sales_Agent]],sales_teams[#All],4,FALSE)</f>
        <v>Losch Team</v>
      </c>
      <c r="D3428" t="s">
        <v>3</v>
      </c>
      <c r="E3428" t="s">
        <v>154</v>
      </c>
      <c r="F3428" t="s">
        <v>194</v>
      </c>
      <c r="G3428" s="1">
        <v>42909</v>
      </c>
      <c r="H3428" s="1">
        <v>42919</v>
      </c>
      <c r="I3428" s="13">
        <f>sales_pipeline[[#This Row],[close_date]]-sales_pipeline[[#This Row],[engage_date]]</f>
        <v>10</v>
      </c>
      <c r="J3428" s="3">
        <v>0</v>
      </c>
    </row>
    <row r="3429" spans="1:10" x14ac:dyDescent="0.35">
      <c r="A3429" t="s">
        <v>3632</v>
      </c>
      <c r="B3429" t="s">
        <v>268</v>
      </c>
      <c r="C3429" t="str">
        <f>VLOOKUP(sales_pipeline[[#This Row],[Sales_Agent]],sales_teams[#All],4,FALSE)</f>
        <v>Losch Team</v>
      </c>
      <c r="D3429" t="s">
        <v>177</v>
      </c>
      <c r="E3429" t="s">
        <v>20</v>
      </c>
      <c r="F3429" t="s">
        <v>194</v>
      </c>
      <c r="G3429" s="1">
        <v>42909</v>
      </c>
      <c r="H3429" s="1">
        <v>42917</v>
      </c>
      <c r="I3429" s="13">
        <f>sales_pipeline[[#This Row],[close_date]]-sales_pipeline[[#This Row],[engage_date]]</f>
        <v>8</v>
      </c>
      <c r="J3429" s="3">
        <v>0</v>
      </c>
    </row>
    <row r="3430" spans="1:10" x14ac:dyDescent="0.35">
      <c r="A3430" t="s">
        <v>3633</v>
      </c>
      <c r="B3430" t="s">
        <v>268</v>
      </c>
      <c r="C3430" t="str">
        <f>VLOOKUP(sales_pipeline[[#This Row],[Sales_Agent]],sales_teams[#All],4,FALSE)</f>
        <v>Losch Team</v>
      </c>
      <c r="D3430" t="s">
        <v>9</v>
      </c>
      <c r="E3430" t="s">
        <v>105</v>
      </c>
      <c r="F3430" t="s">
        <v>174</v>
      </c>
      <c r="G3430" s="1">
        <v>42909</v>
      </c>
      <c r="H3430" s="1">
        <v>42917</v>
      </c>
      <c r="I3430" s="13">
        <f>sales_pipeline[[#This Row],[close_date]]-sales_pipeline[[#This Row],[engage_date]]</f>
        <v>8</v>
      </c>
      <c r="J3430" s="3">
        <v>5640</v>
      </c>
    </row>
    <row r="3431" spans="1:10" x14ac:dyDescent="0.35">
      <c r="A3431" t="s">
        <v>3634</v>
      </c>
      <c r="B3431" t="s">
        <v>206</v>
      </c>
      <c r="C3431" t="str">
        <f>VLOOKUP(sales_pipeline[[#This Row],[Sales_Agent]],sales_teams[#All],4,FALSE)</f>
        <v>Neubert Team</v>
      </c>
      <c r="D3431" t="s">
        <v>8</v>
      </c>
      <c r="E3431" t="s">
        <v>110</v>
      </c>
      <c r="F3431" t="s">
        <v>194</v>
      </c>
      <c r="G3431" s="1">
        <v>42909</v>
      </c>
      <c r="H3431" s="1">
        <v>42977</v>
      </c>
      <c r="I3431" s="13">
        <f>sales_pipeline[[#This Row],[close_date]]-sales_pipeline[[#This Row],[engage_date]]</f>
        <v>68</v>
      </c>
      <c r="J3431" s="3">
        <v>0</v>
      </c>
    </row>
    <row r="3432" spans="1:10" x14ac:dyDescent="0.35">
      <c r="A3432" t="s">
        <v>3635</v>
      </c>
      <c r="B3432" t="s">
        <v>206</v>
      </c>
      <c r="C3432" t="str">
        <f>VLOOKUP(sales_pipeline[[#This Row],[Sales_Agent]],sales_teams[#All],4,FALSE)</f>
        <v>Neubert Team</v>
      </c>
      <c r="D3432" t="s">
        <v>10</v>
      </c>
      <c r="E3432" t="s">
        <v>109</v>
      </c>
      <c r="F3432" t="s">
        <v>174</v>
      </c>
      <c r="G3432" s="1">
        <v>42909</v>
      </c>
      <c r="H3432" s="1">
        <v>43006</v>
      </c>
      <c r="I3432" s="13">
        <f>sales_pipeline[[#This Row],[close_date]]-sales_pipeline[[#This Row],[engage_date]]</f>
        <v>97</v>
      </c>
      <c r="J3432" s="3">
        <v>1291</v>
      </c>
    </row>
    <row r="3433" spans="1:10" x14ac:dyDescent="0.35">
      <c r="A3433" t="s">
        <v>3636</v>
      </c>
      <c r="B3433" t="s">
        <v>206</v>
      </c>
      <c r="C3433" t="str">
        <f>VLOOKUP(sales_pipeline[[#This Row],[Sales_Agent]],sales_teams[#All],4,FALSE)</f>
        <v>Neubert Team</v>
      </c>
      <c r="D3433" t="s">
        <v>177</v>
      </c>
      <c r="E3433" t="s">
        <v>118</v>
      </c>
      <c r="F3433" t="s">
        <v>174</v>
      </c>
      <c r="G3433" s="1">
        <v>42909</v>
      </c>
      <c r="H3433" s="1">
        <v>43005</v>
      </c>
      <c r="I3433" s="13">
        <f>sales_pipeline[[#This Row],[close_date]]-sales_pipeline[[#This Row],[engage_date]]</f>
        <v>96</v>
      </c>
      <c r="J3433" s="3">
        <v>3729</v>
      </c>
    </row>
    <row r="3434" spans="1:10" x14ac:dyDescent="0.35">
      <c r="A3434" t="s">
        <v>3637</v>
      </c>
      <c r="B3434" t="s">
        <v>176</v>
      </c>
      <c r="C3434" t="str">
        <f>VLOOKUP(sales_pipeline[[#This Row],[Sales_Agent]],sales_teams[#All],4,FALSE)</f>
        <v>Marxen Team</v>
      </c>
      <c r="D3434" t="s">
        <v>177</v>
      </c>
      <c r="E3434" t="s">
        <v>152</v>
      </c>
      <c r="F3434" t="s">
        <v>194</v>
      </c>
      <c r="G3434" s="1">
        <v>42909</v>
      </c>
      <c r="H3434" s="1">
        <v>42970</v>
      </c>
      <c r="I3434" s="13">
        <f>sales_pipeline[[#This Row],[close_date]]-sales_pipeline[[#This Row],[engage_date]]</f>
        <v>61</v>
      </c>
      <c r="J3434" s="3">
        <v>0</v>
      </c>
    </row>
    <row r="3435" spans="1:10" x14ac:dyDescent="0.35">
      <c r="A3435" t="s">
        <v>3638</v>
      </c>
      <c r="B3435" t="s">
        <v>193</v>
      </c>
      <c r="C3435" t="str">
        <f>VLOOKUP(sales_pipeline[[#This Row],[Sales_Agent]],sales_teams[#All],4,FALSE)</f>
        <v>Marxen Team</v>
      </c>
      <c r="D3435" t="s">
        <v>6</v>
      </c>
      <c r="E3435" t="s">
        <v>53</v>
      </c>
      <c r="F3435" t="s">
        <v>174</v>
      </c>
      <c r="G3435" s="1">
        <v>42909</v>
      </c>
      <c r="H3435" s="1">
        <v>42919</v>
      </c>
      <c r="I3435" s="13">
        <f>sales_pipeline[[#This Row],[close_date]]-sales_pipeline[[#This Row],[engage_date]]</f>
        <v>10</v>
      </c>
      <c r="J3435" s="3">
        <v>49</v>
      </c>
    </row>
    <row r="3436" spans="1:10" x14ac:dyDescent="0.35">
      <c r="A3436" t="s">
        <v>3639</v>
      </c>
      <c r="B3436" t="s">
        <v>199</v>
      </c>
      <c r="C3436" t="str">
        <f>VLOOKUP(sales_pipeline[[#This Row],[Sales_Agent]],sales_teams[#All],4,FALSE)</f>
        <v>Rouche Team</v>
      </c>
      <c r="D3436" t="s">
        <v>8</v>
      </c>
      <c r="E3436" t="s">
        <v>141</v>
      </c>
      <c r="F3436" t="s">
        <v>194</v>
      </c>
      <c r="G3436" s="1">
        <v>42909</v>
      </c>
      <c r="H3436" s="1">
        <v>42919</v>
      </c>
      <c r="I3436" s="13">
        <f>sales_pipeline[[#This Row],[close_date]]-sales_pipeline[[#This Row],[engage_date]]</f>
        <v>10</v>
      </c>
      <c r="J3436" s="3">
        <v>0</v>
      </c>
    </row>
    <row r="3437" spans="1:10" x14ac:dyDescent="0.35">
      <c r="A3437" t="s">
        <v>3640</v>
      </c>
      <c r="B3437" t="s">
        <v>199</v>
      </c>
      <c r="C3437" t="str">
        <f>VLOOKUP(sales_pipeline[[#This Row],[Sales_Agent]],sales_teams[#All],4,FALSE)</f>
        <v>Rouche Team</v>
      </c>
      <c r="D3437" t="s">
        <v>10</v>
      </c>
      <c r="E3437" t="s">
        <v>130</v>
      </c>
      <c r="F3437" t="s">
        <v>174</v>
      </c>
      <c r="G3437" s="1">
        <v>42909</v>
      </c>
      <c r="H3437" s="1">
        <v>42990</v>
      </c>
      <c r="I3437" s="13">
        <f>sales_pipeline[[#This Row],[close_date]]-sales_pipeline[[#This Row],[engage_date]]</f>
        <v>81</v>
      </c>
      <c r="J3437" s="3">
        <v>1099</v>
      </c>
    </row>
    <row r="3438" spans="1:10" x14ac:dyDescent="0.35">
      <c r="A3438" t="s">
        <v>3641</v>
      </c>
      <c r="B3438" t="s">
        <v>225</v>
      </c>
      <c r="C3438" t="str">
        <f>VLOOKUP(sales_pipeline[[#This Row],[Sales_Agent]],sales_teams[#All],4,FALSE)</f>
        <v>Sewald Team</v>
      </c>
      <c r="D3438" t="s">
        <v>177</v>
      </c>
      <c r="E3438" t="s">
        <v>116</v>
      </c>
      <c r="F3438" t="s">
        <v>194</v>
      </c>
      <c r="G3438" s="1">
        <v>42909</v>
      </c>
      <c r="H3438" s="1">
        <v>42920</v>
      </c>
      <c r="I3438" s="13">
        <f>sales_pipeline[[#This Row],[close_date]]-sales_pipeline[[#This Row],[engage_date]]</f>
        <v>11</v>
      </c>
      <c r="J3438" s="3">
        <v>0</v>
      </c>
    </row>
    <row r="3439" spans="1:10" x14ac:dyDescent="0.35">
      <c r="A3439" t="s">
        <v>3642</v>
      </c>
      <c r="B3439" t="s">
        <v>249</v>
      </c>
      <c r="C3439" t="str">
        <f>VLOOKUP(sales_pipeline[[#This Row],[Sales_Agent]],sales_teams[#All],4,FALSE)</f>
        <v>Brinkmann Team</v>
      </c>
      <c r="D3439" t="s">
        <v>8</v>
      </c>
      <c r="E3439" t="s">
        <v>51</v>
      </c>
      <c r="F3439" t="s">
        <v>194</v>
      </c>
      <c r="G3439" s="1">
        <v>42909</v>
      </c>
      <c r="H3439" s="1">
        <v>42919</v>
      </c>
      <c r="I3439" s="13">
        <f>sales_pipeline[[#This Row],[close_date]]-sales_pipeline[[#This Row],[engage_date]]</f>
        <v>10</v>
      </c>
      <c r="J3439" s="3">
        <v>0</v>
      </c>
    </row>
    <row r="3440" spans="1:10" x14ac:dyDescent="0.35">
      <c r="A3440" t="s">
        <v>3643</v>
      </c>
      <c r="B3440" t="s">
        <v>238</v>
      </c>
      <c r="C3440" t="str">
        <f>VLOOKUP(sales_pipeline[[#This Row],[Sales_Agent]],sales_teams[#All],4,FALSE)</f>
        <v>Marxen Team</v>
      </c>
      <c r="D3440" t="s">
        <v>8</v>
      </c>
      <c r="E3440" t="s">
        <v>114</v>
      </c>
      <c r="F3440" t="s">
        <v>194</v>
      </c>
      <c r="G3440" s="1">
        <v>42909</v>
      </c>
      <c r="H3440" s="1">
        <v>43000</v>
      </c>
      <c r="I3440" s="13">
        <f>sales_pipeline[[#This Row],[close_date]]-sales_pipeline[[#This Row],[engage_date]]</f>
        <v>91</v>
      </c>
      <c r="J3440" s="3">
        <v>0</v>
      </c>
    </row>
    <row r="3441" spans="1:10" x14ac:dyDescent="0.35">
      <c r="A3441" t="s">
        <v>3644</v>
      </c>
      <c r="B3441" t="s">
        <v>189</v>
      </c>
      <c r="C3441" t="str">
        <f>VLOOKUP(sales_pipeline[[#This Row],[Sales_Agent]],sales_teams[#All],4,FALSE)</f>
        <v>Marxen Team</v>
      </c>
      <c r="D3441" t="s">
        <v>10</v>
      </c>
      <c r="E3441" t="s">
        <v>51</v>
      </c>
      <c r="F3441" t="s">
        <v>174</v>
      </c>
      <c r="G3441" s="1">
        <v>42909</v>
      </c>
      <c r="H3441" s="1">
        <v>42918</v>
      </c>
      <c r="I3441" s="13">
        <f>sales_pipeline[[#This Row],[close_date]]-sales_pipeline[[#This Row],[engage_date]]</f>
        <v>9</v>
      </c>
      <c r="J3441" s="3">
        <v>932</v>
      </c>
    </row>
    <row r="3442" spans="1:10" x14ac:dyDescent="0.35">
      <c r="A3442" t="s">
        <v>3645</v>
      </c>
      <c r="B3442" t="s">
        <v>227</v>
      </c>
      <c r="C3442" t="str">
        <f>VLOOKUP(sales_pipeline[[#This Row],[Sales_Agent]],sales_teams[#All],4,FALSE)</f>
        <v>Neubert Team</v>
      </c>
      <c r="D3442" t="s">
        <v>3</v>
      </c>
      <c r="E3442" t="s">
        <v>140</v>
      </c>
      <c r="F3442" t="s">
        <v>194</v>
      </c>
      <c r="G3442" s="1">
        <v>42909</v>
      </c>
      <c r="H3442" s="1">
        <v>42917</v>
      </c>
      <c r="I3442" s="13">
        <f>sales_pipeline[[#This Row],[close_date]]-sales_pipeline[[#This Row],[engage_date]]</f>
        <v>8</v>
      </c>
      <c r="J3442" s="3">
        <v>0</v>
      </c>
    </row>
    <row r="3443" spans="1:10" x14ac:dyDescent="0.35">
      <c r="A3443" t="s">
        <v>3646</v>
      </c>
      <c r="B3443" t="s">
        <v>227</v>
      </c>
      <c r="C3443" t="str">
        <f>VLOOKUP(sales_pipeline[[#This Row],[Sales_Agent]],sales_teams[#All],4,FALSE)</f>
        <v>Neubert Team</v>
      </c>
      <c r="D3443" t="s">
        <v>10</v>
      </c>
      <c r="E3443" t="s">
        <v>64</v>
      </c>
      <c r="F3443" t="s">
        <v>174</v>
      </c>
      <c r="G3443" s="1">
        <v>42909</v>
      </c>
      <c r="H3443" s="1">
        <v>42920</v>
      </c>
      <c r="I3443" s="13">
        <f>sales_pipeline[[#This Row],[close_date]]-sales_pipeline[[#This Row],[engage_date]]</f>
        <v>11</v>
      </c>
      <c r="J3443" s="3">
        <v>880</v>
      </c>
    </row>
    <row r="3444" spans="1:10" x14ac:dyDescent="0.35">
      <c r="A3444" t="s">
        <v>3647</v>
      </c>
      <c r="B3444" t="s">
        <v>227</v>
      </c>
      <c r="C3444" t="str">
        <f>VLOOKUP(sales_pipeline[[#This Row],[Sales_Agent]],sales_teams[#All],4,FALSE)</f>
        <v>Neubert Team</v>
      </c>
      <c r="D3444" t="s">
        <v>177</v>
      </c>
      <c r="E3444" t="s">
        <v>82</v>
      </c>
      <c r="F3444" t="s">
        <v>174</v>
      </c>
      <c r="G3444" s="1">
        <v>42909</v>
      </c>
      <c r="H3444" s="1">
        <v>42996</v>
      </c>
      <c r="I3444" s="13">
        <f>sales_pipeline[[#This Row],[close_date]]-sales_pipeline[[#This Row],[engage_date]]</f>
        <v>87</v>
      </c>
      <c r="J3444" s="3">
        <v>4801</v>
      </c>
    </row>
    <row r="3445" spans="1:10" x14ac:dyDescent="0.35">
      <c r="A3445" t="s">
        <v>3648</v>
      </c>
      <c r="B3445" t="s">
        <v>221</v>
      </c>
      <c r="C3445" t="str">
        <f>VLOOKUP(sales_pipeline[[#This Row],[Sales_Agent]],sales_teams[#All],4,FALSE)</f>
        <v>Losch Team</v>
      </c>
      <c r="D3445" t="s">
        <v>6</v>
      </c>
      <c r="E3445" t="s">
        <v>112</v>
      </c>
      <c r="F3445" t="s">
        <v>174</v>
      </c>
      <c r="G3445" s="1">
        <v>42909</v>
      </c>
      <c r="H3445" s="1">
        <v>42917</v>
      </c>
      <c r="I3445" s="13">
        <f>sales_pipeline[[#This Row],[close_date]]-sales_pipeline[[#This Row],[engage_date]]</f>
        <v>8</v>
      </c>
      <c r="J3445" s="3">
        <v>59</v>
      </c>
    </row>
    <row r="3446" spans="1:10" x14ac:dyDescent="0.35">
      <c r="A3446" t="s">
        <v>3649</v>
      </c>
      <c r="B3446" t="s">
        <v>204</v>
      </c>
      <c r="C3446" t="str">
        <f>VLOOKUP(sales_pipeline[[#This Row],[Sales_Agent]],sales_teams[#All],4,FALSE)</f>
        <v>Brinkmann Team</v>
      </c>
      <c r="D3446" t="s">
        <v>6</v>
      </c>
      <c r="E3446" t="s">
        <v>74</v>
      </c>
      <c r="F3446" t="s">
        <v>194</v>
      </c>
      <c r="G3446" s="1">
        <v>42909</v>
      </c>
      <c r="H3446" s="1">
        <v>42921</v>
      </c>
      <c r="I3446" s="13">
        <f>sales_pipeline[[#This Row],[close_date]]-sales_pipeline[[#This Row],[engage_date]]</f>
        <v>12</v>
      </c>
      <c r="J3446" s="3">
        <v>0</v>
      </c>
    </row>
    <row r="3447" spans="1:10" x14ac:dyDescent="0.35">
      <c r="A3447" t="s">
        <v>3650</v>
      </c>
      <c r="B3447" t="s">
        <v>204</v>
      </c>
      <c r="C3447" t="str">
        <f>VLOOKUP(sales_pipeline[[#This Row],[Sales_Agent]],sales_teams[#All],4,FALSE)</f>
        <v>Brinkmann Team</v>
      </c>
      <c r="D3447" t="s">
        <v>6</v>
      </c>
      <c r="E3447" t="s">
        <v>135</v>
      </c>
      <c r="F3447" t="s">
        <v>174</v>
      </c>
      <c r="G3447" s="1">
        <v>42909</v>
      </c>
      <c r="H3447" s="1">
        <v>43007</v>
      </c>
      <c r="I3447" s="13">
        <f>sales_pipeline[[#This Row],[close_date]]-sales_pipeline[[#This Row],[engage_date]]</f>
        <v>98</v>
      </c>
      <c r="J3447" s="3">
        <v>52</v>
      </c>
    </row>
    <row r="3448" spans="1:10" x14ac:dyDescent="0.35">
      <c r="A3448" t="s">
        <v>3651</v>
      </c>
      <c r="B3448" t="s">
        <v>204</v>
      </c>
      <c r="C3448" t="str">
        <f>VLOOKUP(sales_pipeline[[#This Row],[Sales_Agent]],sales_teams[#All],4,FALSE)</f>
        <v>Brinkmann Team</v>
      </c>
      <c r="D3448" t="s">
        <v>8</v>
      </c>
      <c r="E3448" t="s">
        <v>142</v>
      </c>
      <c r="F3448" t="s">
        <v>174</v>
      </c>
      <c r="G3448" s="1">
        <v>42909</v>
      </c>
      <c r="H3448" s="1">
        <v>42999</v>
      </c>
      <c r="I3448" s="13">
        <f>sales_pipeline[[#This Row],[close_date]]-sales_pipeline[[#This Row],[engage_date]]</f>
        <v>90</v>
      </c>
      <c r="J3448" s="3">
        <v>2949</v>
      </c>
    </row>
    <row r="3449" spans="1:10" x14ac:dyDescent="0.35">
      <c r="A3449" t="s">
        <v>3652</v>
      </c>
      <c r="B3449" t="s">
        <v>185</v>
      </c>
      <c r="C3449" t="str">
        <f>VLOOKUP(sales_pipeline[[#This Row],[Sales_Agent]],sales_teams[#All],4,FALSE)</f>
        <v>Rouche Team</v>
      </c>
      <c r="D3449" t="s">
        <v>177</v>
      </c>
      <c r="E3449" t="s">
        <v>62</v>
      </c>
      <c r="F3449" t="s">
        <v>194</v>
      </c>
      <c r="G3449" s="1">
        <v>42909</v>
      </c>
      <c r="H3449" s="1">
        <v>42922</v>
      </c>
      <c r="I3449" s="13">
        <f>sales_pipeline[[#This Row],[close_date]]-sales_pipeline[[#This Row],[engage_date]]</f>
        <v>13</v>
      </c>
      <c r="J3449" s="3">
        <v>0</v>
      </c>
    </row>
    <row r="3450" spans="1:10" x14ac:dyDescent="0.35">
      <c r="A3450" t="s">
        <v>3653</v>
      </c>
      <c r="B3450" t="s">
        <v>212</v>
      </c>
      <c r="C3450" t="str">
        <f>VLOOKUP(sales_pipeline[[#This Row],[Sales_Agent]],sales_teams[#All],4,FALSE)</f>
        <v>Losch Team</v>
      </c>
      <c r="D3450" t="s">
        <v>6</v>
      </c>
      <c r="E3450" t="s">
        <v>112</v>
      </c>
      <c r="F3450" t="s">
        <v>174</v>
      </c>
      <c r="G3450" s="1">
        <v>42909</v>
      </c>
      <c r="H3450" s="1">
        <v>42962</v>
      </c>
      <c r="I3450" s="13">
        <f>sales_pipeline[[#This Row],[close_date]]-sales_pipeline[[#This Row],[engage_date]]</f>
        <v>53</v>
      </c>
      <c r="J3450" s="3">
        <v>50</v>
      </c>
    </row>
    <row r="3451" spans="1:10" x14ac:dyDescent="0.35">
      <c r="A3451" t="s">
        <v>3654</v>
      </c>
      <c r="B3451" t="s">
        <v>212</v>
      </c>
      <c r="C3451" t="str">
        <f>VLOOKUP(sales_pipeline[[#This Row],[Sales_Agent]],sales_teams[#All],4,FALSE)</f>
        <v>Losch Team</v>
      </c>
      <c r="D3451" t="s">
        <v>8</v>
      </c>
      <c r="E3451" t="s">
        <v>131</v>
      </c>
      <c r="F3451" t="s">
        <v>174</v>
      </c>
      <c r="G3451" s="1">
        <v>42909</v>
      </c>
      <c r="H3451" s="1">
        <v>42916</v>
      </c>
      <c r="I3451" s="13">
        <f>sales_pipeline[[#This Row],[close_date]]-sales_pipeline[[#This Row],[engage_date]]</f>
        <v>7</v>
      </c>
      <c r="J3451" s="3">
        <v>3863</v>
      </c>
    </row>
    <row r="3452" spans="1:10" x14ac:dyDescent="0.35">
      <c r="A3452" t="s">
        <v>3655</v>
      </c>
      <c r="B3452" t="s">
        <v>181</v>
      </c>
      <c r="C3452" t="str">
        <f>VLOOKUP(sales_pipeline[[#This Row],[Sales_Agent]],sales_teams[#All],4,FALSE)</f>
        <v>Sewald Team</v>
      </c>
      <c r="D3452" t="s">
        <v>3</v>
      </c>
      <c r="E3452" t="s">
        <v>81</v>
      </c>
      <c r="F3452" t="s">
        <v>194</v>
      </c>
      <c r="G3452" s="1">
        <v>42909</v>
      </c>
      <c r="H3452" s="1">
        <v>42920</v>
      </c>
      <c r="I3452" s="13">
        <f>sales_pipeline[[#This Row],[close_date]]-sales_pipeline[[#This Row],[engage_date]]</f>
        <v>11</v>
      </c>
      <c r="J3452" s="3">
        <v>0</v>
      </c>
    </row>
    <row r="3453" spans="1:10" x14ac:dyDescent="0.35">
      <c r="A3453" t="s">
        <v>3656</v>
      </c>
      <c r="B3453" t="s">
        <v>183</v>
      </c>
      <c r="C3453" t="str">
        <f>VLOOKUP(sales_pipeline[[#This Row],[Sales_Agent]],sales_teams[#All],4,FALSE)</f>
        <v>Brinkmann Team</v>
      </c>
      <c r="D3453" t="s">
        <v>6</v>
      </c>
      <c r="E3453" t="s">
        <v>142</v>
      </c>
      <c r="F3453" t="s">
        <v>174</v>
      </c>
      <c r="G3453" s="1">
        <v>42910</v>
      </c>
      <c r="H3453" s="1">
        <v>42918</v>
      </c>
      <c r="I3453" s="13">
        <f>sales_pipeline[[#This Row],[close_date]]-sales_pipeline[[#This Row],[engage_date]]</f>
        <v>8</v>
      </c>
      <c r="J3453" s="3">
        <v>64</v>
      </c>
    </row>
    <row r="3454" spans="1:10" x14ac:dyDescent="0.35">
      <c r="A3454" t="s">
        <v>3657</v>
      </c>
      <c r="B3454" t="s">
        <v>268</v>
      </c>
      <c r="C3454" t="str">
        <f>VLOOKUP(sales_pipeline[[#This Row],[Sales_Agent]],sales_teams[#All],4,FALSE)</f>
        <v>Losch Team</v>
      </c>
      <c r="D3454" t="s">
        <v>10</v>
      </c>
      <c r="E3454" t="s">
        <v>153</v>
      </c>
      <c r="F3454" t="s">
        <v>194</v>
      </c>
      <c r="G3454" s="1">
        <v>42910</v>
      </c>
      <c r="H3454" s="1">
        <v>42919</v>
      </c>
      <c r="I3454" s="13">
        <f>sales_pipeline[[#This Row],[close_date]]-sales_pipeline[[#This Row],[engage_date]]</f>
        <v>9</v>
      </c>
      <c r="J3454" s="3">
        <v>0</v>
      </c>
    </row>
    <row r="3455" spans="1:10" x14ac:dyDescent="0.35">
      <c r="A3455" t="s">
        <v>3658</v>
      </c>
      <c r="B3455" t="s">
        <v>268</v>
      </c>
      <c r="C3455" t="str">
        <f>VLOOKUP(sales_pipeline[[#This Row],[Sales_Agent]],sales_teams[#All],4,FALSE)</f>
        <v>Losch Team</v>
      </c>
      <c r="D3455" t="s">
        <v>9</v>
      </c>
      <c r="E3455" t="s">
        <v>110</v>
      </c>
      <c r="F3455" t="s">
        <v>174</v>
      </c>
      <c r="G3455" s="1">
        <v>42910</v>
      </c>
      <c r="H3455" s="1">
        <v>42969</v>
      </c>
      <c r="I3455" s="13">
        <f>sales_pipeline[[#This Row],[close_date]]-sales_pipeline[[#This Row],[engage_date]]</f>
        <v>59</v>
      </c>
      <c r="J3455" s="3">
        <v>5038</v>
      </c>
    </row>
    <row r="3456" spans="1:10" x14ac:dyDescent="0.35">
      <c r="A3456" t="s">
        <v>3659</v>
      </c>
      <c r="B3456" t="s">
        <v>268</v>
      </c>
      <c r="C3456" t="str">
        <f>VLOOKUP(sales_pipeline[[#This Row],[Sales_Agent]],sales_teams[#All],4,FALSE)</f>
        <v>Losch Team</v>
      </c>
      <c r="D3456" t="s">
        <v>177</v>
      </c>
      <c r="E3456" t="s">
        <v>163</v>
      </c>
      <c r="F3456" t="s">
        <v>174</v>
      </c>
      <c r="G3456" s="1">
        <v>42910</v>
      </c>
      <c r="H3456" s="1">
        <v>42918</v>
      </c>
      <c r="I3456" s="13">
        <f>sales_pipeline[[#This Row],[close_date]]-sales_pipeline[[#This Row],[engage_date]]</f>
        <v>8</v>
      </c>
      <c r="J3456" s="3">
        <v>5088</v>
      </c>
    </row>
    <row r="3457" spans="1:10" x14ac:dyDescent="0.35">
      <c r="A3457" t="s">
        <v>3660</v>
      </c>
      <c r="B3457" t="s">
        <v>193</v>
      </c>
      <c r="C3457" t="str">
        <f>VLOOKUP(sales_pipeline[[#This Row],[Sales_Agent]],sales_teams[#All],4,FALSE)</f>
        <v>Marxen Team</v>
      </c>
      <c r="D3457" t="s">
        <v>6</v>
      </c>
      <c r="E3457" t="s">
        <v>143</v>
      </c>
      <c r="F3457" t="s">
        <v>174</v>
      </c>
      <c r="G3457" s="1">
        <v>42910</v>
      </c>
      <c r="H3457" s="1">
        <v>42961</v>
      </c>
      <c r="I3457" s="13">
        <f>sales_pipeline[[#This Row],[close_date]]-sales_pipeline[[#This Row],[engage_date]]</f>
        <v>51</v>
      </c>
      <c r="J3457" s="3">
        <v>48</v>
      </c>
    </row>
    <row r="3458" spans="1:10" x14ac:dyDescent="0.35">
      <c r="A3458" t="s">
        <v>3661</v>
      </c>
      <c r="B3458" t="s">
        <v>199</v>
      </c>
      <c r="C3458" t="str">
        <f>VLOOKUP(sales_pipeline[[#This Row],[Sales_Agent]],sales_teams[#All],4,FALSE)</f>
        <v>Rouche Team</v>
      </c>
      <c r="D3458" t="s">
        <v>10</v>
      </c>
      <c r="E3458" t="s">
        <v>55</v>
      </c>
      <c r="F3458" t="s">
        <v>194</v>
      </c>
      <c r="G3458" s="1">
        <v>42910</v>
      </c>
      <c r="H3458" s="1">
        <v>42920</v>
      </c>
      <c r="I3458" s="13">
        <f>sales_pipeline[[#This Row],[close_date]]-sales_pipeline[[#This Row],[engage_date]]</f>
        <v>10</v>
      </c>
      <c r="J3458" s="3">
        <v>0</v>
      </c>
    </row>
    <row r="3459" spans="1:10" x14ac:dyDescent="0.35">
      <c r="A3459" t="s">
        <v>3662</v>
      </c>
      <c r="B3459" t="s">
        <v>225</v>
      </c>
      <c r="C3459" t="str">
        <f>VLOOKUP(sales_pipeline[[#This Row],[Sales_Agent]],sales_teams[#All],4,FALSE)</f>
        <v>Sewald Team</v>
      </c>
      <c r="D3459" t="s">
        <v>10</v>
      </c>
      <c r="E3459" t="s">
        <v>94</v>
      </c>
      <c r="F3459" t="s">
        <v>194</v>
      </c>
      <c r="G3459" s="1">
        <v>42910</v>
      </c>
      <c r="H3459" s="1">
        <v>42986</v>
      </c>
      <c r="I3459" s="13">
        <f>sales_pipeline[[#This Row],[close_date]]-sales_pipeline[[#This Row],[engage_date]]</f>
        <v>76</v>
      </c>
      <c r="J3459" s="3">
        <v>0</v>
      </c>
    </row>
    <row r="3460" spans="1:10" x14ac:dyDescent="0.35">
      <c r="A3460" t="s">
        <v>3663</v>
      </c>
      <c r="B3460" t="s">
        <v>225</v>
      </c>
      <c r="C3460" t="str">
        <f>VLOOKUP(sales_pipeline[[#This Row],[Sales_Agent]],sales_teams[#All],4,FALSE)</f>
        <v>Sewald Team</v>
      </c>
      <c r="D3460" t="s">
        <v>9</v>
      </c>
      <c r="E3460" t="s">
        <v>117</v>
      </c>
      <c r="F3460" t="s">
        <v>174</v>
      </c>
      <c r="G3460" s="1">
        <v>42910</v>
      </c>
      <c r="H3460" s="1">
        <v>43008</v>
      </c>
      <c r="I3460" s="13">
        <f>sales_pipeline[[#This Row],[close_date]]-sales_pipeline[[#This Row],[engage_date]]</f>
        <v>98</v>
      </c>
      <c r="J3460" s="3">
        <v>5056</v>
      </c>
    </row>
    <row r="3461" spans="1:10" x14ac:dyDescent="0.35">
      <c r="A3461" t="s">
        <v>3664</v>
      </c>
      <c r="B3461" t="s">
        <v>187</v>
      </c>
      <c r="C3461" t="str">
        <f>VLOOKUP(sales_pipeline[[#This Row],[Sales_Agent]],sales_teams[#All],4,FALSE)</f>
        <v>Rouche Team</v>
      </c>
      <c r="D3461" t="s">
        <v>6</v>
      </c>
      <c r="E3461" t="s">
        <v>36</v>
      </c>
      <c r="F3461" t="s">
        <v>174</v>
      </c>
      <c r="G3461" s="1">
        <v>42910</v>
      </c>
      <c r="H3461" s="1">
        <v>42918</v>
      </c>
      <c r="I3461" s="13">
        <f>sales_pipeline[[#This Row],[close_date]]-sales_pipeline[[#This Row],[engage_date]]</f>
        <v>8</v>
      </c>
      <c r="J3461" s="3">
        <v>59</v>
      </c>
    </row>
    <row r="3462" spans="1:10" x14ac:dyDescent="0.35">
      <c r="A3462" t="s">
        <v>3665</v>
      </c>
      <c r="B3462" t="s">
        <v>197</v>
      </c>
      <c r="C3462" t="str">
        <f>VLOOKUP(sales_pipeline[[#This Row],[Sales_Agent]],sales_teams[#All],4,FALSE)</f>
        <v>Sewald Team</v>
      </c>
      <c r="D3462" t="s">
        <v>10</v>
      </c>
      <c r="E3462" t="s">
        <v>46</v>
      </c>
      <c r="F3462" t="s">
        <v>194</v>
      </c>
      <c r="G3462" s="1">
        <v>42910</v>
      </c>
      <c r="H3462" s="1">
        <v>42967</v>
      </c>
      <c r="I3462" s="13">
        <f>sales_pipeline[[#This Row],[close_date]]-sales_pipeline[[#This Row],[engage_date]]</f>
        <v>57</v>
      </c>
      <c r="J3462" s="3">
        <v>0</v>
      </c>
    </row>
    <row r="3463" spans="1:10" x14ac:dyDescent="0.35">
      <c r="A3463" t="s">
        <v>3666</v>
      </c>
      <c r="B3463" t="s">
        <v>197</v>
      </c>
      <c r="C3463" t="str">
        <f>VLOOKUP(sales_pipeline[[#This Row],[Sales_Agent]],sales_teams[#All],4,FALSE)</f>
        <v>Sewald Team</v>
      </c>
      <c r="D3463" t="s">
        <v>3</v>
      </c>
      <c r="E3463" t="s">
        <v>71</v>
      </c>
      <c r="F3463" t="s">
        <v>174</v>
      </c>
      <c r="G3463" s="1">
        <v>42910</v>
      </c>
      <c r="H3463" s="1">
        <v>42968</v>
      </c>
      <c r="I3463" s="13">
        <f>sales_pipeline[[#This Row],[close_date]]-sales_pipeline[[#This Row],[engage_date]]</f>
        <v>58</v>
      </c>
      <c r="J3463" s="3">
        <v>562</v>
      </c>
    </row>
    <row r="3464" spans="1:10" x14ac:dyDescent="0.35">
      <c r="A3464" t="s">
        <v>3667</v>
      </c>
      <c r="B3464" t="s">
        <v>173</v>
      </c>
      <c r="C3464" t="str">
        <f>VLOOKUP(sales_pipeline[[#This Row],[Sales_Agent]],sales_teams[#All],4,FALSE)</f>
        <v>Brinkmann Team</v>
      </c>
      <c r="D3464" t="s">
        <v>6</v>
      </c>
      <c r="E3464" t="s">
        <v>49</v>
      </c>
      <c r="F3464" t="s">
        <v>174</v>
      </c>
      <c r="G3464" s="1">
        <v>42910</v>
      </c>
      <c r="H3464" s="1">
        <v>42988</v>
      </c>
      <c r="I3464" s="13">
        <f>sales_pipeline[[#This Row],[close_date]]-sales_pipeline[[#This Row],[engage_date]]</f>
        <v>78</v>
      </c>
      <c r="J3464" s="3">
        <v>63</v>
      </c>
    </row>
    <row r="3465" spans="1:10" x14ac:dyDescent="0.35">
      <c r="A3465" t="s">
        <v>3668</v>
      </c>
      <c r="B3465" t="s">
        <v>173</v>
      </c>
      <c r="C3465" t="str">
        <f>VLOOKUP(sales_pipeline[[#This Row],[Sales_Agent]],sales_teams[#All],4,FALSE)</f>
        <v>Brinkmann Team</v>
      </c>
      <c r="D3465" t="s">
        <v>8</v>
      </c>
      <c r="E3465" t="s">
        <v>28</v>
      </c>
      <c r="F3465" t="s">
        <v>174</v>
      </c>
      <c r="G3465" s="1">
        <v>42910</v>
      </c>
      <c r="H3465" s="1">
        <v>42921</v>
      </c>
      <c r="I3465" s="13">
        <f>sales_pipeline[[#This Row],[close_date]]-sales_pipeline[[#This Row],[engage_date]]</f>
        <v>11</v>
      </c>
      <c r="J3465" s="3">
        <v>3355</v>
      </c>
    </row>
    <row r="3466" spans="1:10" x14ac:dyDescent="0.35">
      <c r="A3466" t="s">
        <v>3669</v>
      </c>
      <c r="B3466" t="s">
        <v>212</v>
      </c>
      <c r="C3466" t="str">
        <f>VLOOKUP(sales_pipeline[[#This Row],[Sales_Agent]],sales_teams[#All],4,FALSE)</f>
        <v>Losch Team</v>
      </c>
      <c r="D3466" t="s">
        <v>8</v>
      </c>
      <c r="E3466" t="s">
        <v>39</v>
      </c>
      <c r="F3466" t="s">
        <v>194</v>
      </c>
      <c r="G3466" s="1">
        <v>42910</v>
      </c>
      <c r="H3466" s="1">
        <v>42921</v>
      </c>
      <c r="I3466" s="13">
        <f>sales_pipeline[[#This Row],[close_date]]-sales_pipeline[[#This Row],[engage_date]]</f>
        <v>11</v>
      </c>
      <c r="J3466" s="3">
        <v>0</v>
      </c>
    </row>
    <row r="3467" spans="1:10" x14ac:dyDescent="0.35">
      <c r="A3467" t="s">
        <v>3670</v>
      </c>
      <c r="B3467" t="s">
        <v>212</v>
      </c>
      <c r="C3467" t="str">
        <f>VLOOKUP(sales_pipeline[[#This Row],[Sales_Agent]],sales_teams[#All],4,FALSE)</f>
        <v>Losch Team</v>
      </c>
      <c r="D3467" t="s">
        <v>6</v>
      </c>
      <c r="E3467" t="s">
        <v>48</v>
      </c>
      <c r="F3467" t="s">
        <v>174</v>
      </c>
      <c r="G3467" s="1">
        <v>42910</v>
      </c>
      <c r="H3467" s="1">
        <v>42995</v>
      </c>
      <c r="I3467" s="13">
        <f>sales_pipeline[[#This Row],[close_date]]-sales_pipeline[[#This Row],[engage_date]]</f>
        <v>85</v>
      </c>
      <c r="J3467" s="3">
        <v>55</v>
      </c>
    </row>
    <row r="3468" spans="1:10" x14ac:dyDescent="0.35">
      <c r="A3468" t="s">
        <v>3671</v>
      </c>
      <c r="B3468" t="s">
        <v>181</v>
      </c>
      <c r="C3468" t="str">
        <f>VLOOKUP(sales_pipeline[[#This Row],[Sales_Agent]],sales_teams[#All],4,FALSE)</f>
        <v>Sewald Team</v>
      </c>
      <c r="D3468" t="s">
        <v>9</v>
      </c>
      <c r="E3468" t="s">
        <v>125</v>
      </c>
      <c r="F3468" t="s">
        <v>174</v>
      </c>
      <c r="G3468" s="1">
        <v>42910</v>
      </c>
      <c r="H3468" s="1">
        <v>43001</v>
      </c>
      <c r="I3468" s="13">
        <f>sales_pipeline[[#This Row],[close_date]]-sales_pipeline[[#This Row],[engage_date]]</f>
        <v>91</v>
      </c>
      <c r="J3468" s="3">
        <v>4059</v>
      </c>
    </row>
    <row r="3469" spans="1:10" x14ac:dyDescent="0.35">
      <c r="A3469" t="s">
        <v>3672</v>
      </c>
      <c r="B3469" t="s">
        <v>239</v>
      </c>
      <c r="C3469" t="str">
        <f>VLOOKUP(sales_pipeline[[#This Row],[Sales_Agent]],sales_teams[#All],4,FALSE)</f>
        <v>Neubert Team</v>
      </c>
      <c r="D3469" t="s">
        <v>8</v>
      </c>
      <c r="E3469" t="s">
        <v>41</v>
      </c>
      <c r="F3469" t="s">
        <v>194</v>
      </c>
      <c r="G3469" s="1">
        <v>42911</v>
      </c>
      <c r="H3469" s="1">
        <v>42920</v>
      </c>
      <c r="I3469" s="13">
        <f>sales_pipeline[[#This Row],[close_date]]-sales_pipeline[[#This Row],[engage_date]]</f>
        <v>9</v>
      </c>
      <c r="J3469" s="3">
        <v>0</v>
      </c>
    </row>
    <row r="3470" spans="1:10" x14ac:dyDescent="0.35">
      <c r="A3470" t="s">
        <v>3673</v>
      </c>
      <c r="B3470" t="s">
        <v>288</v>
      </c>
      <c r="C3470" t="str">
        <f>VLOOKUP(sales_pipeline[[#This Row],[Sales_Agent]],sales_teams[#All],4,FALSE)</f>
        <v>Brinkmann Team</v>
      </c>
      <c r="D3470" t="s">
        <v>10</v>
      </c>
      <c r="E3470" t="s">
        <v>49</v>
      </c>
      <c r="F3470" t="s">
        <v>174</v>
      </c>
      <c r="G3470" s="1">
        <v>42911</v>
      </c>
      <c r="H3470" s="1">
        <v>42956</v>
      </c>
      <c r="I3470" s="13">
        <f>sales_pipeline[[#This Row],[close_date]]-sales_pipeline[[#This Row],[engage_date]]</f>
        <v>45</v>
      </c>
      <c r="J3470" s="3">
        <v>1128</v>
      </c>
    </row>
    <row r="3471" spans="1:10" x14ac:dyDescent="0.35">
      <c r="A3471" t="s">
        <v>3674</v>
      </c>
      <c r="B3471" t="s">
        <v>176</v>
      </c>
      <c r="C3471" t="str">
        <f>VLOOKUP(sales_pipeline[[#This Row],[Sales_Agent]],sales_teams[#All],4,FALSE)</f>
        <v>Marxen Team</v>
      </c>
      <c r="D3471" t="s">
        <v>10</v>
      </c>
      <c r="E3471" t="s">
        <v>53</v>
      </c>
      <c r="F3471" t="s">
        <v>194</v>
      </c>
      <c r="G3471" s="1">
        <v>42911</v>
      </c>
      <c r="H3471" s="1">
        <v>42917</v>
      </c>
      <c r="I3471" s="13">
        <f>sales_pipeline[[#This Row],[close_date]]-sales_pipeline[[#This Row],[engage_date]]</f>
        <v>6</v>
      </c>
      <c r="J3471" s="3">
        <v>0</v>
      </c>
    </row>
    <row r="3472" spans="1:10" x14ac:dyDescent="0.35">
      <c r="A3472" t="s">
        <v>3675</v>
      </c>
      <c r="B3472" t="s">
        <v>176</v>
      </c>
      <c r="C3472" t="str">
        <f>VLOOKUP(sales_pipeline[[#This Row],[Sales_Agent]],sales_teams[#All],4,FALSE)</f>
        <v>Marxen Team</v>
      </c>
      <c r="D3472" t="s">
        <v>9</v>
      </c>
      <c r="E3472" t="s">
        <v>135</v>
      </c>
      <c r="F3472" t="s">
        <v>174</v>
      </c>
      <c r="G3472" s="1">
        <v>42911</v>
      </c>
      <c r="H3472" s="1">
        <v>42924</v>
      </c>
      <c r="I3472" s="13">
        <f>sales_pipeline[[#This Row],[close_date]]-sales_pipeline[[#This Row],[engage_date]]</f>
        <v>13</v>
      </c>
      <c r="J3472" s="3">
        <v>5536</v>
      </c>
    </row>
    <row r="3473" spans="1:10" x14ac:dyDescent="0.35">
      <c r="A3473" t="s">
        <v>3676</v>
      </c>
      <c r="B3473" t="s">
        <v>176</v>
      </c>
      <c r="C3473" t="str">
        <f>VLOOKUP(sales_pipeline[[#This Row],[Sales_Agent]],sales_teams[#All],4,FALSE)</f>
        <v>Marxen Team</v>
      </c>
      <c r="D3473" t="s">
        <v>177</v>
      </c>
      <c r="E3473" t="s">
        <v>85</v>
      </c>
      <c r="F3473" t="s">
        <v>174</v>
      </c>
      <c r="G3473" s="1">
        <v>42911</v>
      </c>
      <c r="H3473" s="1">
        <v>42981</v>
      </c>
      <c r="I3473" s="13">
        <f>sales_pipeline[[#This Row],[close_date]]-sales_pipeline[[#This Row],[engage_date]]</f>
        <v>70</v>
      </c>
      <c r="J3473" s="3">
        <v>4964</v>
      </c>
    </row>
    <row r="3474" spans="1:10" x14ac:dyDescent="0.35">
      <c r="A3474" t="s">
        <v>3677</v>
      </c>
      <c r="B3474" t="s">
        <v>176</v>
      </c>
      <c r="C3474" t="str">
        <f>VLOOKUP(sales_pipeline[[#This Row],[Sales_Agent]],sales_teams[#All],4,FALSE)</f>
        <v>Marxen Team</v>
      </c>
      <c r="D3474" t="s">
        <v>6</v>
      </c>
      <c r="E3474" t="s">
        <v>61</v>
      </c>
      <c r="F3474" t="s">
        <v>174</v>
      </c>
      <c r="G3474" s="1">
        <v>42911</v>
      </c>
      <c r="H3474" s="1">
        <v>42919</v>
      </c>
      <c r="I3474" s="13">
        <f>sales_pipeline[[#This Row],[close_date]]-sales_pipeline[[#This Row],[engage_date]]</f>
        <v>8</v>
      </c>
      <c r="J3474" s="3">
        <v>54</v>
      </c>
    </row>
    <row r="3475" spans="1:10" x14ac:dyDescent="0.35">
      <c r="A3475" t="s">
        <v>3678</v>
      </c>
      <c r="B3475" t="s">
        <v>176</v>
      </c>
      <c r="C3475" t="str">
        <f>VLOOKUP(sales_pipeline[[#This Row],[Sales_Agent]],sales_teams[#All],4,FALSE)</f>
        <v>Marxen Team</v>
      </c>
      <c r="D3475" t="s">
        <v>6</v>
      </c>
      <c r="E3475" t="s">
        <v>135</v>
      </c>
      <c r="F3475" t="s">
        <v>174</v>
      </c>
      <c r="G3475" s="1">
        <v>42911</v>
      </c>
      <c r="H3475" s="1">
        <v>42949</v>
      </c>
      <c r="I3475" s="13">
        <f>sales_pipeline[[#This Row],[close_date]]-sales_pipeline[[#This Row],[engage_date]]</f>
        <v>38</v>
      </c>
      <c r="J3475" s="3">
        <v>56</v>
      </c>
    </row>
    <row r="3476" spans="1:10" x14ac:dyDescent="0.35">
      <c r="A3476" t="s">
        <v>3679</v>
      </c>
      <c r="B3476" t="s">
        <v>255</v>
      </c>
      <c r="C3476" t="str">
        <f>VLOOKUP(sales_pipeline[[#This Row],[Sales_Agent]],sales_teams[#All],4,FALSE)</f>
        <v>Neubert Team</v>
      </c>
      <c r="D3476" t="s">
        <v>9</v>
      </c>
      <c r="E3476" t="s">
        <v>154</v>
      </c>
      <c r="F3476" t="s">
        <v>194</v>
      </c>
      <c r="G3476" s="1">
        <v>42911</v>
      </c>
      <c r="H3476" s="1">
        <v>42918</v>
      </c>
      <c r="I3476" s="13">
        <f>sales_pipeline[[#This Row],[close_date]]-sales_pipeline[[#This Row],[engage_date]]</f>
        <v>7</v>
      </c>
      <c r="J3476" s="3">
        <v>0</v>
      </c>
    </row>
    <row r="3477" spans="1:10" x14ac:dyDescent="0.35">
      <c r="A3477" t="s">
        <v>3680</v>
      </c>
      <c r="B3477" t="s">
        <v>255</v>
      </c>
      <c r="C3477" t="str">
        <f>VLOOKUP(sales_pipeline[[#This Row],[Sales_Agent]],sales_teams[#All],4,FALSE)</f>
        <v>Neubert Team</v>
      </c>
      <c r="D3477" t="s">
        <v>177</v>
      </c>
      <c r="E3477" t="s">
        <v>84</v>
      </c>
      <c r="F3477" t="s">
        <v>194</v>
      </c>
      <c r="G3477" s="1">
        <v>42911</v>
      </c>
      <c r="H3477" s="1">
        <v>42966</v>
      </c>
      <c r="I3477" s="13">
        <f>sales_pipeline[[#This Row],[close_date]]-sales_pipeline[[#This Row],[engage_date]]</f>
        <v>55</v>
      </c>
      <c r="J3477" s="3">
        <v>0</v>
      </c>
    </row>
    <row r="3478" spans="1:10" x14ac:dyDescent="0.35">
      <c r="A3478" t="s">
        <v>3681</v>
      </c>
      <c r="B3478" t="s">
        <v>255</v>
      </c>
      <c r="C3478" t="str">
        <f>VLOOKUP(sales_pipeline[[#This Row],[Sales_Agent]],sales_teams[#All],4,FALSE)</f>
        <v>Neubert Team</v>
      </c>
      <c r="D3478" t="s">
        <v>8</v>
      </c>
      <c r="E3478" t="s">
        <v>163</v>
      </c>
      <c r="F3478" t="s">
        <v>174</v>
      </c>
      <c r="G3478" s="1">
        <v>42911</v>
      </c>
      <c r="H3478" s="1">
        <v>42921</v>
      </c>
      <c r="I3478" s="13">
        <f>sales_pipeline[[#This Row],[close_date]]-sales_pipeline[[#This Row],[engage_date]]</f>
        <v>10</v>
      </c>
      <c r="J3478" s="3">
        <v>3423</v>
      </c>
    </row>
    <row r="3479" spans="1:10" x14ac:dyDescent="0.35">
      <c r="A3479" t="s">
        <v>3682</v>
      </c>
      <c r="B3479" t="s">
        <v>208</v>
      </c>
      <c r="C3479" t="str">
        <f>VLOOKUP(sales_pipeline[[#This Row],[Sales_Agent]],sales_teams[#All],4,FALSE)</f>
        <v>Rouche Team</v>
      </c>
      <c r="D3479" t="s">
        <v>6</v>
      </c>
      <c r="E3479" t="s">
        <v>107</v>
      </c>
      <c r="F3479" t="s">
        <v>194</v>
      </c>
      <c r="G3479" s="1">
        <v>42911</v>
      </c>
      <c r="H3479" s="1">
        <v>42991</v>
      </c>
      <c r="I3479" s="13">
        <f>sales_pipeline[[#This Row],[close_date]]-sales_pipeline[[#This Row],[engage_date]]</f>
        <v>80</v>
      </c>
      <c r="J3479" s="3">
        <v>0</v>
      </c>
    </row>
    <row r="3480" spans="1:10" x14ac:dyDescent="0.35">
      <c r="A3480" t="s">
        <v>3683</v>
      </c>
      <c r="B3480" t="s">
        <v>232</v>
      </c>
      <c r="C3480" t="str">
        <f>VLOOKUP(sales_pipeline[[#This Row],[Sales_Agent]],sales_teams[#All],4,FALSE)</f>
        <v>Losch Team</v>
      </c>
      <c r="D3480" t="s">
        <v>8</v>
      </c>
      <c r="E3480" t="s">
        <v>153</v>
      </c>
      <c r="F3480" t="s">
        <v>194</v>
      </c>
      <c r="G3480" s="1">
        <v>42911</v>
      </c>
      <c r="H3480" s="1">
        <v>42923</v>
      </c>
      <c r="I3480" s="13">
        <f>sales_pipeline[[#This Row],[close_date]]-sales_pipeline[[#This Row],[engage_date]]</f>
        <v>12</v>
      </c>
      <c r="J3480" s="3">
        <v>0</v>
      </c>
    </row>
    <row r="3481" spans="1:10" x14ac:dyDescent="0.35">
      <c r="A3481" t="s">
        <v>3684</v>
      </c>
      <c r="B3481" t="s">
        <v>193</v>
      </c>
      <c r="C3481" t="str">
        <f>VLOOKUP(sales_pipeline[[#This Row],[Sales_Agent]],sales_teams[#All],4,FALSE)</f>
        <v>Marxen Team</v>
      </c>
      <c r="D3481" t="s">
        <v>9</v>
      </c>
      <c r="E3481" t="s">
        <v>44</v>
      </c>
      <c r="F3481" t="s">
        <v>194</v>
      </c>
      <c r="G3481" s="1">
        <v>42911</v>
      </c>
      <c r="H3481" s="1">
        <v>42919</v>
      </c>
      <c r="I3481" s="13">
        <f>sales_pipeline[[#This Row],[close_date]]-sales_pipeline[[#This Row],[engage_date]]</f>
        <v>8</v>
      </c>
      <c r="J3481" s="3">
        <v>0</v>
      </c>
    </row>
    <row r="3482" spans="1:10" x14ac:dyDescent="0.35">
      <c r="A3482" t="s">
        <v>3685</v>
      </c>
      <c r="B3482" t="s">
        <v>193</v>
      </c>
      <c r="C3482" t="str">
        <f>VLOOKUP(sales_pipeline[[#This Row],[Sales_Agent]],sales_teams[#All],4,FALSE)</f>
        <v>Marxen Team</v>
      </c>
      <c r="D3482" t="s">
        <v>10</v>
      </c>
      <c r="E3482" t="s">
        <v>132</v>
      </c>
      <c r="F3482" t="s">
        <v>174</v>
      </c>
      <c r="G3482" s="1">
        <v>42911</v>
      </c>
      <c r="H3482" s="1">
        <v>42992</v>
      </c>
      <c r="I3482" s="13">
        <f>sales_pipeline[[#This Row],[close_date]]-sales_pipeline[[#This Row],[engage_date]]</f>
        <v>81</v>
      </c>
      <c r="J3482" s="3">
        <v>1102</v>
      </c>
    </row>
    <row r="3483" spans="1:10" x14ac:dyDescent="0.35">
      <c r="A3483" t="s">
        <v>3686</v>
      </c>
      <c r="B3483" t="s">
        <v>215</v>
      </c>
      <c r="C3483" t="str">
        <f>VLOOKUP(sales_pipeline[[#This Row],[Sales_Agent]],sales_teams[#All],4,FALSE)</f>
        <v>Sewald Team</v>
      </c>
      <c r="D3483" t="s">
        <v>3</v>
      </c>
      <c r="E3483" t="s">
        <v>93</v>
      </c>
      <c r="F3483" t="s">
        <v>174</v>
      </c>
      <c r="G3483" s="1">
        <v>42911</v>
      </c>
      <c r="H3483" s="1">
        <v>43000</v>
      </c>
      <c r="I3483" s="13">
        <f>sales_pipeline[[#This Row],[close_date]]-sales_pipeline[[#This Row],[engage_date]]</f>
        <v>89</v>
      </c>
      <c r="J3483" s="3">
        <v>519</v>
      </c>
    </row>
    <row r="3484" spans="1:10" x14ac:dyDescent="0.35">
      <c r="A3484" t="s">
        <v>3687</v>
      </c>
      <c r="B3484" t="s">
        <v>225</v>
      </c>
      <c r="C3484" t="str">
        <f>VLOOKUP(sales_pipeline[[#This Row],[Sales_Agent]],sales_teams[#All],4,FALSE)</f>
        <v>Sewald Team</v>
      </c>
      <c r="D3484" t="s">
        <v>9</v>
      </c>
      <c r="E3484" t="s">
        <v>98</v>
      </c>
      <c r="F3484" t="s">
        <v>194</v>
      </c>
      <c r="G3484" s="1">
        <v>42911</v>
      </c>
      <c r="H3484" s="1">
        <v>42918</v>
      </c>
      <c r="I3484" s="13">
        <f>sales_pipeline[[#This Row],[close_date]]-sales_pipeline[[#This Row],[engage_date]]</f>
        <v>7</v>
      </c>
      <c r="J3484" s="3">
        <v>0</v>
      </c>
    </row>
    <row r="3485" spans="1:10" x14ac:dyDescent="0.35">
      <c r="A3485" t="s">
        <v>3688</v>
      </c>
      <c r="B3485" t="s">
        <v>225</v>
      </c>
      <c r="C3485" t="str">
        <f>VLOOKUP(sales_pipeline[[#This Row],[Sales_Agent]],sales_teams[#All],4,FALSE)</f>
        <v>Sewald Team</v>
      </c>
      <c r="D3485" t="s">
        <v>6</v>
      </c>
      <c r="E3485" t="s">
        <v>98</v>
      </c>
      <c r="F3485" t="s">
        <v>194</v>
      </c>
      <c r="G3485" s="1">
        <v>42911</v>
      </c>
      <c r="H3485" s="1">
        <v>42974</v>
      </c>
      <c r="I3485" s="13">
        <f>sales_pipeline[[#This Row],[close_date]]-sales_pipeline[[#This Row],[engage_date]]</f>
        <v>63</v>
      </c>
      <c r="J3485" s="3">
        <v>0</v>
      </c>
    </row>
    <row r="3486" spans="1:10" x14ac:dyDescent="0.35">
      <c r="A3486" t="s">
        <v>3689</v>
      </c>
      <c r="B3486" t="s">
        <v>249</v>
      </c>
      <c r="C3486" t="str">
        <f>VLOOKUP(sales_pipeline[[#This Row],[Sales_Agent]],sales_teams[#All],4,FALSE)</f>
        <v>Brinkmann Team</v>
      </c>
      <c r="D3486" t="s">
        <v>10</v>
      </c>
      <c r="E3486" t="s">
        <v>104</v>
      </c>
      <c r="F3486" t="s">
        <v>194</v>
      </c>
      <c r="G3486" s="1">
        <v>42911</v>
      </c>
      <c r="H3486" s="1">
        <v>42974</v>
      </c>
      <c r="I3486" s="13">
        <f>sales_pipeline[[#This Row],[close_date]]-sales_pipeline[[#This Row],[engage_date]]</f>
        <v>63</v>
      </c>
      <c r="J3486" s="3">
        <v>0</v>
      </c>
    </row>
    <row r="3487" spans="1:10" x14ac:dyDescent="0.35">
      <c r="A3487" t="s">
        <v>3690</v>
      </c>
      <c r="B3487" t="s">
        <v>249</v>
      </c>
      <c r="C3487" t="str">
        <f>VLOOKUP(sales_pipeline[[#This Row],[Sales_Agent]],sales_teams[#All],4,FALSE)</f>
        <v>Brinkmann Team</v>
      </c>
      <c r="D3487" t="s">
        <v>8</v>
      </c>
      <c r="E3487" t="s">
        <v>31</v>
      </c>
      <c r="F3487" t="s">
        <v>194</v>
      </c>
      <c r="G3487" s="1">
        <v>42911</v>
      </c>
      <c r="H3487" s="1">
        <v>42920</v>
      </c>
      <c r="I3487" s="13">
        <f>sales_pipeline[[#This Row],[close_date]]-sales_pipeline[[#This Row],[engage_date]]</f>
        <v>9</v>
      </c>
      <c r="J3487" s="3">
        <v>0</v>
      </c>
    </row>
    <row r="3488" spans="1:10" x14ac:dyDescent="0.35">
      <c r="A3488" t="s">
        <v>3691</v>
      </c>
      <c r="B3488" t="s">
        <v>249</v>
      </c>
      <c r="C3488" t="str">
        <f>VLOOKUP(sales_pipeline[[#This Row],[Sales_Agent]],sales_teams[#All],4,FALSE)</f>
        <v>Brinkmann Team</v>
      </c>
      <c r="D3488" t="s">
        <v>9</v>
      </c>
      <c r="E3488" t="s">
        <v>104</v>
      </c>
      <c r="F3488" t="s">
        <v>174</v>
      </c>
      <c r="G3488" s="1">
        <v>42911</v>
      </c>
      <c r="H3488" s="1">
        <v>42919</v>
      </c>
      <c r="I3488" s="13">
        <f>sales_pipeline[[#This Row],[close_date]]-sales_pipeline[[#This Row],[engage_date]]</f>
        <v>8</v>
      </c>
      <c r="J3488" s="3">
        <v>5536</v>
      </c>
    </row>
    <row r="3489" spans="1:10" x14ac:dyDescent="0.35">
      <c r="A3489" t="s">
        <v>3692</v>
      </c>
      <c r="B3489" t="s">
        <v>238</v>
      </c>
      <c r="C3489" t="str">
        <f>VLOOKUP(sales_pipeline[[#This Row],[Sales_Agent]],sales_teams[#All],4,FALSE)</f>
        <v>Marxen Team</v>
      </c>
      <c r="D3489" t="s">
        <v>9</v>
      </c>
      <c r="E3489" t="s">
        <v>28</v>
      </c>
      <c r="F3489" t="s">
        <v>194</v>
      </c>
      <c r="G3489" s="1">
        <v>42911</v>
      </c>
      <c r="H3489" s="1">
        <v>42961</v>
      </c>
      <c r="I3489" s="13">
        <f>sales_pipeline[[#This Row],[close_date]]-sales_pipeline[[#This Row],[engage_date]]</f>
        <v>50</v>
      </c>
      <c r="J3489" s="3">
        <v>0</v>
      </c>
    </row>
    <row r="3490" spans="1:10" x14ac:dyDescent="0.35">
      <c r="A3490" t="s">
        <v>3693</v>
      </c>
      <c r="B3490" t="s">
        <v>238</v>
      </c>
      <c r="C3490" t="str">
        <f>VLOOKUP(sales_pipeline[[#This Row],[Sales_Agent]],sales_teams[#All],4,FALSE)</f>
        <v>Marxen Team</v>
      </c>
      <c r="D3490" t="s">
        <v>10</v>
      </c>
      <c r="E3490" t="s">
        <v>124</v>
      </c>
      <c r="F3490" t="s">
        <v>174</v>
      </c>
      <c r="G3490" s="1">
        <v>42911</v>
      </c>
      <c r="H3490" s="1">
        <v>42918</v>
      </c>
      <c r="I3490" s="13">
        <f>sales_pipeline[[#This Row],[close_date]]-sales_pipeline[[#This Row],[engage_date]]</f>
        <v>7</v>
      </c>
      <c r="J3490" s="3">
        <v>839</v>
      </c>
    </row>
    <row r="3491" spans="1:10" x14ac:dyDescent="0.35">
      <c r="A3491" t="s">
        <v>3694</v>
      </c>
      <c r="B3491" t="s">
        <v>197</v>
      </c>
      <c r="C3491" t="str">
        <f>VLOOKUP(sales_pipeline[[#This Row],[Sales_Agent]],sales_teams[#All],4,FALSE)</f>
        <v>Sewald Team</v>
      </c>
      <c r="D3491" t="s">
        <v>3</v>
      </c>
      <c r="E3491" t="s">
        <v>55</v>
      </c>
      <c r="F3491" t="s">
        <v>174</v>
      </c>
      <c r="G3491" s="1">
        <v>42911</v>
      </c>
      <c r="H3491" s="1">
        <v>42984</v>
      </c>
      <c r="I3491" s="13">
        <f>sales_pipeline[[#This Row],[close_date]]-sales_pipeline[[#This Row],[engage_date]]</f>
        <v>73</v>
      </c>
      <c r="J3491" s="3">
        <v>500</v>
      </c>
    </row>
    <row r="3492" spans="1:10" x14ac:dyDescent="0.35">
      <c r="A3492" t="s">
        <v>3695</v>
      </c>
      <c r="B3492" t="s">
        <v>173</v>
      </c>
      <c r="C3492" t="str">
        <f>VLOOKUP(sales_pipeline[[#This Row],[Sales_Agent]],sales_teams[#All],4,FALSE)</f>
        <v>Brinkmann Team</v>
      </c>
      <c r="D3492" t="s">
        <v>8</v>
      </c>
      <c r="E3492" t="s">
        <v>132</v>
      </c>
      <c r="F3492" t="s">
        <v>174</v>
      </c>
      <c r="G3492" s="1">
        <v>42911</v>
      </c>
      <c r="H3492" s="1">
        <v>43002</v>
      </c>
      <c r="I3492" s="13">
        <f>sales_pipeline[[#This Row],[close_date]]-sales_pipeline[[#This Row],[engage_date]]</f>
        <v>91</v>
      </c>
      <c r="J3492" s="3">
        <v>3679</v>
      </c>
    </row>
    <row r="3493" spans="1:10" x14ac:dyDescent="0.35">
      <c r="A3493" t="s">
        <v>3696</v>
      </c>
      <c r="B3493" t="s">
        <v>189</v>
      </c>
      <c r="C3493" t="str">
        <f>VLOOKUP(sales_pipeline[[#This Row],[Sales_Agent]],sales_teams[#All],4,FALSE)</f>
        <v>Marxen Team</v>
      </c>
      <c r="D3493" t="s">
        <v>10</v>
      </c>
      <c r="E3493" t="s">
        <v>152</v>
      </c>
      <c r="F3493" t="s">
        <v>194</v>
      </c>
      <c r="G3493" s="1">
        <v>42911</v>
      </c>
      <c r="H3493" s="1">
        <v>42921</v>
      </c>
      <c r="I3493" s="13">
        <f>sales_pipeline[[#This Row],[close_date]]-sales_pipeline[[#This Row],[engage_date]]</f>
        <v>10</v>
      </c>
      <c r="J3493" s="3">
        <v>0</v>
      </c>
    </row>
    <row r="3494" spans="1:10" x14ac:dyDescent="0.35">
      <c r="A3494" t="s">
        <v>3697</v>
      </c>
      <c r="B3494" t="s">
        <v>227</v>
      </c>
      <c r="C3494" t="str">
        <f>VLOOKUP(sales_pipeline[[#This Row],[Sales_Agent]],sales_teams[#All],4,FALSE)</f>
        <v>Neubert Team</v>
      </c>
      <c r="D3494" t="s">
        <v>177</v>
      </c>
      <c r="E3494" t="s">
        <v>131</v>
      </c>
      <c r="F3494" t="s">
        <v>194</v>
      </c>
      <c r="G3494" s="1">
        <v>42911</v>
      </c>
      <c r="H3494" s="1">
        <v>42920</v>
      </c>
      <c r="I3494" s="13">
        <f>sales_pipeline[[#This Row],[close_date]]-sales_pipeline[[#This Row],[engage_date]]</f>
        <v>9</v>
      </c>
      <c r="J3494" s="3">
        <v>0</v>
      </c>
    </row>
    <row r="3495" spans="1:10" x14ac:dyDescent="0.35">
      <c r="A3495" t="s">
        <v>3698</v>
      </c>
      <c r="B3495" t="s">
        <v>204</v>
      </c>
      <c r="C3495" t="str">
        <f>VLOOKUP(sales_pipeline[[#This Row],[Sales_Agent]],sales_teams[#All],4,FALSE)</f>
        <v>Brinkmann Team</v>
      </c>
      <c r="D3495" t="s">
        <v>6</v>
      </c>
      <c r="E3495" t="s">
        <v>49</v>
      </c>
      <c r="F3495" t="s">
        <v>194</v>
      </c>
      <c r="G3495" s="1">
        <v>42911</v>
      </c>
      <c r="H3495" s="1">
        <v>42954</v>
      </c>
      <c r="I3495" s="13">
        <f>sales_pipeline[[#This Row],[close_date]]-sales_pipeline[[#This Row],[engage_date]]</f>
        <v>43</v>
      </c>
      <c r="J3495" s="3">
        <v>0</v>
      </c>
    </row>
    <row r="3496" spans="1:10" x14ac:dyDescent="0.35">
      <c r="A3496" t="s">
        <v>3699</v>
      </c>
      <c r="B3496" t="s">
        <v>185</v>
      </c>
      <c r="C3496" t="str">
        <f>VLOOKUP(sales_pipeline[[#This Row],[Sales_Agent]],sales_teams[#All],4,FALSE)</f>
        <v>Rouche Team</v>
      </c>
      <c r="D3496" t="s">
        <v>3</v>
      </c>
      <c r="E3496" t="s">
        <v>138</v>
      </c>
      <c r="F3496" t="s">
        <v>194</v>
      </c>
      <c r="G3496" s="1">
        <v>42911</v>
      </c>
      <c r="H3496" s="1">
        <v>42920</v>
      </c>
      <c r="I3496" s="13">
        <f>sales_pipeline[[#This Row],[close_date]]-sales_pipeline[[#This Row],[engage_date]]</f>
        <v>9</v>
      </c>
      <c r="J3496" s="3">
        <v>0</v>
      </c>
    </row>
    <row r="3497" spans="1:10" x14ac:dyDescent="0.35">
      <c r="A3497" t="s">
        <v>3700</v>
      </c>
      <c r="B3497" t="s">
        <v>185</v>
      </c>
      <c r="C3497" t="str">
        <f>VLOOKUP(sales_pipeline[[#This Row],[Sales_Agent]],sales_teams[#All],4,FALSE)</f>
        <v>Rouche Team</v>
      </c>
      <c r="D3497" t="s">
        <v>9</v>
      </c>
      <c r="E3497" t="s">
        <v>36</v>
      </c>
      <c r="F3497" t="s">
        <v>194</v>
      </c>
      <c r="G3497" s="1">
        <v>42911</v>
      </c>
      <c r="H3497" s="1">
        <v>42918</v>
      </c>
      <c r="I3497" s="13">
        <f>sales_pipeline[[#This Row],[close_date]]-sales_pipeline[[#This Row],[engage_date]]</f>
        <v>7</v>
      </c>
      <c r="J3497" s="3">
        <v>0</v>
      </c>
    </row>
    <row r="3498" spans="1:10" x14ac:dyDescent="0.35">
      <c r="A3498" t="s">
        <v>3701</v>
      </c>
      <c r="B3498" t="s">
        <v>185</v>
      </c>
      <c r="C3498" t="str">
        <f>VLOOKUP(sales_pipeline[[#This Row],[Sales_Agent]],sales_teams[#All],4,FALSE)</f>
        <v>Rouche Team</v>
      </c>
      <c r="D3498" t="s">
        <v>8</v>
      </c>
      <c r="E3498" t="s">
        <v>93</v>
      </c>
      <c r="F3498" t="s">
        <v>174</v>
      </c>
      <c r="G3498" s="1">
        <v>42911</v>
      </c>
      <c r="H3498" s="1">
        <v>42916</v>
      </c>
      <c r="I3498" s="13">
        <f>sales_pipeline[[#This Row],[close_date]]-sales_pipeline[[#This Row],[engage_date]]</f>
        <v>5</v>
      </c>
      <c r="J3498" s="3">
        <v>3815</v>
      </c>
    </row>
    <row r="3499" spans="1:10" x14ac:dyDescent="0.35">
      <c r="A3499" t="s">
        <v>3702</v>
      </c>
      <c r="B3499" t="s">
        <v>185</v>
      </c>
      <c r="C3499" t="str">
        <f>VLOOKUP(sales_pipeline[[#This Row],[Sales_Agent]],sales_teams[#All],4,FALSE)</f>
        <v>Rouche Team</v>
      </c>
      <c r="D3499" t="s">
        <v>8</v>
      </c>
      <c r="E3499" t="s">
        <v>148</v>
      </c>
      <c r="F3499" t="s">
        <v>174</v>
      </c>
      <c r="G3499" s="1">
        <v>42911</v>
      </c>
      <c r="H3499" s="1">
        <v>42913</v>
      </c>
      <c r="I3499" s="13">
        <f>sales_pipeline[[#This Row],[close_date]]-sales_pipeline[[#This Row],[engage_date]]</f>
        <v>2</v>
      </c>
      <c r="J3499" s="3">
        <v>2753</v>
      </c>
    </row>
    <row r="3500" spans="1:10" x14ac:dyDescent="0.35">
      <c r="A3500" t="s">
        <v>3703</v>
      </c>
      <c r="B3500" t="s">
        <v>212</v>
      </c>
      <c r="C3500" t="str">
        <f>VLOOKUP(sales_pipeline[[#This Row],[Sales_Agent]],sales_teams[#All],4,FALSE)</f>
        <v>Losch Team</v>
      </c>
      <c r="D3500" t="s">
        <v>6</v>
      </c>
      <c r="E3500" t="s">
        <v>156</v>
      </c>
      <c r="F3500" t="s">
        <v>174</v>
      </c>
      <c r="G3500" s="1">
        <v>42911</v>
      </c>
      <c r="H3500" s="1">
        <v>42918</v>
      </c>
      <c r="I3500" s="13">
        <f>sales_pipeline[[#This Row],[close_date]]-sales_pipeline[[#This Row],[engage_date]]</f>
        <v>7</v>
      </c>
      <c r="J3500" s="3">
        <v>60</v>
      </c>
    </row>
    <row r="3501" spans="1:10" x14ac:dyDescent="0.35">
      <c r="A3501" t="s">
        <v>3704</v>
      </c>
      <c r="B3501" t="s">
        <v>181</v>
      </c>
      <c r="C3501" t="str">
        <f>VLOOKUP(sales_pipeline[[#This Row],[Sales_Agent]],sales_teams[#All],4,FALSE)</f>
        <v>Sewald Team</v>
      </c>
      <c r="D3501" t="s">
        <v>3</v>
      </c>
      <c r="E3501" t="s">
        <v>109</v>
      </c>
      <c r="F3501" t="s">
        <v>194</v>
      </c>
      <c r="G3501" s="1">
        <v>42911</v>
      </c>
      <c r="H3501" s="1">
        <v>42918</v>
      </c>
      <c r="I3501" s="13">
        <f>sales_pipeline[[#This Row],[close_date]]-sales_pipeline[[#This Row],[engage_date]]</f>
        <v>7</v>
      </c>
      <c r="J3501" s="3">
        <v>0</v>
      </c>
    </row>
    <row r="3502" spans="1:10" x14ac:dyDescent="0.35">
      <c r="A3502" t="s">
        <v>3705</v>
      </c>
      <c r="B3502" t="s">
        <v>181</v>
      </c>
      <c r="C3502" t="str">
        <f>VLOOKUP(sales_pipeline[[#This Row],[Sales_Agent]],sales_teams[#All],4,FALSE)</f>
        <v>Sewald Team</v>
      </c>
      <c r="D3502" t="s">
        <v>10</v>
      </c>
      <c r="E3502" t="s">
        <v>134</v>
      </c>
      <c r="F3502" t="s">
        <v>174</v>
      </c>
      <c r="G3502" s="1">
        <v>42911</v>
      </c>
      <c r="H3502" s="1">
        <v>42919</v>
      </c>
      <c r="I3502" s="13">
        <f>sales_pipeline[[#This Row],[close_date]]-sales_pipeline[[#This Row],[engage_date]]</f>
        <v>8</v>
      </c>
      <c r="J3502" s="3">
        <v>1137</v>
      </c>
    </row>
    <row r="3503" spans="1:10" x14ac:dyDescent="0.35">
      <c r="A3503" t="s">
        <v>3706</v>
      </c>
      <c r="B3503" t="s">
        <v>253</v>
      </c>
      <c r="C3503" t="str">
        <f>VLOOKUP(sales_pipeline[[#This Row],[Sales_Agent]],sales_teams[#All],4,FALSE)</f>
        <v>Neubert Team</v>
      </c>
      <c r="D3503" t="s">
        <v>9</v>
      </c>
      <c r="E3503" t="s">
        <v>158</v>
      </c>
      <c r="F3503" t="s">
        <v>174</v>
      </c>
      <c r="G3503" s="1">
        <v>42912</v>
      </c>
      <c r="H3503" s="1">
        <v>42920</v>
      </c>
      <c r="I3503" s="13">
        <f>sales_pipeline[[#This Row],[close_date]]-sales_pipeline[[#This Row],[engage_date]]</f>
        <v>8</v>
      </c>
      <c r="J3503" s="3">
        <v>5201</v>
      </c>
    </row>
    <row r="3504" spans="1:10" x14ac:dyDescent="0.35">
      <c r="A3504" t="s">
        <v>3707</v>
      </c>
      <c r="B3504" t="s">
        <v>239</v>
      </c>
      <c r="C3504" t="str">
        <f>VLOOKUP(sales_pipeline[[#This Row],[Sales_Agent]],sales_teams[#All],4,FALSE)</f>
        <v>Neubert Team</v>
      </c>
      <c r="D3504" t="s">
        <v>3</v>
      </c>
      <c r="E3504" t="s">
        <v>118</v>
      </c>
      <c r="F3504" t="s">
        <v>194</v>
      </c>
      <c r="G3504" s="1">
        <v>42912</v>
      </c>
      <c r="H3504" s="1">
        <v>43005</v>
      </c>
      <c r="I3504" s="13">
        <f>sales_pipeline[[#This Row],[close_date]]-sales_pipeline[[#This Row],[engage_date]]</f>
        <v>93</v>
      </c>
      <c r="J3504" s="3">
        <v>0</v>
      </c>
    </row>
    <row r="3505" spans="1:10" x14ac:dyDescent="0.35">
      <c r="A3505" t="s">
        <v>3708</v>
      </c>
      <c r="B3505" t="s">
        <v>239</v>
      </c>
      <c r="C3505" t="str">
        <f>VLOOKUP(sales_pipeline[[#This Row],[Sales_Agent]],sales_teams[#All],4,FALSE)</f>
        <v>Neubert Team</v>
      </c>
      <c r="D3505" t="s">
        <v>8</v>
      </c>
      <c r="E3505" t="s">
        <v>39</v>
      </c>
      <c r="F3505" t="s">
        <v>194</v>
      </c>
      <c r="G3505" s="1">
        <v>42912</v>
      </c>
      <c r="H3505" s="1">
        <v>42919</v>
      </c>
      <c r="I3505" s="13">
        <f>sales_pipeline[[#This Row],[close_date]]-sales_pipeline[[#This Row],[engage_date]]</f>
        <v>7</v>
      </c>
      <c r="J3505" s="3">
        <v>0</v>
      </c>
    </row>
    <row r="3506" spans="1:10" x14ac:dyDescent="0.35">
      <c r="A3506" t="s">
        <v>3709</v>
      </c>
      <c r="B3506" t="s">
        <v>288</v>
      </c>
      <c r="C3506" t="str">
        <f>VLOOKUP(sales_pipeline[[#This Row],[Sales_Agent]],sales_teams[#All],4,FALSE)</f>
        <v>Brinkmann Team</v>
      </c>
      <c r="D3506" t="s">
        <v>3</v>
      </c>
      <c r="E3506" t="s">
        <v>151</v>
      </c>
      <c r="F3506" t="s">
        <v>174</v>
      </c>
      <c r="G3506" s="1">
        <v>42912</v>
      </c>
      <c r="H3506" s="1">
        <v>42922</v>
      </c>
      <c r="I3506" s="13">
        <f>sales_pipeline[[#This Row],[close_date]]-sales_pipeline[[#This Row],[engage_date]]</f>
        <v>10</v>
      </c>
      <c r="J3506" s="3">
        <v>612</v>
      </c>
    </row>
    <row r="3507" spans="1:10" x14ac:dyDescent="0.35">
      <c r="A3507" t="s">
        <v>3710</v>
      </c>
      <c r="B3507" t="s">
        <v>268</v>
      </c>
      <c r="C3507" t="str">
        <f>VLOOKUP(sales_pipeline[[#This Row],[Sales_Agent]],sales_teams[#All],4,FALSE)</f>
        <v>Losch Team</v>
      </c>
      <c r="D3507" t="s">
        <v>9</v>
      </c>
      <c r="E3507" t="s">
        <v>64</v>
      </c>
      <c r="F3507" t="s">
        <v>174</v>
      </c>
      <c r="G3507" s="1">
        <v>42912</v>
      </c>
      <c r="H3507" s="1">
        <v>42989</v>
      </c>
      <c r="I3507" s="13">
        <f>sales_pipeline[[#This Row],[close_date]]-sales_pipeline[[#This Row],[engage_date]]</f>
        <v>77</v>
      </c>
      <c r="J3507" s="3">
        <v>4905</v>
      </c>
    </row>
    <row r="3508" spans="1:10" x14ac:dyDescent="0.35">
      <c r="A3508" t="s">
        <v>3711</v>
      </c>
      <c r="B3508" t="s">
        <v>206</v>
      </c>
      <c r="C3508" t="str">
        <f>VLOOKUP(sales_pipeline[[#This Row],[Sales_Agent]],sales_teams[#All],4,FALSE)</f>
        <v>Neubert Team</v>
      </c>
      <c r="D3508" t="s">
        <v>6</v>
      </c>
      <c r="E3508" t="s">
        <v>150</v>
      </c>
      <c r="F3508" t="s">
        <v>194</v>
      </c>
      <c r="G3508" s="1">
        <v>42912</v>
      </c>
      <c r="H3508" s="1">
        <v>42923</v>
      </c>
      <c r="I3508" s="13">
        <f>sales_pipeline[[#This Row],[close_date]]-sales_pipeline[[#This Row],[engage_date]]</f>
        <v>11</v>
      </c>
      <c r="J3508" s="3">
        <v>0</v>
      </c>
    </row>
    <row r="3509" spans="1:10" x14ac:dyDescent="0.35">
      <c r="A3509" t="s">
        <v>3712</v>
      </c>
      <c r="B3509" t="s">
        <v>176</v>
      </c>
      <c r="C3509" t="str">
        <f>VLOOKUP(sales_pipeline[[#This Row],[Sales_Agent]],sales_teams[#All],4,FALSE)</f>
        <v>Marxen Team</v>
      </c>
      <c r="D3509" t="s">
        <v>177</v>
      </c>
      <c r="E3509" t="s">
        <v>144</v>
      </c>
      <c r="F3509" t="s">
        <v>194</v>
      </c>
      <c r="G3509" s="1">
        <v>42912</v>
      </c>
      <c r="H3509" s="1">
        <v>42919</v>
      </c>
      <c r="I3509" s="13">
        <f>sales_pipeline[[#This Row],[close_date]]-sales_pipeline[[#This Row],[engage_date]]</f>
        <v>7</v>
      </c>
      <c r="J3509" s="3">
        <v>0</v>
      </c>
    </row>
    <row r="3510" spans="1:10" x14ac:dyDescent="0.35">
      <c r="A3510" t="s">
        <v>3713</v>
      </c>
      <c r="B3510" t="s">
        <v>176</v>
      </c>
      <c r="C3510" t="str">
        <f>VLOOKUP(sales_pipeline[[#This Row],[Sales_Agent]],sales_teams[#All],4,FALSE)</f>
        <v>Marxen Team</v>
      </c>
      <c r="D3510" t="s">
        <v>10</v>
      </c>
      <c r="E3510" t="s">
        <v>144</v>
      </c>
      <c r="F3510" t="s">
        <v>174</v>
      </c>
      <c r="G3510" s="1">
        <v>42912</v>
      </c>
      <c r="H3510" s="1">
        <v>42978</v>
      </c>
      <c r="I3510" s="13">
        <f>sales_pipeline[[#This Row],[close_date]]-sales_pipeline[[#This Row],[engage_date]]</f>
        <v>66</v>
      </c>
      <c r="J3510" s="3">
        <v>1028</v>
      </c>
    </row>
    <row r="3511" spans="1:10" x14ac:dyDescent="0.35">
      <c r="A3511" t="s">
        <v>3714</v>
      </c>
      <c r="B3511" t="s">
        <v>176</v>
      </c>
      <c r="C3511" t="str">
        <f>VLOOKUP(sales_pipeline[[#This Row],[Sales_Agent]],sales_teams[#All],4,FALSE)</f>
        <v>Marxen Team</v>
      </c>
      <c r="D3511" t="s">
        <v>9</v>
      </c>
      <c r="E3511" t="s">
        <v>49</v>
      </c>
      <c r="F3511" t="s">
        <v>174</v>
      </c>
      <c r="G3511" s="1">
        <v>42912</v>
      </c>
      <c r="H3511" s="1">
        <v>42990</v>
      </c>
      <c r="I3511" s="13">
        <f>sales_pipeline[[#This Row],[close_date]]-sales_pipeline[[#This Row],[engage_date]]</f>
        <v>78</v>
      </c>
      <c r="J3511" s="3">
        <v>4430</v>
      </c>
    </row>
    <row r="3512" spans="1:10" x14ac:dyDescent="0.35">
      <c r="A3512" t="s">
        <v>3715</v>
      </c>
      <c r="B3512" t="s">
        <v>255</v>
      </c>
      <c r="C3512" t="str">
        <f>VLOOKUP(sales_pipeline[[#This Row],[Sales_Agent]],sales_teams[#All],4,FALSE)</f>
        <v>Neubert Team</v>
      </c>
      <c r="D3512" t="s">
        <v>10</v>
      </c>
      <c r="E3512" t="s">
        <v>64</v>
      </c>
      <c r="F3512" t="s">
        <v>194</v>
      </c>
      <c r="G3512" s="1">
        <v>42912</v>
      </c>
      <c r="H3512" s="1">
        <v>42996</v>
      </c>
      <c r="I3512" s="13">
        <f>sales_pipeline[[#This Row],[close_date]]-sales_pipeline[[#This Row],[engage_date]]</f>
        <v>84</v>
      </c>
      <c r="J3512" s="3">
        <v>0</v>
      </c>
    </row>
    <row r="3513" spans="1:10" x14ac:dyDescent="0.35">
      <c r="A3513" t="s">
        <v>3716</v>
      </c>
      <c r="B3513" t="s">
        <v>255</v>
      </c>
      <c r="C3513" t="str">
        <f>VLOOKUP(sales_pipeline[[#This Row],[Sales_Agent]],sales_teams[#All],4,FALSE)</f>
        <v>Neubert Team</v>
      </c>
      <c r="D3513" t="s">
        <v>10</v>
      </c>
      <c r="E3513" t="s">
        <v>128</v>
      </c>
      <c r="F3513" t="s">
        <v>194</v>
      </c>
      <c r="G3513" s="1">
        <v>42912</v>
      </c>
      <c r="H3513" s="1">
        <v>42925</v>
      </c>
      <c r="I3513" s="13">
        <f>sales_pipeline[[#This Row],[close_date]]-sales_pipeline[[#This Row],[engage_date]]</f>
        <v>13</v>
      </c>
      <c r="J3513" s="3">
        <v>0</v>
      </c>
    </row>
    <row r="3514" spans="1:10" x14ac:dyDescent="0.35">
      <c r="A3514" t="s">
        <v>3717</v>
      </c>
      <c r="B3514" t="s">
        <v>255</v>
      </c>
      <c r="C3514" t="str">
        <f>VLOOKUP(sales_pipeline[[#This Row],[Sales_Agent]],sales_teams[#All],4,FALSE)</f>
        <v>Neubert Team</v>
      </c>
      <c r="D3514" t="s">
        <v>177</v>
      </c>
      <c r="E3514" t="s">
        <v>159</v>
      </c>
      <c r="F3514" t="s">
        <v>194</v>
      </c>
      <c r="G3514" s="1">
        <v>42912</v>
      </c>
      <c r="H3514" s="1">
        <v>42919</v>
      </c>
      <c r="I3514" s="13">
        <f>sales_pipeline[[#This Row],[close_date]]-sales_pipeline[[#This Row],[engage_date]]</f>
        <v>7</v>
      </c>
      <c r="J3514" s="3">
        <v>0</v>
      </c>
    </row>
    <row r="3515" spans="1:10" x14ac:dyDescent="0.35">
      <c r="A3515" t="s">
        <v>3718</v>
      </c>
      <c r="B3515" t="s">
        <v>255</v>
      </c>
      <c r="C3515" t="str">
        <f>VLOOKUP(sales_pipeline[[#This Row],[Sales_Agent]],sales_teams[#All],4,FALSE)</f>
        <v>Neubert Team</v>
      </c>
      <c r="D3515" t="s">
        <v>3</v>
      </c>
      <c r="E3515" t="s">
        <v>34</v>
      </c>
      <c r="F3515" t="s">
        <v>174</v>
      </c>
      <c r="G3515" s="1">
        <v>42912</v>
      </c>
      <c r="H3515" s="1">
        <v>42922</v>
      </c>
      <c r="I3515" s="13">
        <f>sales_pipeline[[#This Row],[close_date]]-sales_pipeline[[#This Row],[engage_date]]</f>
        <v>10</v>
      </c>
      <c r="J3515" s="3">
        <v>541</v>
      </c>
    </row>
    <row r="3516" spans="1:10" x14ac:dyDescent="0.35">
      <c r="A3516" t="s">
        <v>3719</v>
      </c>
      <c r="B3516" t="s">
        <v>208</v>
      </c>
      <c r="C3516" t="str">
        <f>VLOOKUP(sales_pipeline[[#This Row],[Sales_Agent]],sales_teams[#All],4,FALSE)</f>
        <v>Rouche Team</v>
      </c>
      <c r="D3516" t="s">
        <v>177</v>
      </c>
      <c r="E3516" t="s">
        <v>97</v>
      </c>
      <c r="F3516" t="s">
        <v>194</v>
      </c>
      <c r="G3516" s="1">
        <v>42912</v>
      </c>
      <c r="H3516" s="1">
        <v>42921</v>
      </c>
      <c r="I3516" s="13">
        <f>sales_pipeline[[#This Row],[close_date]]-sales_pipeline[[#This Row],[engage_date]]</f>
        <v>9</v>
      </c>
      <c r="J3516" s="3">
        <v>0</v>
      </c>
    </row>
    <row r="3517" spans="1:10" x14ac:dyDescent="0.35">
      <c r="A3517" t="s">
        <v>3720</v>
      </c>
      <c r="B3517" t="s">
        <v>193</v>
      </c>
      <c r="C3517" t="str">
        <f>VLOOKUP(sales_pipeline[[#This Row],[Sales_Agent]],sales_teams[#All],4,FALSE)</f>
        <v>Marxen Team</v>
      </c>
      <c r="D3517" t="s">
        <v>177</v>
      </c>
      <c r="E3517" t="s">
        <v>44</v>
      </c>
      <c r="F3517" t="s">
        <v>174</v>
      </c>
      <c r="G3517" s="1">
        <v>42912</v>
      </c>
      <c r="H3517" s="1">
        <v>42918</v>
      </c>
      <c r="I3517" s="13">
        <f>sales_pipeline[[#This Row],[close_date]]-sales_pipeline[[#This Row],[engage_date]]</f>
        <v>6</v>
      </c>
      <c r="J3517" s="3">
        <v>5081</v>
      </c>
    </row>
    <row r="3518" spans="1:10" x14ac:dyDescent="0.35">
      <c r="A3518" t="s">
        <v>3721</v>
      </c>
      <c r="B3518" t="s">
        <v>193</v>
      </c>
      <c r="C3518" t="str">
        <f>VLOOKUP(sales_pipeline[[#This Row],[Sales_Agent]],sales_teams[#All],4,FALSE)</f>
        <v>Marxen Team</v>
      </c>
      <c r="D3518" t="s">
        <v>8</v>
      </c>
      <c r="E3518" t="s">
        <v>132</v>
      </c>
      <c r="F3518" t="s">
        <v>174</v>
      </c>
      <c r="G3518" s="1">
        <v>42912</v>
      </c>
      <c r="H3518" s="1">
        <v>42914</v>
      </c>
      <c r="I3518" s="13">
        <f>sales_pipeline[[#This Row],[close_date]]-sales_pipeline[[#This Row],[engage_date]]</f>
        <v>2</v>
      </c>
      <c r="J3518" s="3">
        <v>3478</v>
      </c>
    </row>
    <row r="3519" spans="1:10" x14ac:dyDescent="0.35">
      <c r="A3519" t="s">
        <v>3722</v>
      </c>
      <c r="B3519" t="s">
        <v>190</v>
      </c>
      <c r="C3519" t="str">
        <f>VLOOKUP(sales_pipeline[[#This Row],[Sales_Agent]],sales_teams[#All],4,FALSE)</f>
        <v>Sewald Team</v>
      </c>
      <c r="D3519" t="s">
        <v>177</v>
      </c>
      <c r="E3519" t="s">
        <v>107</v>
      </c>
      <c r="F3519" t="s">
        <v>174</v>
      </c>
      <c r="G3519" s="1">
        <v>42912</v>
      </c>
      <c r="H3519" s="1">
        <v>42993</v>
      </c>
      <c r="I3519" s="13">
        <f>sales_pipeline[[#This Row],[close_date]]-sales_pipeline[[#This Row],[engage_date]]</f>
        <v>81</v>
      </c>
      <c r="J3519" s="3">
        <v>5541</v>
      </c>
    </row>
    <row r="3520" spans="1:10" x14ac:dyDescent="0.35">
      <c r="A3520" t="s">
        <v>3723</v>
      </c>
      <c r="B3520" t="s">
        <v>326</v>
      </c>
      <c r="C3520" t="str">
        <f>VLOOKUP(sales_pipeline[[#This Row],[Sales_Agent]],sales_teams[#All],4,FALSE)</f>
        <v>Marxen Team</v>
      </c>
      <c r="D3520" t="s">
        <v>3</v>
      </c>
      <c r="E3520" t="s">
        <v>44</v>
      </c>
      <c r="F3520" t="s">
        <v>174</v>
      </c>
      <c r="G3520" s="1">
        <v>42912</v>
      </c>
      <c r="H3520" s="1">
        <v>42919</v>
      </c>
      <c r="I3520" s="13">
        <f>sales_pipeline[[#This Row],[close_date]]-sales_pipeline[[#This Row],[engage_date]]</f>
        <v>7</v>
      </c>
      <c r="J3520" s="3">
        <v>504</v>
      </c>
    </row>
    <row r="3521" spans="1:10" x14ac:dyDescent="0.35">
      <c r="A3521" t="s">
        <v>3724</v>
      </c>
      <c r="B3521" t="s">
        <v>249</v>
      </c>
      <c r="C3521" t="str">
        <f>VLOOKUP(sales_pipeline[[#This Row],[Sales_Agent]],sales_teams[#All],4,FALSE)</f>
        <v>Brinkmann Team</v>
      </c>
      <c r="D3521" t="s">
        <v>3</v>
      </c>
      <c r="E3521" t="s">
        <v>31</v>
      </c>
      <c r="F3521" t="s">
        <v>194</v>
      </c>
      <c r="G3521" s="1">
        <v>42912</v>
      </c>
      <c r="H3521" s="1">
        <v>42957</v>
      </c>
      <c r="I3521" s="13">
        <f>sales_pipeline[[#This Row],[close_date]]-sales_pipeline[[#This Row],[engage_date]]</f>
        <v>45</v>
      </c>
      <c r="J3521" s="3">
        <v>0</v>
      </c>
    </row>
    <row r="3522" spans="1:10" x14ac:dyDescent="0.35">
      <c r="A3522" t="s">
        <v>3725</v>
      </c>
      <c r="B3522" t="s">
        <v>249</v>
      </c>
      <c r="C3522" t="str">
        <f>VLOOKUP(sales_pipeline[[#This Row],[Sales_Agent]],sales_teams[#All],4,FALSE)</f>
        <v>Brinkmann Team</v>
      </c>
      <c r="D3522" t="s">
        <v>3</v>
      </c>
      <c r="E3522" t="s">
        <v>66</v>
      </c>
      <c r="F3522" t="s">
        <v>194</v>
      </c>
      <c r="G3522" s="1">
        <v>42912</v>
      </c>
      <c r="H3522" s="1">
        <v>42919</v>
      </c>
      <c r="I3522" s="13">
        <f>sales_pipeline[[#This Row],[close_date]]-sales_pipeline[[#This Row],[engage_date]]</f>
        <v>7</v>
      </c>
      <c r="J3522" s="3">
        <v>0</v>
      </c>
    </row>
    <row r="3523" spans="1:10" x14ac:dyDescent="0.35">
      <c r="A3523" t="s">
        <v>3726</v>
      </c>
      <c r="B3523" t="s">
        <v>187</v>
      </c>
      <c r="C3523" t="str">
        <f>VLOOKUP(sales_pipeline[[#This Row],[Sales_Agent]],sales_teams[#All],4,FALSE)</f>
        <v>Rouche Team</v>
      </c>
      <c r="D3523" t="s">
        <v>8</v>
      </c>
      <c r="E3523" t="s">
        <v>81</v>
      </c>
      <c r="F3523" t="s">
        <v>174</v>
      </c>
      <c r="G3523" s="1">
        <v>42912</v>
      </c>
      <c r="H3523" s="1">
        <v>42971</v>
      </c>
      <c r="I3523" s="13">
        <f>sales_pipeline[[#This Row],[close_date]]-sales_pipeline[[#This Row],[engage_date]]</f>
        <v>59</v>
      </c>
      <c r="J3523" s="3">
        <v>3838</v>
      </c>
    </row>
    <row r="3524" spans="1:10" x14ac:dyDescent="0.35">
      <c r="A3524" t="s">
        <v>3727</v>
      </c>
      <c r="B3524" t="s">
        <v>238</v>
      </c>
      <c r="C3524" t="str">
        <f>VLOOKUP(sales_pipeline[[#This Row],[Sales_Agent]],sales_teams[#All],4,FALSE)</f>
        <v>Marxen Team</v>
      </c>
      <c r="D3524" t="s">
        <v>9</v>
      </c>
      <c r="E3524" t="s">
        <v>139</v>
      </c>
      <c r="F3524" t="s">
        <v>174</v>
      </c>
      <c r="G3524" s="1">
        <v>42912</v>
      </c>
      <c r="H3524" s="1">
        <v>42973</v>
      </c>
      <c r="I3524" s="13">
        <f>sales_pipeline[[#This Row],[close_date]]-sales_pipeline[[#This Row],[engage_date]]</f>
        <v>61</v>
      </c>
      <c r="J3524" s="3">
        <v>5217</v>
      </c>
    </row>
    <row r="3525" spans="1:10" x14ac:dyDescent="0.35">
      <c r="A3525" t="s">
        <v>3728</v>
      </c>
      <c r="B3525" t="s">
        <v>238</v>
      </c>
      <c r="C3525" t="str">
        <f>VLOOKUP(sales_pipeline[[#This Row],[Sales_Agent]],sales_teams[#All],4,FALSE)</f>
        <v>Marxen Team</v>
      </c>
      <c r="D3525" t="s">
        <v>9</v>
      </c>
      <c r="E3525" t="s">
        <v>144</v>
      </c>
      <c r="F3525" t="s">
        <v>174</v>
      </c>
      <c r="G3525" s="1">
        <v>42912</v>
      </c>
      <c r="H3525" s="1">
        <v>42921</v>
      </c>
      <c r="I3525" s="13">
        <f>sales_pipeline[[#This Row],[close_date]]-sales_pipeline[[#This Row],[engage_date]]</f>
        <v>9</v>
      </c>
      <c r="J3525" s="3">
        <v>4181</v>
      </c>
    </row>
    <row r="3526" spans="1:10" x14ac:dyDescent="0.35">
      <c r="A3526" t="s">
        <v>3729</v>
      </c>
      <c r="B3526" t="s">
        <v>197</v>
      </c>
      <c r="C3526" t="str">
        <f>VLOOKUP(sales_pipeline[[#This Row],[Sales_Agent]],sales_teams[#All],4,FALSE)</f>
        <v>Sewald Team</v>
      </c>
      <c r="D3526" t="s">
        <v>3</v>
      </c>
      <c r="E3526" t="s">
        <v>98</v>
      </c>
      <c r="F3526" t="s">
        <v>174</v>
      </c>
      <c r="G3526" s="1">
        <v>42912</v>
      </c>
      <c r="H3526" s="1">
        <v>42922</v>
      </c>
      <c r="I3526" s="13">
        <f>sales_pipeline[[#This Row],[close_date]]-sales_pipeline[[#This Row],[engage_date]]</f>
        <v>10</v>
      </c>
      <c r="J3526" s="3">
        <v>518</v>
      </c>
    </row>
    <row r="3527" spans="1:10" x14ac:dyDescent="0.35">
      <c r="A3527" t="s">
        <v>3730</v>
      </c>
      <c r="B3527" t="s">
        <v>173</v>
      </c>
      <c r="C3527" t="str">
        <f>VLOOKUP(sales_pipeline[[#This Row],[Sales_Agent]],sales_teams[#All],4,FALSE)</f>
        <v>Brinkmann Team</v>
      </c>
      <c r="D3527" t="s">
        <v>3</v>
      </c>
      <c r="E3527" t="s">
        <v>144</v>
      </c>
      <c r="F3527" t="s">
        <v>174</v>
      </c>
      <c r="G3527" s="1">
        <v>42912</v>
      </c>
      <c r="H3527" s="1">
        <v>42995</v>
      </c>
      <c r="I3527" s="13">
        <f>sales_pipeline[[#This Row],[close_date]]-sales_pipeline[[#This Row],[engage_date]]</f>
        <v>83</v>
      </c>
      <c r="J3527" s="3">
        <v>533</v>
      </c>
    </row>
    <row r="3528" spans="1:10" x14ac:dyDescent="0.35">
      <c r="A3528" t="s">
        <v>3731</v>
      </c>
      <c r="B3528" t="s">
        <v>201</v>
      </c>
      <c r="C3528" t="str">
        <f>VLOOKUP(sales_pipeline[[#This Row],[Sales_Agent]],sales_teams[#All],4,FALSE)</f>
        <v>Rouche Team</v>
      </c>
      <c r="D3528" t="s">
        <v>8</v>
      </c>
      <c r="E3528" t="s">
        <v>141</v>
      </c>
      <c r="F3528" t="s">
        <v>174</v>
      </c>
      <c r="G3528" s="1">
        <v>42912</v>
      </c>
      <c r="H3528" s="1">
        <v>42950</v>
      </c>
      <c r="I3528" s="13">
        <f>sales_pipeline[[#This Row],[close_date]]-sales_pipeline[[#This Row],[engage_date]]</f>
        <v>38</v>
      </c>
      <c r="J3528" s="3">
        <v>3855</v>
      </c>
    </row>
    <row r="3529" spans="1:10" x14ac:dyDescent="0.35">
      <c r="A3529" t="s">
        <v>3732</v>
      </c>
      <c r="B3529" t="s">
        <v>185</v>
      </c>
      <c r="C3529" t="str">
        <f>VLOOKUP(sales_pipeline[[#This Row],[Sales_Agent]],sales_teams[#All],4,FALSE)</f>
        <v>Rouche Team</v>
      </c>
      <c r="D3529" t="s">
        <v>3</v>
      </c>
      <c r="E3529" t="s">
        <v>130</v>
      </c>
      <c r="F3529" t="s">
        <v>194</v>
      </c>
      <c r="G3529" s="1">
        <v>42912</v>
      </c>
      <c r="H3529" s="1">
        <v>42923</v>
      </c>
      <c r="I3529" s="13">
        <f>sales_pipeline[[#This Row],[close_date]]-sales_pipeline[[#This Row],[engage_date]]</f>
        <v>11</v>
      </c>
      <c r="J3529" s="3">
        <v>0</v>
      </c>
    </row>
    <row r="3530" spans="1:10" x14ac:dyDescent="0.35">
      <c r="A3530" t="s">
        <v>3733</v>
      </c>
      <c r="B3530" t="s">
        <v>181</v>
      </c>
      <c r="C3530" t="str">
        <f>VLOOKUP(sales_pipeline[[#This Row],[Sales_Agent]],sales_teams[#All],4,FALSE)</f>
        <v>Sewald Team</v>
      </c>
      <c r="D3530" t="s">
        <v>3</v>
      </c>
      <c r="E3530" t="s">
        <v>121</v>
      </c>
      <c r="F3530" t="s">
        <v>174</v>
      </c>
      <c r="G3530" s="1">
        <v>42912</v>
      </c>
      <c r="H3530" s="1">
        <v>42920</v>
      </c>
      <c r="I3530" s="13">
        <f>sales_pipeline[[#This Row],[close_date]]-sales_pipeline[[#This Row],[engage_date]]</f>
        <v>8</v>
      </c>
      <c r="J3530" s="3">
        <v>617</v>
      </c>
    </row>
    <row r="3531" spans="1:10" x14ac:dyDescent="0.35">
      <c r="A3531" t="s">
        <v>3734</v>
      </c>
      <c r="B3531" t="s">
        <v>183</v>
      </c>
      <c r="C3531" t="str">
        <f>VLOOKUP(sales_pipeline[[#This Row],[Sales_Agent]],sales_teams[#All],4,FALSE)</f>
        <v>Brinkmann Team</v>
      </c>
      <c r="D3531" t="s">
        <v>10</v>
      </c>
      <c r="E3531" t="s">
        <v>124</v>
      </c>
      <c r="F3531" t="s">
        <v>174</v>
      </c>
      <c r="G3531" s="1">
        <v>42913</v>
      </c>
      <c r="H3531" s="1">
        <v>42922</v>
      </c>
      <c r="I3531" s="13">
        <f>sales_pipeline[[#This Row],[close_date]]-sales_pipeline[[#This Row],[engage_date]]</f>
        <v>9</v>
      </c>
      <c r="J3531" s="3">
        <v>991</v>
      </c>
    </row>
    <row r="3532" spans="1:10" x14ac:dyDescent="0.35">
      <c r="A3532" t="s">
        <v>3735</v>
      </c>
      <c r="B3532" t="s">
        <v>239</v>
      </c>
      <c r="C3532" t="str">
        <f>VLOOKUP(sales_pipeline[[#This Row],[Sales_Agent]],sales_teams[#All],4,FALSE)</f>
        <v>Neubert Team</v>
      </c>
      <c r="D3532" t="s">
        <v>177</v>
      </c>
      <c r="E3532" t="s">
        <v>128</v>
      </c>
      <c r="F3532" t="s">
        <v>194</v>
      </c>
      <c r="G3532" s="1">
        <v>42913</v>
      </c>
      <c r="H3532" s="1">
        <v>42971</v>
      </c>
      <c r="I3532" s="13">
        <f>sales_pipeline[[#This Row],[close_date]]-sales_pipeline[[#This Row],[engage_date]]</f>
        <v>58</v>
      </c>
      <c r="J3532" s="3">
        <v>0</v>
      </c>
    </row>
    <row r="3533" spans="1:10" x14ac:dyDescent="0.35">
      <c r="A3533" t="s">
        <v>3736</v>
      </c>
      <c r="B3533" t="s">
        <v>288</v>
      </c>
      <c r="C3533" t="str">
        <f>VLOOKUP(sales_pipeline[[#This Row],[Sales_Agent]],sales_teams[#All],4,FALSE)</f>
        <v>Brinkmann Team</v>
      </c>
      <c r="D3533" t="s">
        <v>3</v>
      </c>
      <c r="E3533" t="s">
        <v>61</v>
      </c>
      <c r="F3533" t="s">
        <v>174</v>
      </c>
      <c r="G3533" s="1">
        <v>42913</v>
      </c>
      <c r="H3533" s="1">
        <v>42948</v>
      </c>
      <c r="I3533" s="13">
        <f>sales_pipeline[[#This Row],[close_date]]-sales_pipeline[[#This Row],[engage_date]]</f>
        <v>35</v>
      </c>
      <c r="J3533" s="3">
        <v>513</v>
      </c>
    </row>
    <row r="3534" spans="1:10" x14ac:dyDescent="0.35">
      <c r="A3534" t="s">
        <v>3737</v>
      </c>
      <c r="B3534" t="s">
        <v>268</v>
      </c>
      <c r="C3534" t="str">
        <f>VLOOKUP(sales_pipeline[[#This Row],[Sales_Agent]],sales_teams[#All],4,FALSE)</f>
        <v>Losch Team</v>
      </c>
      <c r="D3534" t="s">
        <v>9</v>
      </c>
      <c r="E3534" t="s">
        <v>82</v>
      </c>
      <c r="F3534" t="s">
        <v>174</v>
      </c>
      <c r="G3534" s="1">
        <v>42913</v>
      </c>
      <c r="H3534" s="1">
        <v>42923</v>
      </c>
      <c r="I3534" s="13">
        <f>sales_pipeline[[#This Row],[close_date]]-sales_pipeline[[#This Row],[engage_date]]</f>
        <v>10</v>
      </c>
      <c r="J3534" s="3">
        <v>5121</v>
      </c>
    </row>
    <row r="3535" spans="1:10" x14ac:dyDescent="0.35">
      <c r="A3535" t="s">
        <v>3738</v>
      </c>
      <c r="B3535" t="s">
        <v>206</v>
      </c>
      <c r="C3535" t="str">
        <f>VLOOKUP(sales_pipeline[[#This Row],[Sales_Agent]],sales_teams[#All],4,FALSE)</f>
        <v>Neubert Team</v>
      </c>
      <c r="D3535" t="s">
        <v>8</v>
      </c>
      <c r="E3535" t="s">
        <v>109</v>
      </c>
      <c r="F3535" t="s">
        <v>194</v>
      </c>
      <c r="G3535" s="1">
        <v>42913</v>
      </c>
      <c r="H3535" s="1">
        <v>42917</v>
      </c>
      <c r="I3535" s="13">
        <f>sales_pipeline[[#This Row],[close_date]]-sales_pipeline[[#This Row],[engage_date]]</f>
        <v>4</v>
      </c>
      <c r="J3535" s="3">
        <v>0</v>
      </c>
    </row>
    <row r="3536" spans="1:10" x14ac:dyDescent="0.35">
      <c r="A3536" t="s">
        <v>3739</v>
      </c>
      <c r="B3536" t="s">
        <v>176</v>
      </c>
      <c r="C3536" t="str">
        <f>VLOOKUP(sales_pipeline[[#This Row],[Sales_Agent]],sales_teams[#All],4,FALSE)</f>
        <v>Marxen Team</v>
      </c>
      <c r="D3536" t="s">
        <v>3</v>
      </c>
      <c r="E3536" t="s">
        <v>51</v>
      </c>
      <c r="F3536" t="s">
        <v>194</v>
      </c>
      <c r="G3536" s="1">
        <v>42913</v>
      </c>
      <c r="H3536" s="1">
        <v>42922</v>
      </c>
      <c r="I3536" s="13">
        <f>sales_pipeline[[#This Row],[close_date]]-sales_pipeline[[#This Row],[engage_date]]</f>
        <v>9</v>
      </c>
      <c r="J3536" s="3">
        <v>0</v>
      </c>
    </row>
    <row r="3537" spans="1:10" x14ac:dyDescent="0.35">
      <c r="A3537" t="s">
        <v>3740</v>
      </c>
      <c r="B3537" t="s">
        <v>176</v>
      </c>
      <c r="C3537" t="str">
        <f>VLOOKUP(sales_pipeline[[#This Row],[Sales_Agent]],sales_teams[#All],4,FALSE)</f>
        <v>Marxen Team</v>
      </c>
      <c r="D3537" t="s">
        <v>177</v>
      </c>
      <c r="E3537" t="s">
        <v>165</v>
      </c>
      <c r="F3537" t="s">
        <v>174</v>
      </c>
      <c r="G3537" s="1">
        <v>42913</v>
      </c>
      <c r="H3537" s="1">
        <v>42922</v>
      </c>
      <c r="I3537" s="13">
        <f>sales_pipeline[[#This Row],[close_date]]-sales_pipeline[[#This Row],[engage_date]]</f>
        <v>9</v>
      </c>
      <c r="J3537" s="3">
        <v>4635</v>
      </c>
    </row>
    <row r="3538" spans="1:10" x14ac:dyDescent="0.35">
      <c r="A3538" t="s">
        <v>3741</v>
      </c>
      <c r="B3538" t="s">
        <v>255</v>
      </c>
      <c r="C3538" t="str">
        <f>VLOOKUP(sales_pipeline[[#This Row],[Sales_Agent]],sales_teams[#All],4,FALSE)</f>
        <v>Neubert Team</v>
      </c>
      <c r="D3538" t="s">
        <v>9</v>
      </c>
      <c r="E3538" t="s">
        <v>163</v>
      </c>
      <c r="F3538" t="s">
        <v>194</v>
      </c>
      <c r="G3538" s="1">
        <v>42913</v>
      </c>
      <c r="H3538" s="1">
        <v>42986</v>
      </c>
      <c r="I3538" s="13">
        <f>sales_pipeline[[#This Row],[close_date]]-sales_pipeline[[#This Row],[engage_date]]</f>
        <v>73</v>
      </c>
      <c r="J3538" s="3">
        <v>0</v>
      </c>
    </row>
    <row r="3539" spans="1:10" x14ac:dyDescent="0.35">
      <c r="A3539" t="s">
        <v>3742</v>
      </c>
      <c r="B3539" t="s">
        <v>232</v>
      </c>
      <c r="C3539" t="str">
        <f>VLOOKUP(sales_pipeline[[#This Row],[Sales_Agent]],sales_teams[#All],4,FALSE)</f>
        <v>Losch Team</v>
      </c>
      <c r="D3539" t="s">
        <v>3</v>
      </c>
      <c r="E3539" t="s">
        <v>105</v>
      </c>
      <c r="F3539" t="s">
        <v>174</v>
      </c>
      <c r="G3539" s="1">
        <v>42913</v>
      </c>
      <c r="H3539" s="1">
        <v>42998</v>
      </c>
      <c r="I3539" s="13">
        <f>sales_pipeline[[#This Row],[close_date]]-sales_pipeline[[#This Row],[engage_date]]</f>
        <v>85</v>
      </c>
      <c r="J3539" s="3">
        <v>470</v>
      </c>
    </row>
    <row r="3540" spans="1:10" x14ac:dyDescent="0.35">
      <c r="A3540" t="s">
        <v>3743</v>
      </c>
      <c r="B3540" t="s">
        <v>193</v>
      </c>
      <c r="C3540" t="str">
        <f>VLOOKUP(sales_pipeline[[#This Row],[Sales_Agent]],sales_teams[#All],4,FALSE)</f>
        <v>Marxen Team</v>
      </c>
      <c r="D3540" t="s">
        <v>6</v>
      </c>
      <c r="E3540" t="s">
        <v>104</v>
      </c>
      <c r="F3540" t="s">
        <v>194</v>
      </c>
      <c r="G3540" s="1">
        <v>42913</v>
      </c>
      <c r="H3540" s="1">
        <v>42979</v>
      </c>
      <c r="I3540" s="13">
        <f>sales_pipeline[[#This Row],[close_date]]-sales_pipeline[[#This Row],[engage_date]]</f>
        <v>66</v>
      </c>
      <c r="J3540" s="3">
        <v>0</v>
      </c>
    </row>
    <row r="3541" spans="1:10" x14ac:dyDescent="0.35">
      <c r="A3541" t="s">
        <v>3744</v>
      </c>
      <c r="B3541" t="s">
        <v>193</v>
      </c>
      <c r="C3541" t="str">
        <f>VLOOKUP(sales_pipeline[[#This Row],[Sales_Agent]],sales_teams[#All],4,FALSE)</f>
        <v>Marxen Team</v>
      </c>
      <c r="D3541" t="s">
        <v>9</v>
      </c>
      <c r="E3541" t="s">
        <v>152</v>
      </c>
      <c r="F3541" t="s">
        <v>174</v>
      </c>
      <c r="G3541" s="1">
        <v>42913</v>
      </c>
      <c r="H3541" s="1">
        <v>42995</v>
      </c>
      <c r="I3541" s="13">
        <f>sales_pipeline[[#This Row],[close_date]]-sales_pipeline[[#This Row],[engage_date]]</f>
        <v>82</v>
      </c>
      <c r="J3541" s="3">
        <v>6193</v>
      </c>
    </row>
    <row r="3542" spans="1:10" x14ac:dyDescent="0.35">
      <c r="A3542" t="s">
        <v>3745</v>
      </c>
      <c r="B3542" t="s">
        <v>190</v>
      </c>
      <c r="C3542" t="str">
        <f>VLOOKUP(sales_pipeline[[#This Row],[Sales_Agent]],sales_teams[#All],4,FALSE)</f>
        <v>Sewald Team</v>
      </c>
      <c r="D3542" t="s">
        <v>177</v>
      </c>
      <c r="E3542" t="s">
        <v>71</v>
      </c>
      <c r="F3542" t="s">
        <v>174</v>
      </c>
      <c r="G3542" s="1">
        <v>42913</v>
      </c>
      <c r="H3542" s="1">
        <v>42994</v>
      </c>
      <c r="I3542" s="13">
        <f>sales_pipeline[[#This Row],[close_date]]-sales_pipeline[[#This Row],[engage_date]]</f>
        <v>81</v>
      </c>
      <c r="J3542" s="3">
        <v>4277</v>
      </c>
    </row>
    <row r="3543" spans="1:10" x14ac:dyDescent="0.35">
      <c r="A3543" t="s">
        <v>3746</v>
      </c>
      <c r="B3543" t="s">
        <v>215</v>
      </c>
      <c r="C3543" t="str">
        <f>VLOOKUP(sales_pipeline[[#This Row],[Sales_Agent]],sales_teams[#All],4,FALSE)</f>
        <v>Sewald Team</v>
      </c>
      <c r="D3543" t="s">
        <v>6</v>
      </c>
      <c r="E3543" t="s">
        <v>36</v>
      </c>
      <c r="F3543" t="s">
        <v>174</v>
      </c>
      <c r="G3543" s="1">
        <v>42913</v>
      </c>
      <c r="H3543" s="1">
        <v>42923</v>
      </c>
      <c r="I3543" s="13">
        <f>sales_pipeline[[#This Row],[close_date]]-sales_pipeline[[#This Row],[engage_date]]</f>
        <v>10</v>
      </c>
      <c r="J3543" s="3">
        <v>59</v>
      </c>
    </row>
    <row r="3544" spans="1:10" x14ac:dyDescent="0.35">
      <c r="A3544" t="s">
        <v>3747</v>
      </c>
      <c r="B3544" t="s">
        <v>225</v>
      </c>
      <c r="C3544" t="str">
        <f>VLOOKUP(sales_pipeline[[#This Row],[Sales_Agent]],sales_teams[#All],4,FALSE)</f>
        <v>Sewald Team</v>
      </c>
      <c r="D3544" t="s">
        <v>177</v>
      </c>
      <c r="E3544" t="s">
        <v>155</v>
      </c>
      <c r="F3544" t="s">
        <v>194</v>
      </c>
      <c r="G3544" s="1">
        <v>42913</v>
      </c>
      <c r="H3544" s="1">
        <v>42986</v>
      </c>
      <c r="I3544" s="13">
        <f>sales_pipeline[[#This Row],[close_date]]-sales_pipeline[[#This Row],[engage_date]]</f>
        <v>73</v>
      </c>
      <c r="J3544" s="3">
        <v>0</v>
      </c>
    </row>
    <row r="3545" spans="1:10" x14ac:dyDescent="0.35">
      <c r="A3545" t="s">
        <v>3748</v>
      </c>
      <c r="B3545" t="s">
        <v>187</v>
      </c>
      <c r="C3545" t="str">
        <f>VLOOKUP(sales_pipeline[[#This Row],[Sales_Agent]],sales_teams[#All],4,FALSE)</f>
        <v>Rouche Team</v>
      </c>
      <c r="D3545" t="s">
        <v>3</v>
      </c>
      <c r="E3545" t="s">
        <v>51</v>
      </c>
      <c r="F3545" t="s">
        <v>194</v>
      </c>
      <c r="G3545" s="1">
        <v>42913</v>
      </c>
      <c r="H3545" s="1">
        <v>42922</v>
      </c>
      <c r="I3545" s="13">
        <f>sales_pipeline[[#This Row],[close_date]]-sales_pipeline[[#This Row],[engage_date]]</f>
        <v>9</v>
      </c>
      <c r="J3545" s="3">
        <v>0</v>
      </c>
    </row>
    <row r="3546" spans="1:10" x14ac:dyDescent="0.35">
      <c r="A3546" t="s">
        <v>3749</v>
      </c>
      <c r="B3546" t="s">
        <v>187</v>
      </c>
      <c r="C3546" t="str">
        <f>VLOOKUP(sales_pipeline[[#This Row],[Sales_Agent]],sales_teams[#All],4,FALSE)</f>
        <v>Rouche Team</v>
      </c>
      <c r="D3546" t="s">
        <v>177</v>
      </c>
      <c r="E3546" t="s">
        <v>94</v>
      </c>
      <c r="F3546" t="s">
        <v>194</v>
      </c>
      <c r="G3546" s="1">
        <v>42913</v>
      </c>
      <c r="H3546" s="1">
        <v>42921</v>
      </c>
      <c r="I3546" s="13">
        <f>sales_pipeline[[#This Row],[close_date]]-sales_pipeline[[#This Row],[engage_date]]</f>
        <v>8</v>
      </c>
      <c r="J3546" s="3">
        <v>0</v>
      </c>
    </row>
    <row r="3547" spans="1:10" x14ac:dyDescent="0.35">
      <c r="A3547" t="s">
        <v>3750</v>
      </c>
      <c r="B3547" t="s">
        <v>238</v>
      </c>
      <c r="C3547" t="str">
        <f>VLOOKUP(sales_pipeline[[#This Row],[Sales_Agent]],sales_teams[#All],4,FALSE)</f>
        <v>Marxen Team</v>
      </c>
      <c r="D3547" t="s">
        <v>10</v>
      </c>
      <c r="E3547" t="s">
        <v>88</v>
      </c>
      <c r="F3547" t="s">
        <v>174</v>
      </c>
      <c r="G3547" s="1">
        <v>42913</v>
      </c>
      <c r="H3547" s="1">
        <v>42918</v>
      </c>
      <c r="I3547" s="13">
        <f>sales_pipeline[[#This Row],[close_date]]-sales_pipeline[[#This Row],[engage_date]]</f>
        <v>5</v>
      </c>
      <c r="J3547" s="3">
        <v>1176</v>
      </c>
    </row>
    <row r="3548" spans="1:10" x14ac:dyDescent="0.35">
      <c r="A3548" t="s">
        <v>3751</v>
      </c>
      <c r="B3548" t="s">
        <v>173</v>
      </c>
      <c r="C3548" t="str">
        <f>VLOOKUP(sales_pipeline[[#This Row],[Sales_Agent]],sales_teams[#All],4,FALSE)</f>
        <v>Brinkmann Team</v>
      </c>
      <c r="D3548" t="s">
        <v>9</v>
      </c>
      <c r="E3548" t="s">
        <v>74</v>
      </c>
      <c r="F3548" t="s">
        <v>194</v>
      </c>
      <c r="G3548" s="1">
        <v>42913</v>
      </c>
      <c r="H3548" s="1">
        <v>42924</v>
      </c>
      <c r="I3548" s="13">
        <f>sales_pipeline[[#This Row],[close_date]]-sales_pipeline[[#This Row],[engage_date]]</f>
        <v>11</v>
      </c>
      <c r="J3548" s="3">
        <v>0</v>
      </c>
    </row>
    <row r="3549" spans="1:10" x14ac:dyDescent="0.35">
      <c r="A3549" t="s">
        <v>3752</v>
      </c>
      <c r="B3549" t="s">
        <v>173</v>
      </c>
      <c r="C3549" t="str">
        <f>VLOOKUP(sales_pipeline[[#This Row],[Sales_Agent]],sales_teams[#All],4,FALSE)</f>
        <v>Brinkmann Team</v>
      </c>
      <c r="D3549" t="s">
        <v>3</v>
      </c>
      <c r="E3549" t="s">
        <v>143</v>
      </c>
      <c r="F3549" t="s">
        <v>174</v>
      </c>
      <c r="G3549" s="1">
        <v>42913</v>
      </c>
      <c r="H3549" s="1">
        <v>42921</v>
      </c>
      <c r="I3549" s="13">
        <f>sales_pipeline[[#This Row],[close_date]]-sales_pipeline[[#This Row],[engage_date]]</f>
        <v>8</v>
      </c>
      <c r="J3549" s="3">
        <v>541</v>
      </c>
    </row>
    <row r="3550" spans="1:10" x14ac:dyDescent="0.35">
      <c r="A3550" t="s">
        <v>3753</v>
      </c>
      <c r="B3550" t="s">
        <v>189</v>
      </c>
      <c r="C3550" t="str">
        <f>VLOOKUP(sales_pipeline[[#This Row],[Sales_Agent]],sales_teams[#All],4,FALSE)</f>
        <v>Marxen Team</v>
      </c>
      <c r="D3550" t="s">
        <v>9</v>
      </c>
      <c r="E3550" t="s">
        <v>61</v>
      </c>
      <c r="F3550" t="s">
        <v>174</v>
      </c>
      <c r="G3550" s="1">
        <v>42913</v>
      </c>
      <c r="H3550" s="1">
        <v>42917</v>
      </c>
      <c r="I3550" s="13">
        <f>sales_pipeline[[#This Row],[close_date]]-sales_pipeline[[#This Row],[engage_date]]</f>
        <v>4</v>
      </c>
      <c r="J3550" s="3">
        <v>4766</v>
      </c>
    </row>
    <row r="3551" spans="1:10" x14ac:dyDescent="0.35">
      <c r="A3551" t="s">
        <v>3754</v>
      </c>
      <c r="B3551" t="s">
        <v>227</v>
      </c>
      <c r="C3551" t="str">
        <f>VLOOKUP(sales_pipeline[[#This Row],[Sales_Agent]],sales_teams[#All],4,FALSE)</f>
        <v>Neubert Team</v>
      </c>
      <c r="D3551" t="s">
        <v>8</v>
      </c>
      <c r="E3551" t="s">
        <v>105</v>
      </c>
      <c r="F3551" t="s">
        <v>194</v>
      </c>
      <c r="G3551" s="1">
        <v>42913</v>
      </c>
      <c r="H3551" s="1">
        <v>42984</v>
      </c>
      <c r="I3551" s="13">
        <f>sales_pipeline[[#This Row],[close_date]]-sales_pipeline[[#This Row],[engage_date]]</f>
        <v>71</v>
      </c>
      <c r="J3551" s="3">
        <v>0</v>
      </c>
    </row>
    <row r="3552" spans="1:10" x14ac:dyDescent="0.35">
      <c r="A3552" t="s">
        <v>3755</v>
      </c>
      <c r="B3552" t="s">
        <v>227</v>
      </c>
      <c r="C3552" t="str">
        <f>VLOOKUP(sales_pipeline[[#This Row],[Sales_Agent]],sales_teams[#All],4,FALSE)</f>
        <v>Neubert Team</v>
      </c>
      <c r="D3552" t="s">
        <v>177</v>
      </c>
      <c r="E3552" t="s">
        <v>154</v>
      </c>
      <c r="F3552" t="s">
        <v>174</v>
      </c>
      <c r="G3552" s="1">
        <v>42913</v>
      </c>
      <c r="H3552" s="1">
        <v>42917</v>
      </c>
      <c r="I3552" s="13">
        <f>sales_pipeline[[#This Row],[close_date]]-sales_pipeline[[#This Row],[engage_date]]</f>
        <v>4</v>
      </c>
      <c r="J3552" s="3">
        <v>4785</v>
      </c>
    </row>
    <row r="3553" spans="1:10" x14ac:dyDescent="0.35">
      <c r="A3553" t="s">
        <v>3756</v>
      </c>
      <c r="B3553" t="s">
        <v>204</v>
      </c>
      <c r="C3553" t="str">
        <f>VLOOKUP(sales_pipeline[[#This Row],[Sales_Agent]],sales_teams[#All],4,FALSE)</f>
        <v>Brinkmann Team</v>
      </c>
      <c r="D3553" t="s">
        <v>8</v>
      </c>
      <c r="E3553" t="s">
        <v>132</v>
      </c>
      <c r="F3553" t="s">
        <v>174</v>
      </c>
      <c r="G3553" s="1">
        <v>42913</v>
      </c>
      <c r="H3553" s="1">
        <v>42990</v>
      </c>
      <c r="I3553" s="13">
        <f>sales_pipeline[[#This Row],[close_date]]-sales_pipeline[[#This Row],[engage_date]]</f>
        <v>77</v>
      </c>
      <c r="J3553" s="3">
        <v>3046</v>
      </c>
    </row>
    <row r="3554" spans="1:10" x14ac:dyDescent="0.35">
      <c r="A3554" t="s">
        <v>3757</v>
      </c>
      <c r="B3554" t="s">
        <v>204</v>
      </c>
      <c r="C3554" t="str">
        <f>VLOOKUP(sales_pipeline[[#This Row],[Sales_Agent]],sales_teams[#All],4,FALSE)</f>
        <v>Brinkmann Team</v>
      </c>
      <c r="D3554" t="s">
        <v>8</v>
      </c>
      <c r="E3554" t="s">
        <v>135</v>
      </c>
      <c r="F3554" t="s">
        <v>174</v>
      </c>
      <c r="G3554" s="1">
        <v>42913</v>
      </c>
      <c r="H3554" s="1">
        <v>42920</v>
      </c>
      <c r="I3554" s="13">
        <f>sales_pipeline[[#This Row],[close_date]]-sales_pipeline[[#This Row],[engage_date]]</f>
        <v>7</v>
      </c>
      <c r="J3554" s="3">
        <v>3548</v>
      </c>
    </row>
    <row r="3555" spans="1:10" x14ac:dyDescent="0.35">
      <c r="A3555" t="s">
        <v>3758</v>
      </c>
      <c r="B3555" t="s">
        <v>185</v>
      </c>
      <c r="C3555" t="str">
        <f>VLOOKUP(sales_pipeline[[#This Row],[Sales_Agent]],sales_teams[#All],4,FALSE)</f>
        <v>Rouche Team</v>
      </c>
      <c r="D3555" t="s">
        <v>8</v>
      </c>
      <c r="E3555" t="s">
        <v>134</v>
      </c>
      <c r="F3555" t="s">
        <v>194</v>
      </c>
      <c r="G3555" s="1">
        <v>42913</v>
      </c>
      <c r="H3555" s="1">
        <v>42922</v>
      </c>
      <c r="I3555" s="13">
        <f>sales_pipeline[[#This Row],[close_date]]-sales_pipeline[[#This Row],[engage_date]]</f>
        <v>9</v>
      </c>
      <c r="J3555" s="3">
        <v>0</v>
      </c>
    </row>
    <row r="3556" spans="1:10" x14ac:dyDescent="0.35">
      <c r="A3556" t="s">
        <v>3759</v>
      </c>
      <c r="B3556" t="s">
        <v>185</v>
      </c>
      <c r="C3556" t="str">
        <f>VLOOKUP(sales_pipeline[[#This Row],[Sales_Agent]],sales_teams[#All],4,FALSE)</f>
        <v>Rouche Team</v>
      </c>
      <c r="D3556" t="s">
        <v>8</v>
      </c>
      <c r="E3556" t="s">
        <v>134</v>
      </c>
      <c r="F3556" t="s">
        <v>174</v>
      </c>
      <c r="G3556" s="1">
        <v>42913</v>
      </c>
      <c r="H3556" s="1">
        <v>42923</v>
      </c>
      <c r="I3556" s="13">
        <f>sales_pipeline[[#This Row],[close_date]]-sales_pipeline[[#This Row],[engage_date]]</f>
        <v>10</v>
      </c>
      <c r="J3556" s="3">
        <v>3615</v>
      </c>
    </row>
    <row r="3557" spans="1:10" x14ac:dyDescent="0.35">
      <c r="A3557" t="s">
        <v>3760</v>
      </c>
      <c r="B3557" t="s">
        <v>183</v>
      </c>
      <c r="C3557" t="str">
        <f>VLOOKUP(sales_pipeline[[#This Row],[Sales_Agent]],sales_teams[#All],4,FALSE)</f>
        <v>Brinkmann Team</v>
      </c>
      <c r="D3557" t="s">
        <v>3</v>
      </c>
      <c r="E3557" t="s">
        <v>85</v>
      </c>
      <c r="F3557" t="s">
        <v>174</v>
      </c>
      <c r="G3557" s="1">
        <v>42914</v>
      </c>
      <c r="H3557" s="1">
        <v>42989</v>
      </c>
      <c r="I3557" s="13">
        <f>sales_pipeline[[#This Row],[close_date]]-sales_pipeline[[#This Row],[engage_date]]</f>
        <v>75</v>
      </c>
      <c r="J3557" s="3">
        <v>631</v>
      </c>
    </row>
    <row r="3558" spans="1:10" x14ac:dyDescent="0.35">
      <c r="A3558" t="s">
        <v>3761</v>
      </c>
      <c r="B3558" t="s">
        <v>239</v>
      </c>
      <c r="C3558" t="str">
        <f>VLOOKUP(sales_pipeline[[#This Row],[Sales_Agent]],sales_teams[#All],4,FALSE)</f>
        <v>Neubert Team</v>
      </c>
      <c r="D3558" t="s">
        <v>3</v>
      </c>
      <c r="E3558" t="s">
        <v>109</v>
      </c>
      <c r="F3558" t="s">
        <v>194</v>
      </c>
      <c r="G3558" s="1">
        <v>42914</v>
      </c>
      <c r="H3558" s="1">
        <v>42917</v>
      </c>
      <c r="I3558" s="13">
        <f>sales_pipeline[[#This Row],[close_date]]-sales_pipeline[[#This Row],[engage_date]]</f>
        <v>3</v>
      </c>
      <c r="J3558" s="3">
        <v>0</v>
      </c>
    </row>
    <row r="3559" spans="1:10" x14ac:dyDescent="0.35">
      <c r="A3559" t="s">
        <v>3762</v>
      </c>
      <c r="B3559" t="s">
        <v>288</v>
      </c>
      <c r="C3559" t="str">
        <f>VLOOKUP(sales_pipeline[[#This Row],[Sales_Agent]],sales_teams[#All],4,FALSE)</f>
        <v>Brinkmann Team</v>
      </c>
      <c r="D3559" t="s">
        <v>3</v>
      </c>
      <c r="E3559" t="s">
        <v>99</v>
      </c>
      <c r="F3559" t="s">
        <v>194</v>
      </c>
      <c r="G3559" s="1">
        <v>42914</v>
      </c>
      <c r="H3559" s="1">
        <v>42958</v>
      </c>
      <c r="I3559" s="13">
        <f>sales_pipeline[[#This Row],[close_date]]-sales_pipeline[[#This Row],[engage_date]]</f>
        <v>44</v>
      </c>
      <c r="J3559" s="3">
        <v>0</v>
      </c>
    </row>
    <row r="3560" spans="1:10" x14ac:dyDescent="0.35">
      <c r="A3560" t="s">
        <v>3763</v>
      </c>
      <c r="B3560" t="s">
        <v>288</v>
      </c>
      <c r="C3560" t="str">
        <f>VLOOKUP(sales_pipeline[[#This Row],[Sales_Agent]],sales_teams[#All],4,FALSE)</f>
        <v>Brinkmann Team</v>
      </c>
      <c r="D3560" t="s">
        <v>6</v>
      </c>
      <c r="E3560" t="s">
        <v>85</v>
      </c>
      <c r="F3560" t="s">
        <v>194</v>
      </c>
      <c r="G3560" s="1">
        <v>42914</v>
      </c>
      <c r="H3560" s="1">
        <v>42923</v>
      </c>
      <c r="I3560" s="13">
        <f>sales_pipeline[[#This Row],[close_date]]-sales_pipeline[[#This Row],[engage_date]]</f>
        <v>9</v>
      </c>
      <c r="J3560" s="3">
        <v>0</v>
      </c>
    </row>
    <row r="3561" spans="1:10" x14ac:dyDescent="0.35">
      <c r="A3561" t="s">
        <v>3764</v>
      </c>
      <c r="B3561" t="s">
        <v>206</v>
      </c>
      <c r="C3561" t="str">
        <f>VLOOKUP(sales_pipeline[[#This Row],[Sales_Agent]],sales_teams[#All],4,FALSE)</f>
        <v>Neubert Team</v>
      </c>
      <c r="D3561" t="s">
        <v>177</v>
      </c>
      <c r="E3561" t="s">
        <v>48</v>
      </c>
      <c r="F3561" t="s">
        <v>194</v>
      </c>
      <c r="G3561" s="1">
        <v>42914</v>
      </c>
      <c r="H3561" s="1">
        <v>42961</v>
      </c>
      <c r="I3561" s="13">
        <f>sales_pipeline[[#This Row],[close_date]]-sales_pipeline[[#This Row],[engage_date]]</f>
        <v>47</v>
      </c>
      <c r="J3561" s="3">
        <v>0</v>
      </c>
    </row>
    <row r="3562" spans="1:10" x14ac:dyDescent="0.35">
      <c r="A3562" t="s">
        <v>3765</v>
      </c>
      <c r="B3562" t="s">
        <v>176</v>
      </c>
      <c r="C3562" t="str">
        <f>VLOOKUP(sales_pipeline[[#This Row],[Sales_Agent]],sales_teams[#All],4,FALSE)</f>
        <v>Marxen Team</v>
      </c>
      <c r="D3562" t="s">
        <v>177</v>
      </c>
      <c r="E3562" t="s">
        <v>51</v>
      </c>
      <c r="F3562" t="s">
        <v>194</v>
      </c>
      <c r="G3562" s="1">
        <v>42914</v>
      </c>
      <c r="H3562" s="1">
        <v>42923</v>
      </c>
      <c r="I3562" s="13">
        <f>sales_pipeline[[#This Row],[close_date]]-sales_pipeline[[#This Row],[engage_date]]</f>
        <v>9</v>
      </c>
      <c r="J3562" s="3">
        <v>0</v>
      </c>
    </row>
    <row r="3563" spans="1:10" x14ac:dyDescent="0.35">
      <c r="A3563" t="s">
        <v>3766</v>
      </c>
      <c r="B3563" t="s">
        <v>176</v>
      </c>
      <c r="C3563" t="str">
        <f>VLOOKUP(sales_pipeline[[#This Row],[Sales_Agent]],sales_teams[#All],4,FALSE)</f>
        <v>Marxen Team</v>
      </c>
      <c r="D3563" t="s">
        <v>177</v>
      </c>
      <c r="E3563" t="s">
        <v>142</v>
      </c>
      <c r="F3563" t="s">
        <v>194</v>
      </c>
      <c r="G3563" s="1">
        <v>42914</v>
      </c>
      <c r="H3563" s="1">
        <v>42922</v>
      </c>
      <c r="I3563" s="13">
        <f>sales_pipeline[[#This Row],[close_date]]-sales_pipeline[[#This Row],[engage_date]]</f>
        <v>8</v>
      </c>
      <c r="J3563" s="3">
        <v>0</v>
      </c>
    </row>
    <row r="3564" spans="1:10" x14ac:dyDescent="0.35">
      <c r="A3564" t="s">
        <v>3767</v>
      </c>
      <c r="B3564" t="s">
        <v>176</v>
      </c>
      <c r="C3564" t="str">
        <f>VLOOKUP(sales_pipeline[[#This Row],[Sales_Agent]],sales_teams[#All],4,FALSE)</f>
        <v>Marxen Team</v>
      </c>
      <c r="D3564" t="s">
        <v>177</v>
      </c>
      <c r="E3564" t="s">
        <v>144</v>
      </c>
      <c r="F3564" t="s">
        <v>174</v>
      </c>
      <c r="G3564" s="1">
        <v>42914</v>
      </c>
      <c r="H3564" s="1">
        <v>42923</v>
      </c>
      <c r="I3564" s="13">
        <f>sales_pipeline[[#This Row],[close_date]]-sales_pipeline[[#This Row],[engage_date]]</f>
        <v>9</v>
      </c>
      <c r="J3564" s="3">
        <v>4162</v>
      </c>
    </row>
    <row r="3565" spans="1:10" x14ac:dyDescent="0.35">
      <c r="A3565" t="s">
        <v>3768</v>
      </c>
      <c r="B3565" t="s">
        <v>176</v>
      </c>
      <c r="C3565" t="str">
        <f>VLOOKUP(sales_pipeline[[#This Row],[Sales_Agent]],sales_teams[#All],4,FALSE)</f>
        <v>Marxen Team</v>
      </c>
      <c r="D3565" t="s">
        <v>6</v>
      </c>
      <c r="E3565" t="s">
        <v>151</v>
      </c>
      <c r="F3565" t="s">
        <v>174</v>
      </c>
      <c r="G3565" s="1">
        <v>42914</v>
      </c>
      <c r="H3565" s="1">
        <v>43007</v>
      </c>
      <c r="I3565" s="13">
        <f>sales_pipeline[[#This Row],[close_date]]-sales_pipeline[[#This Row],[engage_date]]</f>
        <v>93</v>
      </c>
      <c r="J3565" s="3">
        <v>54</v>
      </c>
    </row>
    <row r="3566" spans="1:10" x14ac:dyDescent="0.35">
      <c r="A3566" t="s">
        <v>3769</v>
      </c>
      <c r="B3566" t="s">
        <v>255</v>
      </c>
      <c r="C3566" t="str">
        <f>VLOOKUP(sales_pipeline[[#This Row],[Sales_Agent]],sales_teams[#All],4,FALSE)</f>
        <v>Neubert Team</v>
      </c>
      <c r="D3566" t="s">
        <v>177</v>
      </c>
      <c r="E3566" t="s">
        <v>105</v>
      </c>
      <c r="F3566" t="s">
        <v>174</v>
      </c>
      <c r="G3566" s="1">
        <v>42914</v>
      </c>
      <c r="H3566" s="1">
        <v>42918</v>
      </c>
      <c r="I3566" s="13">
        <f>sales_pipeline[[#This Row],[close_date]]-sales_pipeline[[#This Row],[engage_date]]</f>
        <v>4</v>
      </c>
      <c r="J3566" s="3">
        <v>5064</v>
      </c>
    </row>
    <row r="3567" spans="1:10" x14ac:dyDescent="0.35">
      <c r="A3567" t="s">
        <v>3770</v>
      </c>
      <c r="B3567" t="s">
        <v>208</v>
      </c>
      <c r="C3567" t="str">
        <f>VLOOKUP(sales_pipeline[[#This Row],[Sales_Agent]],sales_teams[#All],4,FALSE)</f>
        <v>Rouche Team</v>
      </c>
      <c r="D3567" t="s">
        <v>8</v>
      </c>
      <c r="E3567" t="s">
        <v>109</v>
      </c>
      <c r="F3567" t="s">
        <v>194</v>
      </c>
      <c r="G3567" s="1">
        <v>42914</v>
      </c>
      <c r="H3567" s="1">
        <v>42923</v>
      </c>
      <c r="I3567" s="13">
        <f>sales_pipeline[[#This Row],[close_date]]-sales_pipeline[[#This Row],[engage_date]]</f>
        <v>9</v>
      </c>
      <c r="J3567" s="3">
        <v>0</v>
      </c>
    </row>
    <row r="3568" spans="1:10" x14ac:dyDescent="0.35">
      <c r="A3568" t="s">
        <v>3771</v>
      </c>
      <c r="B3568" t="s">
        <v>193</v>
      </c>
      <c r="C3568" t="str">
        <f>VLOOKUP(sales_pipeline[[#This Row],[Sales_Agent]],sales_teams[#All],4,FALSE)</f>
        <v>Marxen Team</v>
      </c>
      <c r="D3568" t="s">
        <v>10</v>
      </c>
      <c r="E3568" t="s">
        <v>114</v>
      </c>
      <c r="F3568" t="s">
        <v>194</v>
      </c>
      <c r="G3568" s="1">
        <v>42914</v>
      </c>
      <c r="H3568" s="1">
        <v>42976</v>
      </c>
      <c r="I3568" s="13">
        <f>sales_pipeline[[#This Row],[close_date]]-sales_pipeline[[#This Row],[engage_date]]</f>
        <v>62</v>
      </c>
      <c r="J3568" s="3">
        <v>0</v>
      </c>
    </row>
    <row r="3569" spans="1:10" x14ac:dyDescent="0.35">
      <c r="A3569" t="s">
        <v>3772</v>
      </c>
      <c r="B3569" t="s">
        <v>193</v>
      </c>
      <c r="C3569" t="str">
        <f>VLOOKUP(sales_pipeline[[#This Row],[Sales_Agent]],sales_teams[#All],4,FALSE)</f>
        <v>Marxen Team</v>
      </c>
      <c r="D3569" t="s">
        <v>6</v>
      </c>
      <c r="E3569" t="s">
        <v>114</v>
      </c>
      <c r="F3569" t="s">
        <v>194</v>
      </c>
      <c r="G3569" s="1">
        <v>42914</v>
      </c>
      <c r="H3569" s="1">
        <v>42925</v>
      </c>
      <c r="I3569" s="13">
        <f>sales_pipeline[[#This Row],[close_date]]-sales_pipeline[[#This Row],[engage_date]]</f>
        <v>11</v>
      </c>
      <c r="J3569" s="3">
        <v>0</v>
      </c>
    </row>
    <row r="3570" spans="1:10" x14ac:dyDescent="0.35">
      <c r="A3570" t="s">
        <v>3773</v>
      </c>
      <c r="B3570" t="s">
        <v>193</v>
      </c>
      <c r="C3570" t="str">
        <f>VLOOKUP(sales_pipeline[[#This Row],[Sales_Agent]],sales_teams[#All],4,FALSE)</f>
        <v>Marxen Team</v>
      </c>
      <c r="D3570" t="s">
        <v>8</v>
      </c>
      <c r="E3570" t="s">
        <v>53</v>
      </c>
      <c r="F3570" t="s">
        <v>174</v>
      </c>
      <c r="G3570" s="1">
        <v>42914</v>
      </c>
      <c r="H3570" s="1">
        <v>42923</v>
      </c>
      <c r="I3570" s="13">
        <f>sales_pipeline[[#This Row],[close_date]]-sales_pipeline[[#This Row],[engage_date]]</f>
        <v>9</v>
      </c>
      <c r="J3570" s="3">
        <v>3865</v>
      </c>
    </row>
    <row r="3571" spans="1:10" x14ac:dyDescent="0.35">
      <c r="A3571" t="s">
        <v>3774</v>
      </c>
      <c r="B3571" t="s">
        <v>199</v>
      </c>
      <c r="C3571" t="str">
        <f>VLOOKUP(sales_pipeline[[#This Row],[Sales_Agent]],sales_teams[#All],4,FALSE)</f>
        <v>Rouche Team</v>
      </c>
      <c r="D3571" t="s">
        <v>8</v>
      </c>
      <c r="E3571" t="s">
        <v>112</v>
      </c>
      <c r="F3571" t="s">
        <v>194</v>
      </c>
      <c r="G3571" s="1">
        <v>42914</v>
      </c>
      <c r="H3571" s="1">
        <v>42992</v>
      </c>
      <c r="I3571" s="13">
        <f>sales_pipeline[[#This Row],[close_date]]-sales_pipeline[[#This Row],[engage_date]]</f>
        <v>78</v>
      </c>
      <c r="J3571" s="3">
        <v>0</v>
      </c>
    </row>
    <row r="3572" spans="1:10" x14ac:dyDescent="0.35">
      <c r="A3572" t="s">
        <v>3775</v>
      </c>
      <c r="B3572" t="s">
        <v>190</v>
      </c>
      <c r="C3572" t="str">
        <f>VLOOKUP(sales_pipeline[[#This Row],[Sales_Agent]],sales_teams[#All],4,FALSE)</f>
        <v>Sewald Team</v>
      </c>
      <c r="D3572" t="s">
        <v>177</v>
      </c>
      <c r="E3572" t="s">
        <v>129</v>
      </c>
      <c r="F3572" t="s">
        <v>194</v>
      </c>
      <c r="G3572" s="1">
        <v>42914</v>
      </c>
      <c r="H3572" s="1">
        <v>42920</v>
      </c>
      <c r="I3572" s="13">
        <f>sales_pipeline[[#This Row],[close_date]]-sales_pipeline[[#This Row],[engage_date]]</f>
        <v>6</v>
      </c>
      <c r="J3572" s="3">
        <v>0</v>
      </c>
    </row>
    <row r="3573" spans="1:10" x14ac:dyDescent="0.35">
      <c r="A3573" t="s">
        <v>3776</v>
      </c>
      <c r="B3573" t="s">
        <v>190</v>
      </c>
      <c r="C3573" t="str">
        <f>VLOOKUP(sales_pipeline[[#This Row],[Sales_Agent]],sales_teams[#All],4,FALSE)</f>
        <v>Sewald Team</v>
      </c>
      <c r="D3573" t="s">
        <v>3</v>
      </c>
      <c r="E3573" t="s">
        <v>155</v>
      </c>
      <c r="F3573" t="s">
        <v>174</v>
      </c>
      <c r="G3573" s="1">
        <v>42914</v>
      </c>
      <c r="H3573" s="1">
        <v>42957</v>
      </c>
      <c r="I3573" s="13">
        <f>sales_pipeline[[#This Row],[close_date]]-sales_pipeline[[#This Row],[engage_date]]</f>
        <v>43</v>
      </c>
      <c r="J3573" s="3">
        <v>553</v>
      </c>
    </row>
    <row r="3574" spans="1:10" x14ac:dyDescent="0.35">
      <c r="A3574" t="s">
        <v>3777</v>
      </c>
      <c r="B3574" t="s">
        <v>326</v>
      </c>
      <c r="C3574" t="str">
        <f>VLOOKUP(sales_pipeline[[#This Row],[Sales_Agent]],sales_teams[#All],4,FALSE)</f>
        <v>Marxen Team</v>
      </c>
      <c r="D3574" t="s">
        <v>10</v>
      </c>
      <c r="E3574" t="s">
        <v>74</v>
      </c>
      <c r="F3574" t="s">
        <v>194</v>
      </c>
      <c r="G3574" s="1">
        <v>42914</v>
      </c>
      <c r="H3574" s="1">
        <v>42919</v>
      </c>
      <c r="I3574" s="13">
        <f>sales_pipeline[[#This Row],[close_date]]-sales_pipeline[[#This Row],[engage_date]]</f>
        <v>5</v>
      </c>
      <c r="J3574" s="3">
        <v>0</v>
      </c>
    </row>
    <row r="3575" spans="1:10" x14ac:dyDescent="0.35">
      <c r="A3575" t="s">
        <v>3778</v>
      </c>
      <c r="B3575" t="s">
        <v>326</v>
      </c>
      <c r="C3575" t="str">
        <f>VLOOKUP(sales_pipeline[[#This Row],[Sales_Agent]],sales_teams[#All],4,FALSE)</f>
        <v>Marxen Team</v>
      </c>
      <c r="D3575" t="s">
        <v>8</v>
      </c>
      <c r="E3575" t="s">
        <v>66</v>
      </c>
      <c r="F3575" t="s">
        <v>194</v>
      </c>
      <c r="G3575" s="1">
        <v>42914</v>
      </c>
      <c r="H3575" s="1">
        <v>42921</v>
      </c>
      <c r="I3575" s="13">
        <f>sales_pipeline[[#This Row],[close_date]]-sales_pipeline[[#This Row],[engage_date]]</f>
        <v>7</v>
      </c>
      <c r="J3575" s="3">
        <v>0</v>
      </c>
    </row>
    <row r="3576" spans="1:10" x14ac:dyDescent="0.35">
      <c r="A3576" t="s">
        <v>3779</v>
      </c>
      <c r="B3576" t="s">
        <v>326</v>
      </c>
      <c r="C3576" t="str">
        <f>VLOOKUP(sales_pipeline[[#This Row],[Sales_Agent]],sales_teams[#All],4,FALSE)</f>
        <v>Marxen Team</v>
      </c>
      <c r="D3576" t="s">
        <v>3</v>
      </c>
      <c r="E3576" t="s">
        <v>135</v>
      </c>
      <c r="F3576" t="s">
        <v>174</v>
      </c>
      <c r="G3576" s="1">
        <v>42914</v>
      </c>
      <c r="H3576" s="1">
        <v>42980</v>
      </c>
      <c r="I3576" s="13">
        <f>sales_pipeline[[#This Row],[close_date]]-sales_pipeline[[#This Row],[engage_date]]</f>
        <v>66</v>
      </c>
      <c r="J3576" s="3">
        <v>501</v>
      </c>
    </row>
    <row r="3577" spans="1:10" x14ac:dyDescent="0.35">
      <c r="A3577" t="s">
        <v>3780</v>
      </c>
      <c r="B3577" t="s">
        <v>225</v>
      </c>
      <c r="C3577" t="str">
        <f>VLOOKUP(sales_pipeline[[#This Row],[Sales_Agent]],sales_teams[#All],4,FALSE)</f>
        <v>Sewald Team</v>
      </c>
      <c r="D3577" t="s">
        <v>3</v>
      </c>
      <c r="E3577" t="s">
        <v>107</v>
      </c>
      <c r="F3577" t="s">
        <v>174</v>
      </c>
      <c r="G3577" s="1">
        <v>42914</v>
      </c>
      <c r="H3577" s="1">
        <v>43005</v>
      </c>
      <c r="I3577" s="13">
        <f>sales_pipeline[[#This Row],[close_date]]-sales_pipeline[[#This Row],[engage_date]]</f>
        <v>91</v>
      </c>
      <c r="J3577" s="3">
        <v>539</v>
      </c>
    </row>
    <row r="3578" spans="1:10" x14ac:dyDescent="0.35">
      <c r="A3578" t="s">
        <v>3781</v>
      </c>
      <c r="B3578" t="s">
        <v>225</v>
      </c>
      <c r="C3578" t="str">
        <f>VLOOKUP(sales_pipeline[[#This Row],[Sales_Agent]],sales_teams[#All],4,FALSE)</f>
        <v>Sewald Team</v>
      </c>
      <c r="D3578" t="s">
        <v>10</v>
      </c>
      <c r="E3578" t="s">
        <v>141</v>
      </c>
      <c r="F3578" t="s">
        <v>174</v>
      </c>
      <c r="G3578" s="1">
        <v>42914</v>
      </c>
      <c r="H3578" s="1">
        <v>42920</v>
      </c>
      <c r="I3578" s="13">
        <f>sales_pipeline[[#This Row],[close_date]]-sales_pipeline[[#This Row],[engage_date]]</f>
        <v>6</v>
      </c>
      <c r="J3578" s="3">
        <v>1028</v>
      </c>
    </row>
    <row r="3579" spans="1:10" x14ac:dyDescent="0.35">
      <c r="A3579" t="s">
        <v>3782</v>
      </c>
      <c r="B3579" t="s">
        <v>225</v>
      </c>
      <c r="C3579" t="str">
        <f>VLOOKUP(sales_pipeline[[#This Row],[Sales_Agent]],sales_teams[#All],4,FALSE)</f>
        <v>Sewald Team</v>
      </c>
      <c r="D3579" t="s">
        <v>177</v>
      </c>
      <c r="E3579" t="s">
        <v>121</v>
      </c>
      <c r="F3579" t="s">
        <v>174</v>
      </c>
      <c r="G3579" s="1">
        <v>42914</v>
      </c>
      <c r="H3579" s="1">
        <v>42991</v>
      </c>
      <c r="I3579" s="13">
        <f>sales_pipeline[[#This Row],[close_date]]-sales_pipeline[[#This Row],[engage_date]]</f>
        <v>77</v>
      </c>
      <c r="J3579" s="3">
        <v>3951</v>
      </c>
    </row>
    <row r="3580" spans="1:10" x14ac:dyDescent="0.35">
      <c r="A3580" t="s">
        <v>3783</v>
      </c>
      <c r="B3580" t="s">
        <v>249</v>
      </c>
      <c r="C3580" t="str">
        <f>VLOOKUP(sales_pipeline[[#This Row],[Sales_Agent]],sales_teams[#All],4,FALSE)</f>
        <v>Brinkmann Team</v>
      </c>
      <c r="D3580" t="s">
        <v>3</v>
      </c>
      <c r="E3580" t="s">
        <v>74</v>
      </c>
      <c r="F3580" t="s">
        <v>174</v>
      </c>
      <c r="G3580" s="1">
        <v>42914</v>
      </c>
      <c r="H3580" s="1">
        <v>42958</v>
      </c>
      <c r="I3580" s="13">
        <f>sales_pipeline[[#This Row],[close_date]]-sales_pipeline[[#This Row],[engage_date]]</f>
        <v>44</v>
      </c>
      <c r="J3580" s="3">
        <v>560</v>
      </c>
    </row>
    <row r="3581" spans="1:10" x14ac:dyDescent="0.35">
      <c r="A3581" t="s">
        <v>3784</v>
      </c>
      <c r="B3581" t="s">
        <v>187</v>
      </c>
      <c r="C3581" t="str">
        <f>VLOOKUP(sales_pipeline[[#This Row],[Sales_Agent]],sales_teams[#All],4,FALSE)</f>
        <v>Rouche Team</v>
      </c>
      <c r="D3581" t="s">
        <v>9</v>
      </c>
      <c r="E3581" t="s">
        <v>93</v>
      </c>
      <c r="F3581" t="s">
        <v>194</v>
      </c>
      <c r="G3581" s="1">
        <v>42914</v>
      </c>
      <c r="H3581" s="1">
        <v>42921</v>
      </c>
      <c r="I3581" s="13">
        <f>sales_pipeline[[#This Row],[close_date]]-sales_pipeline[[#This Row],[engage_date]]</f>
        <v>7</v>
      </c>
      <c r="J3581" s="3">
        <v>0</v>
      </c>
    </row>
    <row r="3582" spans="1:10" x14ac:dyDescent="0.35">
      <c r="A3582" t="s">
        <v>3785</v>
      </c>
      <c r="B3582" t="s">
        <v>173</v>
      </c>
      <c r="C3582" t="str">
        <f>VLOOKUP(sales_pipeline[[#This Row],[Sales_Agent]],sales_teams[#All],4,FALSE)</f>
        <v>Brinkmann Team</v>
      </c>
      <c r="D3582" t="s">
        <v>9</v>
      </c>
      <c r="E3582" t="s">
        <v>28</v>
      </c>
      <c r="F3582" t="s">
        <v>194</v>
      </c>
      <c r="G3582" s="1">
        <v>42914</v>
      </c>
      <c r="H3582" s="1">
        <v>42971</v>
      </c>
      <c r="I3582" s="13">
        <f>sales_pipeline[[#This Row],[close_date]]-sales_pipeline[[#This Row],[engage_date]]</f>
        <v>57</v>
      </c>
      <c r="J3582" s="3">
        <v>0</v>
      </c>
    </row>
    <row r="3583" spans="1:10" x14ac:dyDescent="0.35">
      <c r="A3583" t="s">
        <v>3786</v>
      </c>
      <c r="B3583" t="s">
        <v>173</v>
      </c>
      <c r="C3583" t="str">
        <f>VLOOKUP(sales_pipeline[[#This Row],[Sales_Agent]],sales_teams[#All],4,FALSE)</f>
        <v>Brinkmann Team</v>
      </c>
      <c r="D3583" t="s">
        <v>3</v>
      </c>
      <c r="E3583" t="s">
        <v>104</v>
      </c>
      <c r="F3583" t="s">
        <v>174</v>
      </c>
      <c r="G3583" s="1">
        <v>42914</v>
      </c>
      <c r="H3583" s="1">
        <v>43008</v>
      </c>
      <c r="I3583" s="13">
        <f>sales_pipeline[[#This Row],[close_date]]-sales_pipeline[[#This Row],[engage_date]]</f>
        <v>94</v>
      </c>
      <c r="J3583" s="3">
        <v>530</v>
      </c>
    </row>
    <row r="3584" spans="1:10" x14ac:dyDescent="0.35">
      <c r="A3584" t="s">
        <v>3787</v>
      </c>
      <c r="B3584" t="s">
        <v>204</v>
      </c>
      <c r="C3584" t="str">
        <f>VLOOKUP(sales_pipeline[[#This Row],[Sales_Agent]],sales_teams[#All],4,FALSE)</f>
        <v>Brinkmann Team</v>
      </c>
      <c r="D3584" t="s">
        <v>3</v>
      </c>
      <c r="E3584" t="s">
        <v>66</v>
      </c>
      <c r="F3584" t="s">
        <v>174</v>
      </c>
      <c r="G3584" s="1">
        <v>42914</v>
      </c>
      <c r="H3584" s="1">
        <v>42918</v>
      </c>
      <c r="I3584" s="13">
        <f>sales_pipeline[[#This Row],[close_date]]-sales_pipeline[[#This Row],[engage_date]]</f>
        <v>4</v>
      </c>
      <c r="J3584" s="3">
        <v>462</v>
      </c>
    </row>
    <row r="3585" spans="1:10" x14ac:dyDescent="0.35">
      <c r="A3585" t="s">
        <v>3788</v>
      </c>
      <c r="B3585" t="s">
        <v>185</v>
      </c>
      <c r="C3585" t="str">
        <f>VLOOKUP(sales_pipeline[[#This Row],[Sales_Agent]],sales_teams[#All],4,FALSE)</f>
        <v>Rouche Team</v>
      </c>
      <c r="D3585" t="s">
        <v>10</v>
      </c>
      <c r="E3585" t="s">
        <v>36</v>
      </c>
      <c r="F3585" t="s">
        <v>174</v>
      </c>
      <c r="G3585" s="1">
        <v>42914</v>
      </c>
      <c r="H3585" s="1">
        <v>42985</v>
      </c>
      <c r="I3585" s="13">
        <f>sales_pipeline[[#This Row],[close_date]]-sales_pipeline[[#This Row],[engage_date]]</f>
        <v>71</v>
      </c>
      <c r="J3585" s="3">
        <v>1211</v>
      </c>
    </row>
    <row r="3586" spans="1:10" x14ac:dyDescent="0.35">
      <c r="A3586" t="s">
        <v>3789</v>
      </c>
      <c r="B3586" t="s">
        <v>185</v>
      </c>
      <c r="C3586" t="str">
        <f>VLOOKUP(sales_pipeline[[#This Row],[Sales_Agent]],sales_teams[#All],4,FALSE)</f>
        <v>Rouche Team</v>
      </c>
      <c r="D3586" t="s">
        <v>177</v>
      </c>
      <c r="E3586" t="s">
        <v>138</v>
      </c>
      <c r="F3586" t="s">
        <v>174</v>
      </c>
      <c r="G3586" s="1">
        <v>42914</v>
      </c>
      <c r="H3586" s="1">
        <v>42919</v>
      </c>
      <c r="I3586" s="13">
        <f>sales_pipeline[[#This Row],[close_date]]-sales_pipeline[[#This Row],[engage_date]]</f>
        <v>5</v>
      </c>
      <c r="J3586" s="3">
        <v>4264</v>
      </c>
    </row>
    <row r="3587" spans="1:10" x14ac:dyDescent="0.35">
      <c r="A3587" t="s">
        <v>3790</v>
      </c>
      <c r="B3587" t="s">
        <v>185</v>
      </c>
      <c r="C3587" t="str">
        <f>VLOOKUP(sales_pipeline[[#This Row],[Sales_Agent]],sales_teams[#All],4,FALSE)</f>
        <v>Rouche Team</v>
      </c>
      <c r="D3587" t="s">
        <v>8</v>
      </c>
      <c r="E3587" t="s">
        <v>71</v>
      </c>
      <c r="F3587" t="s">
        <v>174</v>
      </c>
      <c r="G3587" s="1">
        <v>42914</v>
      </c>
      <c r="H3587" s="1">
        <v>42987</v>
      </c>
      <c r="I3587" s="13">
        <f>sales_pipeline[[#This Row],[close_date]]-sales_pipeline[[#This Row],[engage_date]]</f>
        <v>73</v>
      </c>
      <c r="J3587" s="3">
        <v>3104</v>
      </c>
    </row>
    <row r="3588" spans="1:10" x14ac:dyDescent="0.35">
      <c r="A3588" t="s">
        <v>3791</v>
      </c>
      <c r="B3588" t="s">
        <v>212</v>
      </c>
      <c r="C3588" t="str">
        <f>VLOOKUP(sales_pipeline[[#This Row],[Sales_Agent]],sales_teams[#All],4,FALSE)</f>
        <v>Losch Team</v>
      </c>
      <c r="D3588" t="s">
        <v>6</v>
      </c>
      <c r="E3588" t="s">
        <v>84</v>
      </c>
      <c r="F3588" t="s">
        <v>174</v>
      </c>
      <c r="G3588" s="1">
        <v>42914</v>
      </c>
      <c r="H3588" s="1">
        <v>43008</v>
      </c>
      <c r="I3588" s="13">
        <f>sales_pipeline[[#This Row],[close_date]]-sales_pipeline[[#This Row],[engage_date]]</f>
        <v>94</v>
      </c>
      <c r="J3588" s="3">
        <v>56</v>
      </c>
    </row>
    <row r="3589" spans="1:10" x14ac:dyDescent="0.35">
      <c r="A3589" t="s">
        <v>3792</v>
      </c>
      <c r="B3589" t="s">
        <v>183</v>
      </c>
      <c r="C3589" t="str">
        <f>VLOOKUP(sales_pipeline[[#This Row],[Sales_Agent]],sales_teams[#All],4,FALSE)</f>
        <v>Brinkmann Team</v>
      </c>
      <c r="D3589" t="s">
        <v>10</v>
      </c>
      <c r="E3589" t="s">
        <v>28</v>
      </c>
      <c r="F3589" t="s">
        <v>174</v>
      </c>
      <c r="G3589" s="1">
        <v>42915</v>
      </c>
      <c r="H3589" s="1">
        <v>42926</v>
      </c>
      <c r="I3589" s="13">
        <f>sales_pipeline[[#This Row],[close_date]]-sales_pipeline[[#This Row],[engage_date]]</f>
        <v>11</v>
      </c>
      <c r="J3589" s="3">
        <v>1047</v>
      </c>
    </row>
    <row r="3590" spans="1:10" x14ac:dyDescent="0.35">
      <c r="A3590" t="s">
        <v>3793</v>
      </c>
      <c r="B3590" t="s">
        <v>239</v>
      </c>
      <c r="C3590" t="str">
        <f>VLOOKUP(sales_pipeline[[#This Row],[Sales_Agent]],sales_teams[#All],4,FALSE)</f>
        <v>Neubert Team</v>
      </c>
      <c r="D3590" t="s">
        <v>8</v>
      </c>
      <c r="E3590" t="s">
        <v>105</v>
      </c>
      <c r="F3590" t="s">
        <v>194</v>
      </c>
      <c r="G3590" s="1">
        <v>42915</v>
      </c>
      <c r="H3590" s="1">
        <v>42924</v>
      </c>
      <c r="I3590" s="13">
        <f>sales_pipeline[[#This Row],[close_date]]-sales_pipeline[[#This Row],[engage_date]]</f>
        <v>9</v>
      </c>
      <c r="J3590" s="3">
        <v>0</v>
      </c>
    </row>
    <row r="3591" spans="1:10" x14ac:dyDescent="0.35">
      <c r="A3591" t="s">
        <v>3794</v>
      </c>
      <c r="B3591" t="s">
        <v>176</v>
      </c>
      <c r="C3591" t="str">
        <f>VLOOKUP(sales_pipeline[[#This Row],[Sales_Agent]],sales_teams[#All],4,FALSE)</f>
        <v>Marxen Team</v>
      </c>
      <c r="D3591" t="s">
        <v>177</v>
      </c>
      <c r="E3591" t="s">
        <v>143</v>
      </c>
      <c r="F3591" t="s">
        <v>194</v>
      </c>
      <c r="G3591" s="1">
        <v>42915</v>
      </c>
      <c r="H3591" s="1">
        <v>42922</v>
      </c>
      <c r="I3591" s="13">
        <f>sales_pipeline[[#This Row],[close_date]]-sales_pipeline[[#This Row],[engage_date]]</f>
        <v>7</v>
      </c>
      <c r="J3591" s="3">
        <v>0</v>
      </c>
    </row>
    <row r="3592" spans="1:10" x14ac:dyDescent="0.35">
      <c r="A3592" t="s">
        <v>3795</v>
      </c>
      <c r="B3592" t="s">
        <v>176</v>
      </c>
      <c r="C3592" t="str">
        <f>VLOOKUP(sales_pipeline[[#This Row],[Sales_Agent]],sales_teams[#All],4,FALSE)</f>
        <v>Marxen Team</v>
      </c>
      <c r="D3592" t="s">
        <v>177</v>
      </c>
      <c r="E3592" t="s">
        <v>124</v>
      </c>
      <c r="F3592" t="s">
        <v>174</v>
      </c>
      <c r="G3592" s="1">
        <v>42915</v>
      </c>
      <c r="H3592" s="1">
        <v>42924</v>
      </c>
      <c r="I3592" s="13">
        <f>sales_pipeline[[#This Row],[close_date]]-sales_pipeline[[#This Row],[engage_date]]</f>
        <v>9</v>
      </c>
      <c r="J3592" s="3">
        <v>5321</v>
      </c>
    </row>
    <row r="3593" spans="1:10" x14ac:dyDescent="0.35">
      <c r="A3593" t="s">
        <v>3796</v>
      </c>
      <c r="B3593" t="s">
        <v>176</v>
      </c>
      <c r="C3593" t="str">
        <f>VLOOKUP(sales_pipeline[[#This Row],[Sales_Agent]],sales_teams[#All],4,FALSE)</f>
        <v>Marxen Team</v>
      </c>
      <c r="D3593" t="s">
        <v>6</v>
      </c>
      <c r="E3593" t="s">
        <v>88</v>
      </c>
      <c r="F3593" t="s">
        <v>174</v>
      </c>
      <c r="G3593" s="1">
        <v>42915</v>
      </c>
      <c r="H3593" s="1">
        <v>42922</v>
      </c>
      <c r="I3593" s="13">
        <f>sales_pipeline[[#This Row],[close_date]]-sales_pipeline[[#This Row],[engage_date]]</f>
        <v>7</v>
      </c>
      <c r="J3593" s="3">
        <v>57</v>
      </c>
    </row>
    <row r="3594" spans="1:10" x14ac:dyDescent="0.35">
      <c r="A3594" t="s">
        <v>3797</v>
      </c>
      <c r="B3594" t="s">
        <v>232</v>
      </c>
      <c r="C3594" t="str">
        <f>VLOOKUP(sales_pipeline[[#This Row],[Sales_Agent]],sales_teams[#All],4,FALSE)</f>
        <v>Losch Team</v>
      </c>
      <c r="D3594" t="s">
        <v>10</v>
      </c>
      <c r="E3594" t="s">
        <v>109</v>
      </c>
      <c r="F3594" t="s">
        <v>174</v>
      </c>
      <c r="G3594" s="1">
        <v>42915</v>
      </c>
      <c r="H3594" s="1">
        <v>42924</v>
      </c>
      <c r="I3594" s="13">
        <f>sales_pipeline[[#This Row],[close_date]]-sales_pipeline[[#This Row],[engage_date]]</f>
        <v>9</v>
      </c>
      <c r="J3594" s="3">
        <v>950</v>
      </c>
    </row>
    <row r="3595" spans="1:10" x14ac:dyDescent="0.35">
      <c r="A3595" t="s">
        <v>3798</v>
      </c>
      <c r="B3595" t="s">
        <v>232</v>
      </c>
      <c r="C3595" t="str">
        <f>VLOOKUP(sales_pipeline[[#This Row],[Sales_Agent]],sales_teams[#All],4,FALSE)</f>
        <v>Losch Team</v>
      </c>
      <c r="D3595" t="s">
        <v>6</v>
      </c>
      <c r="E3595" t="s">
        <v>118</v>
      </c>
      <c r="F3595" t="s">
        <v>174</v>
      </c>
      <c r="G3595" s="1">
        <v>42915</v>
      </c>
      <c r="H3595" s="1">
        <v>42985</v>
      </c>
      <c r="I3595" s="13">
        <f>sales_pipeline[[#This Row],[close_date]]-sales_pipeline[[#This Row],[engage_date]]</f>
        <v>70</v>
      </c>
      <c r="J3595" s="3">
        <v>61</v>
      </c>
    </row>
    <row r="3596" spans="1:10" x14ac:dyDescent="0.35">
      <c r="A3596" t="s">
        <v>3799</v>
      </c>
      <c r="B3596" t="s">
        <v>232</v>
      </c>
      <c r="C3596" t="str">
        <f>VLOOKUP(sales_pipeline[[#This Row],[Sales_Agent]],sales_teams[#All],4,FALSE)</f>
        <v>Losch Team</v>
      </c>
      <c r="D3596" t="s">
        <v>6</v>
      </c>
      <c r="E3596" t="s">
        <v>156</v>
      </c>
      <c r="F3596" t="s">
        <v>174</v>
      </c>
      <c r="G3596" s="1">
        <v>42915</v>
      </c>
      <c r="H3596" s="1">
        <v>42924</v>
      </c>
      <c r="I3596" s="13">
        <f>sales_pipeline[[#This Row],[close_date]]-sales_pipeline[[#This Row],[engage_date]]</f>
        <v>9</v>
      </c>
      <c r="J3596" s="3">
        <v>62</v>
      </c>
    </row>
    <row r="3597" spans="1:10" x14ac:dyDescent="0.35">
      <c r="A3597" t="s">
        <v>3800</v>
      </c>
      <c r="B3597" t="s">
        <v>193</v>
      </c>
      <c r="C3597" t="str">
        <f>VLOOKUP(sales_pipeline[[#This Row],[Sales_Agent]],sales_teams[#All],4,FALSE)</f>
        <v>Marxen Team</v>
      </c>
      <c r="D3597" t="s">
        <v>10</v>
      </c>
      <c r="E3597" t="s">
        <v>104</v>
      </c>
      <c r="F3597" t="s">
        <v>174</v>
      </c>
      <c r="G3597" s="1">
        <v>42915</v>
      </c>
      <c r="H3597" s="1">
        <v>42923</v>
      </c>
      <c r="I3597" s="13">
        <f>sales_pipeline[[#This Row],[close_date]]-sales_pipeline[[#This Row],[engage_date]]</f>
        <v>8</v>
      </c>
      <c r="J3597" s="3">
        <v>1105</v>
      </c>
    </row>
    <row r="3598" spans="1:10" x14ac:dyDescent="0.35">
      <c r="A3598" t="s">
        <v>3801</v>
      </c>
      <c r="B3598" t="s">
        <v>326</v>
      </c>
      <c r="C3598" t="str">
        <f>VLOOKUP(sales_pipeline[[#This Row],[Sales_Agent]],sales_teams[#All],4,FALSE)</f>
        <v>Marxen Team</v>
      </c>
      <c r="D3598" t="s">
        <v>10</v>
      </c>
      <c r="E3598" t="s">
        <v>135</v>
      </c>
      <c r="F3598" t="s">
        <v>174</v>
      </c>
      <c r="G3598" s="1">
        <v>42915</v>
      </c>
      <c r="H3598" s="1">
        <v>42980</v>
      </c>
      <c r="I3598" s="13">
        <f>sales_pipeline[[#This Row],[close_date]]-sales_pipeline[[#This Row],[engage_date]]</f>
        <v>65</v>
      </c>
      <c r="J3598" s="3">
        <v>835</v>
      </c>
    </row>
    <row r="3599" spans="1:10" x14ac:dyDescent="0.35">
      <c r="A3599" t="s">
        <v>3802</v>
      </c>
      <c r="B3599" t="s">
        <v>215</v>
      </c>
      <c r="C3599" t="str">
        <f>VLOOKUP(sales_pipeline[[#This Row],[Sales_Agent]],sales_teams[#All],4,FALSE)</f>
        <v>Sewald Team</v>
      </c>
      <c r="D3599" t="s">
        <v>10</v>
      </c>
      <c r="E3599" t="s">
        <v>134</v>
      </c>
      <c r="F3599" t="s">
        <v>174</v>
      </c>
      <c r="G3599" s="1">
        <v>42915</v>
      </c>
      <c r="H3599" s="1">
        <v>42975</v>
      </c>
      <c r="I3599" s="13">
        <f>sales_pipeline[[#This Row],[close_date]]-sales_pipeline[[#This Row],[engage_date]]</f>
        <v>60</v>
      </c>
      <c r="J3599" s="3">
        <v>1104</v>
      </c>
    </row>
    <row r="3600" spans="1:10" x14ac:dyDescent="0.35">
      <c r="A3600" t="s">
        <v>3803</v>
      </c>
      <c r="B3600" t="s">
        <v>215</v>
      </c>
      <c r="C3600" t="str">
        <f>VLOOKUP(sales_pipeline[[#This Row],[Sales_Agent]],sales_teams[#All],4,FALSE)</f>
        <v>Sewald Team</v>
      </c>
      <c r="D3600" t="s">
        <v>8</v>
      </c>
      <c r="E3600" t="s">
        <v>109</v>
      </c>
      <c r="F3600" t="s">
        <v>174</v>
      </c>
      <c r="G3600" s="1">
        <v>42915</v>
      </c>
      <c r="H3600" s="1">
        <v>42990</v>
      </c>
      <c r="I3600" s="13">
        <f>sales_pipeline[[#This Row],[close_date]]-sales_pipeline[[#This Row],[engage_date]]</f>
        <v>75</v>
      </c>
      <c r="J3600" s="3">
        <v>3464</v>
      </c>
    </row>
    <row r="3601" spans="1:10" x14ac:dyDescent="0.35">
      <c r="A3601" t="s">
        <v>3804</v>
      </c>
      <c r="B3601" t="s">
        <v>225</v>
      </c>
      <c r="C3601" t="str">
        <f>VLOOKUP(sales_pipeline[[#This Row],[Sales_Agent]],sales_teams[#All],4,FALSE)</f>
        <v>Sewald Team</v>
      </c>
      <c r="D3601" t="s">
        <v>3</v>
      </c>
      <c r="E3601" t="s">
        <v>73</v>
      </c>
      <c r="F3601" t="s">
        <v>194</v>
      </c>
      <c r="G3601" s="1">
        <v>42915</v>
      </c>
      <c r="H3601" s="1">
        <v>42922</v>
      </c>
      <c r="I3601" s="13">
        <f>sales_pipeline[[#This Row],[close_date]]-sales_pipeline[[#This Row],[engage_date]]</f>
        <v>7</v>
      </c>
      <c r="J3601" s="3">
        <v>0</v>
      </c>
    </row>
    <row r="3602" spans="1:10" x14ac:dyDescent="0.35">
      <c r="A3602" t="s">
        <v>3805</v>
      </c>
      <c r="B3602" t="s">
        <v>249</v>
      </c>
      <c r="C3602" t="str">
        <f>VLOOKUP(sales_pipeline[[#This Row],[Sales_Agent]],sales_teams[#All],4,FALSE)</f>
        <v>Brinkmann Team</v>
      </c>
      <c r="D3602" t="s">
        <v>6</v>
      </c>
      <c r="E3602" t="s">
        <v>139</v>
      </c>
      <c r="F3602" t="s">
        <v>194</v>
      </c>
      <c r="G3602" s="1">
        <v>42915</v>
      </c>
      <c r="H3602" s="1">
        <v>42978</v>
      </c>
      <c r="I3602" s="13">
        <f>sales_pipeline[[#This Row],[close_date]]-sales_pipeline[[#This Row],[engage_date]]</f>
        <v>63</v>
      </c>
      <c r="J3602" s="3">
        <v>0</v>
      </c>
    </row>
    <row r="3603" spans="1:10" x14ac:dyDescent="0.35">
      <c r="A3603" t="s">
        <v>3806</v>
      </c>
      <c r="B3603" t="s">
        <v>249</v>
      </c>
      <c r="C3603" t="str">
        <f>VLOOKUP(sales_pipeline[[#This Row],[Sales_Agent]],sales_teams[#All],4,FALSE)</f>
        <v>Brinkmann Team</v>
      </c>
      <c r="D3603" t="s">
        <v>8</v>
      </c>
      <c r="E3603" t="s">
        <v>144</v>
      </c>
      <c r="F3603" t="s">
        <v>194</v>
      </c>
      <c r="G3603" s="1">
        <v>42915</v>
      </c>
      <c r="H3603" s="1">
        <v>42922</v>
      </c>
      <c r="I3603" s="13">
        <f>sales_pipeline[[#This Row],[close_date]]-sales_pipeline[[#This Row],[engage_date]]</f>
        <v>7</v>
      </c>
      <c r="J3603" s="3">
        <v>0</v>
      </c>
    </row>
    <row r="3604" spans="1:10" x14ac:dyDescent="0.35">
      <c r="A3604" t="s">
        <v>3807</v>
      </c>
      <c r="B3604" t="s">
        <v>187</v>
      </c>
      <c r="C3604" t="str">
        <f>VLOOKUP(sales_pipeline[[#This Row],[Sales_Agent]],sales_teams[#All],4,FALSE)</f>
        <v>Rouche Team</v>
      </c>
      <c r="D3604" t="s">
        <v>3</v>
      </c>
      <c r="E3604" t="s">
        <v>99</v>
      </c>
      <c r="F3604" t="s">
        <v>194</v>
      </c>
      <c r="G3604" s="1">
        <v>42915</v>
      </c>
      <c r="H3604" s="1">
        <v>42926</v>
      </c>
      <c r="I3604" s="13">
        <f>sales_pipeline[[#This Row],[close_date]]-sales_pipeline[[#This Row],[engage_date]]</f>
        <v>11</v>
      </c>
      <c r="J3604" s="3">
        <v>0</v>
      </c>
    </row>
    <row r="3605" spans="1:10" x14ac:dyDescent="0.35">
      <c r="A3605" t="s">
        <v>3808</v>
      </c>
      <c r="B3605" t="s">
        <v>187</v>
      </c>
      <c r="C3605" t="str">
        <f>VLOOKUP(sales_pipeline[[#This Row],[Sales_Agent]],sales_teams[#All],4,FALSE)</f>
        <v>Rouche Team</v>
      </c>
      <c r="D3605" t="s">
        <v>6</v>
      </c>
      <c r="E3605" t="s">
        <v>51</v>
      </c>
      <c r="F3605" t="s">
        <v>194</v>
      </c>
      <c r="G3605" s="1">
        <v>42915</v>
      </c>
      <c r="H3605" s="1">
        <v>42922</v>
      </c>
      <c r="I3605" s="13">
        <f>sales_pipeline[[#This Row],[close_date]]-sales_pipeline[[#This Row],[engage_date]]</f>
        <v>7</v>
      </c>
      <c r="J3605" s="3">
        <v>0</v>
      </c>
    </row>
    <row r="3606" spans="1:10" x14ac:dyDescent="0.35">
      <c r="A3606" t="s">
        <v>3809</v>
      </c>
      <c r="B3606" t="s">
        <v>187</v>
      </c>
      <c r="C3606" t="str">
        <f>VLOOKUP(sales_pipeline[[#This Row],[Sales_Agent]],sales_teams[#All],4,FALSE)</f>
        <v>Rouche Team</v>
      </c>
      <c r="D3606" t="s">
        <v>6</v>
      </c>
      <c r="E3606" t="s">
        <v>141</v>
      </c>
      <c r="F3606" t="s">
        <v>194</v>
      </c>
      <c r="G3606" s="1">
        <v>42915</v>
      </c>
      <c r="H3606" s="1">
        <v>42922</v>
      </c>
      <c r="I3606" s="13">
        <f>sales_pipeline[[#This Row],[close_date]]-sales_pipeline[[#This Row],[engage_date]]</f>
        <v>7</v>
      </c>
      <c r="J3606" s="3">
        <v>0</v>
      </c>
    </row>
    <row r="3607" spans="1:10" x14ac:dyDescent="0.35">
      <c r="A3607" t="s">
        <v>3810</v>
      </c>
      <c r="B3607" t="s">
        <v>197</v>
      </c>
      <c r="C3607" t="str">
        <f>VLOOKUP(sales_pipeline[[#This Row],[Sales_Agent]],sales_teams[#All],4,FALSE)</f>
        <v>Sewald Team</v>
      </c>
      <c r="D3607" t="s">
        <v>177</v>
      </c>
      <c r="E3607" t="s">
        <v>55</v>
      </c>
      <c r="F3607" t="s">
        <v>194</v>
      </c>
      <c r="G3607" s="1">
        <v>42915</v>
      </c>
      <c r="H3607" s="1">
        <v>42926</v>
      </c>
      <c r="I3607" s="13">
        <f>sales_pipeline[[#This Row],[close_date]]-sales_pipeline[[#This Row],[engage_date]]</f>
        <v>11</v>
      </c>
      <c r="J3607" s="3">
        <v>0</v>
      </c>
    </row>
    <row r="3608" spans="1:10" x14ac:dyDescent="0.35">
      <c r="A3608" t="s">
        <v>3811</v>
      </c>
      <c r="B3608" t="s">
        <v>173</v>
      </c>
      <c r="C3608" t="str">
        <f>VLOOKUP(sales_pipeline[[#This Row],[Sales_Agent]],sales_teams[#All],4,FALSE)</f>
        <v>Brinkmann Team</v>
      </c>
      <c r="D3608" t="s">
        <v>8</v>
      </c>
      <c r="E3608" t="s">
        <v>136</v>
      </c>
      <c r="F3608" t="s">
        <v>174</v>
      </c>
      <c r="G3608" s="1">
        <v>42915</v>
      </c>
      <c r="H3608" s="1">
        <v>42922</v>
      </c>
      <c r="I3608" s="13">
        <f>sales_pipeline[[#This Row],[close_date]]-sales_pipeline[[#This Row],[engage_date]]</f>
        <v>7</v>
      </c>
      <c r="J3608" s="3">
        <v>3676</v>
      </c>
    </row>
    <row r="3609" spans="1:10" x14ac:dyDescent="0.35">
      <c r="A3609" t="s">
        <v>3812</v>
      </c>
      <c r="B3609" t="s">
        <v>189</v>
      </c>
      <c r="C3609" t="str">
        <f>VLOOKUP(sales_pipeline[[#This Row],[Sales_Agent]],sales_teams[#All],4,FALSE)</f>
        <v>Marxen Team</v>
      </c>
      <c r="D3609" t="s">
        <v>177</v>
      </c>
      <c r="E3609" t="s">
        <v>114</v>
      </c>
      <c r="F3609" t="s">
        <v>194</v>
      </c>
      <c r="G3609" s="1">
        <v>42915</v>
      </c>
      <c r="H3609" s="1">
        <v>42924</v>
      </c>
      <c r="I3609" s="13">
        <f>sales_pipeline[[#This Row],[close_date]]-sales_pipeline[[#This Row],[engage_date]]</f>
        <v>9</v>
      </c>
      <c r="J3609" s="3">
        <v>0</v>
      </c>
    </row>
    <row r="3610" spans="1:10" x14ac:dyDescent="0.35">
      <c r="A3610" t="s">
        <v>3813</v>
      </c>
      <c r="B3610" t="s">
        <v>189</v>
      </c>
      <c r="C3610" t="str">
        <f>VLOOKUP(sales_pipeline[[#This Row],[Sales_Agent]],sales_teams[#All],4,FALSE)</f>
        <v>Marxen Team</v>
      </c>
      <c r="D3610" t="s">
        <v>3</v>
      </c>
      <c r="E3610" t="s">
        <v>152</v>
      </c>
      <c r="F3610" t="s">
        <v>174</v>
      </c>
      <c r="G3610" s="1">
        <v>42915</v>
      </c>
      <c r="H3610" s="1">
        <v>42956</v>
      </c>
      <c r="I3610" s="13">
        <f>sales_pipeline[[#This Row],[close_date]]-sales_pipeline[[#This Row],[engage_date]]</f>
        <v>41</v>
      </c>
      <c r="J3610" s="3">
        <v>568</v>
      </c>
    </row>
    <row r="3611" spans="1:10" x14ac:dyDescent="0.35">
      <c r="A3611" t="s">
        <v>3814</v>
      </c>
      <c r="B3611" t="s">
        <v>227</v>
      </c>
      <c r="C3611" t="str">
        <f>VLOOKUP(sales_pipeline[[#This Row],[Sales_Agent]],sales_teams[#All],4,FALSE)</f>
        <v>Neubert Team</v>
      </c>
      <c r="D3611" t="s">
        <v>177</v>
      </c>
      <c r="E3611" t="s">
        <v>131</v>
      </c>
      <c r="F3611" t="s">
        <v>174</v>
      </c>
      <c r="G3611" s="1">
        <v>42915</v>
      </c>
      <c r="H3611" s="1">
        <v>42925</v>
      </c>
      <c r="I3611" s="13">
        <f>sales_pipeline[[#This Row],[close_date]]-sales_pipeline[[#This Row],[engage_date]]</f>
        <v>10</v>
      </c>
      <c r="J3611" s="3">
        <v>4837</v>
      </c>
    </row>
    <row r="3612" spans="1:10" x14ac:dyDescent="0.35">
      <c r="A3612" t="s">
        <v>3815</v>
      </c>
      <c r="B3612" t="s">
        <v>201</v>
      </c>
      <c r="C3612" t="str">
        <f>VLOOKUP(sales_pipeline[[#This Row],[Sales_Agent]],sales_teams[#All],4,FALSE)</f>
        <v>Rouche Team</v>
      </c>
      <c r="D3612" t="s">
        <v>177</v>
      </c>
      <c r="E3612" t="s">
        <v>73</v>
      </c>
      <c r="F3612" t="s">
        <v>174</v>
      </c>
      <c r="G3612" s="1">
        <v>42915</v>
      </c>
      <c r="H3612" s="1">
        <v>42966</v>
      </c>
      <c r="I3612" s="13">
        <f>sales_pipeline[[#This Row],[close_date]]-sales_pipeline[[#This Row],[engage_date]]</f>
        <v>51</v>
      </c>
      <c r="J3612" s="3">
        <v>4936</v>
      </c>
    </row>
    <row r="3613" spans="1:10" x14ac:dyDescent="0.35">
      <c r="A3613" t="s">
        <v>3816</v>
      </c>
      <c r="B3613" t="s">
        <v>201</v>
      </c>
      <c r="C3613" t="str">
        <f>VLOOKUP(sales_pipeline[[#This Row],[Sales_Agent]],sales_teams[#All],4,FALSE)</f>
        <v>Rouche Team</v>
      </c>
      <c r="D3613" t="s">
        <v>6</v>
      </c>
      <c r="E3613" t="s">
        <v>97</v>
      </c>
      <c r="F3613" t="s">
        <v>174</v>
      </c>
      <c r="G3613" s="1">
        <v>42915</v>
      </c>
      <c r="H3613" s="1">
        <v>42981</v>
      </c>
      <c r="I3613" s="13">
        <f>sales_pipeline[[#This Row],[close_date]]-sales_pipeline[[#This Row],[engage_date]]</f>
        <v>66</v>
      </c>
      <c r="J3613" s="3">
        <v>55</v>
      </c>
    </row>
    <row r="3614" spans="1:10" x14ac:dyDescent="0.35">
      <c r="A3614" t="s">
        <v>3817</v>
      </c>
      <c r="B3614" t="s">
        <v>204</v>
      </c>
      <c r="C3614" t="str">
        <f>VLOOKUP(sales_pipeline[[#This Row],[Sales_Agent]],sales_teams[#All],4,FALSE)</f>
        <v>Brinkmann Team</v>
      </c>
      <c r="D3614" t="s">
        <v>3</v>
      </c>
      <c r="E3614" t="s">
        <v>114</v>
      </c>
      <c r="F3614" t="s">
        <v>174</v>
      </c>
      <c r="G3614" s="1">
        <v>42915</v>
      </c>
      <c r="H3614" s="1">
        <v>42926</v>
      </c>
      <c r="I3614" s="13">
        <f>sales_pipeline[[#This Row],[close_date]]-sales_pipeline[[#This Row],[engage_date]]</f>
        <v>11</v>
      </c>
      <c r="J3614" s="3">
        <v>466</v>
      </c>
    </row>
    <row r="3615" spans="1:10" x14ac:dyDescent="0.35">
      <c r="A3615" t="s">
        <v>3818</v>
      </c>
      <c r="B3615" t="s">
        <v>185</v>
      </c>
      <c r="C3615" t="str">
        <f>VLOOKUP(sales_pipeline[[#This Row],[Sales_Agent]],sales_teams[#All],4,FALSE)</f>
        <v>Rouche Team</v>
      </c>
      <c r="D3615" t="s">
        <v>6</v>
      </c>
      <c r="E3615" t="s">
        <v>77</v>
      </c>
      <c r="F3615" t="s">
        <v>194</v>
      </c>
      <c r="G3615" s="1">
        <v>42915</v>
      </c>
      <c r="H3615" s="1">
        <v>42921</v>
      </c>
      <c r="I3615" s="13">
        <f>sales_pipeline[[#This Row],[close_date]]-sales_pipeline[[#This Row],[engage_date]]</f>
        <v>6</v>
      </c>
      <c r="J3615" s="3">
        <v>0</v>
      </c>
    </row>
    <row r="3616" spans="1:10" x14ac:dyDescent="0.35">
      <c r="A3616" t="s">
        <v>3819</v>
      </c>
      <c r="B3616" t="s">
        <v>185</v>
      </c>
      <c r="C3616" t="str">
        <f>VLOOKUP(sales_pipeline[[#This Row],[Sales_Agent]],sales_teams[#All],4,FALSE)</f>
        <v>Rouche Team</v>
      </c>
      <c r="D3616" t="s">
        <v>177</v>
      </c>
      <c r="E3616" t="s">
        <v>125</v>
      </c>
      <c r="F3616" t="s">
        <v>174</v>
      </c>
      <c r="G3616" s="1">
        <v>42915</v>
      </c>
      <c r="H3616" s="1">
        <v>42920</v>
      </c>
      <c r="I3616" s="13">
        <f>sales_pipeline[[#This Row],[close_date]]-sales_pipeline[[#This Row],[engage_date]]</f>
        <v>5</v>
      </c>
      <c r="J3616" s="3">
        <v>4856</v>
      </c>
    </row>
    <row r="3617" spans="1:10" x14ac:dyDescent="0.35">
      <c r="A3617" t="s">
        <v>3820</v>
      </c>
      <c r="B3617" t="s">
        <v>185</v>
      </c>
      <c r="C3617" t="str">
        <f>VLOOKUP(sales_pipeline[[#This Row],[Sales_Agent]],sales_teams[#All],4,FALSE)</f>
        <v>Rouche Team</v>
      </c>
      <c r="D3617" t="s">
        <v>8</v>
      </c>
      <c r="E3617" t="s">
        <v>129</v>
      </c>
      <c r="F3617" t="s">
        <v>174</v>
      </c>
      <c r="G3617" s="1">
        <v>42915</v>
      </c>
      <c r="H3617" s="1">
        <v>42924</v>
      </c>
      <c r="I3617" s="13">
        <f>sales_pipeline[[#This Row],[close_date]]-sales_pipeline[[#This Row],[engage_date]]</f>
        <v>9</v>
      </c>
      <c r="J3617" s="3">
        <v>3562</v>
      </c>
    </row>
    <row r="3618" spans="1:10" x14ac:dyDescent="0.35">
      <c r="A3618" t="s">
        <v>3821</v>
      </c>
      <c r="B3618" t="s">
        <v>212</v>
      </c>
      <c r="C3618" t="str">
        <f>VLOOKUP(sales_pipeline[[#This Row],[Sales_Agent]],sales_teams[#All],4,FALSE)</f>
        <v>Losch Team</v>
      </c>
      <c r="D3618" t="s">
        <v>177</v>
      </c>
      <c r="E3618" t="s">
        <v>118</v>
      </c>
      <c r="F3618" t="s">
        <v>174</v>
      </c>
      <c r="G3618" s="1">
        <v>42915</v>
      </c>
      <c r="H3618" s="1">
        <v>42925</v>
      </c>
      <c r="I3618" s="13">
        <f>sales_pipeline[[#This Row],[close_date]]-sales_pipeline[[#This Row],[engage_date]]</f>
        <v>10</v>
      </c>
      <c r="J3618" s="3">
        <v>5159</v>
      </c>
    </row>
    <row r="3619" spans="1:10" x14ac:dyDescent="0.35">
      <c r="A3619" t="s">
        <v>3822</v>
      </c>
      <c r="B3619" t="s">
        <v>212</v>
      </c>
      <c r="C3619" t="str">
        <f>VLOOKUP(sales_pipeline[[#This Row],[Sales_Agent]],sales_teams[#All],4,FALSE)</f>
        <v>Losch Team</v>
      </c>
      <c r="D3619" t="s">
        <v>8</v>
      </c>
      <c r="E3619" t="s">
        <v>110</v>
      </c>
      <c r="F3619" t="s">
        <v>174</v>
      </c>
      <c r="G3619" s="1">
        <v>42915</v>
      </c>
      <c r="H3619" s="1">
        <v>42927</v>
      </c>
      <c r="I3619" s="13">
        <f>sales_pipeline[[#This Row],[close_date]]-sales_pipeline[[#This Row],[engage_date]]</f>
        <v>12</v>
      </c>
      <c r="J3619" s="3">
        <v>3172</v>
      </c>
    </row>
    <row r="3620" spans="1:10" x14ac:dyDescent="0.35">
      <c r="A3620" t="s">
        <v>3823</v>
      </c>
      <c r="B3620" t="s">
        <v>230</v>
      </c>
      <c r="C3620" t="str">
        <f>VLOOKUP(sales_pipeline[[#This Row],[Sales_Agent]],sales_teams[#All],4,FALSE)</f>
        <v>Losch Team</v>
      </c>
      <c r="D3620" t="s">
        <v>8</v>
      </c>
      <c r="E3620" t="s">
        <v>110</v>
      </c>
      <c r="F3620" t="s">
        <v>174</v>
      </c>
      <c r="G3620" s="1">
        <v>42915</v>
      </c>
      <c r="H3620" s="1">
        <v>42988</v>
      </c>
      <c r="I3620" s="13">
        <f>sales_pipeline[[#This Row],[close_date]]-sales_pipeline[[#This Row],[engage_date]]</f>
        <v>73</v>
      </c>
      <c r="J3620" s="3">
        <v>3350</v>
      </c>
    </row>
    <row r="3621" spans="1:10" x14ac:dyDescent="0.35">
      <c r="A3621" t="s">
        <v>3824</v>
      </c>
      <c r="B3621" t="s">
        <v>181</v>
      </c>
      <c r="C3621" t="str">
        <f>VLOOKUP(sales_pipeline[[#This Row],[Sales_Agent]],sales_teams[#All],4,FALSE)</f>
        <v>Sewald Team</v>
      </c>
      <c r="D3621" t="s">
        <v>3</v>
      </c>
      <c r="E3621" t="s">
        <v>93</v>
      </c>
      <c r="F3621" t="s">
        <v>174</v>
      </c>
      <c r="G3621" s="1">
        <v>42915</v>
      </c>
      <c r="H3621" s="1">
        <v>42926</v>
      </c>
      <c r="I3621" s="13">
        <f>sales_pipeline[[#This Row],[close_date]]-sales_pipeline[[#This Row],[engage_date]]</f>
        <v>11</v>
      </c>
      <c r="J3621" s="3">
        <v>595</v>
      </c>
    </row>
    <row r="3622" spans="1:10" x14ac:dyDescent="0.35">
      <c r="A3622" t="s">
        <v>3825</v>
      </c>
      <c r="B3622" t="s">
        <v>183</v>
      </c>
      <c r="C3622" t="str">
        <f>VLOOKUP(sales_pipeline[[#This Row],[Sales_Agent]],sales_teams[#All],4,FALSE)</f>
        <v>Brinkmann Team</v>
      </c>
      <c r="D3622" t="s">
        <v>3</v>
      </c>
      <c r="E3622" t="s">
        <v>28</v>
      </c>
      <c r="F3622" t="s">
        <v>174</v>
      </c>
      <c r="G3622" s="1">
        <v>42916</v>
      </c>
      <c r="H3622" s="1">
        <v>43005</v>
      </c>
      <c r="I3622" s="13">
        <f>sales_pipeline[[#This Row],[close_date]]-sales_pipeline[[#This Row],[engage_date]]</f>
        <v>89</v>
      </c>
      <c r="J3622" s="3">
        <v>560</v>
      </c>
    </row>
    <row r="3623" spans="1:10" x14ac:dyDescent="0.35">
      <c r="A3623" t="s">
        <v>3826</v>
      </c>
      <c r="B3623" t="s">
        <v>253</v>
      </c>
      <c r="C3623" t="str">
        <f>VLOOKUP(sales_pipeline[[#This Row],[Sales_Agent]],sales_teams[#All],4,FALSE)</f>
        <v>Neubert Team</v>
      </c>
      <c r="D3623" t="s">
        <v>10</v>
      </c>
      <c r="E3623" t="s">
        <v>158</v>
      </c>
      <c r="F3623" t="s">
        <v>174</v>
      </c>
      <c r="G3623" s="1">
        <v>42916</v>
      </c>
      <c r="H3623" s="1">
        <v>42918</v>
      </c>
      <c r="I3623" s="13">
        <f>sales_pipeline[[#This Row],[close_date]]-sales_pipeline[[#This Row],[engage_date]]</f>
        <v>2</v>
      </c>
      <c r="J3623" s="3">
        <v>1167</v>
      </c>
    </row>
    <row r="3624" spans="1:10" x14ac:dyDescent="0.35">
      <c r="A3624" t="s">
        <v>3827</v>
      </c>
      <c r="B3624" t="s">
        <v>239</v>
      </c>
      <c r="C3624" t="str">
        <f>VLOOKUP(sales_pipeline[[#This Row],[Sales_Agent]],sales_teams[#All],4,FALSE)</f>
        <v>Neubert Team</v>
      </c>
      <c r="D3624" t="s">
        <v>9</v>
      </c>
      <c r="E3624" t="s">
        <v>102</v>
      </c>
      <c r="F3624" t="s">
        <v>194</v>
      </c>
      <c r="G3624" s="1">
        <v>42916</v>
      </c>
      <c r="H3624" s="1">
        <v>42926</v>
      </c>
      <c r="I3624" s="13">
        <f>sales_pipeline[[#This Row],[close_date]]-sales_pipeline[[#This Row],[engage_date]]</f>
        <v>10</v>
      </c>
      <c r="J3624" s="3">
        <v>0</v>
      </c>
    </row>
    <row r="3625" spans="1:10" x14ac:dyDescent="0.35">
      <c r="A3625" t="s">
        <v>3828</v>
      </c>
      <c r="B3625" t="s">
        <v>239</v>
      </c>
      <c r="C3625" t="str">
        <f>VLOOKUP(sales_pipeline[[#This Row],[Sales_Agent]],sales_teams[#All],4,FALSE)</f>
        <v>Neubert Team</v>
      </c>
      <c r="D3625" t="s">
        <v>8</v>
      </c>
      <c r="E3625" t="s">
        <v>25</v>
      </c>
      <c r="F3625" t="s">
        <v>174</v>
      </c>
      <c r="G3625" s="1">
        <v>42916</v>
      </c>
      <c r="H3625" s="1">
        <v>43004</v>
      </c>
      <c r="I3625" s="13">
        <f>sales_pipeline[[#This Row],[close_date]]-sales_pipeline[[#This Row],[engage_date]]</f>
        <v>88</v>
      </c>
      <c r="J3625" s="3">
        <v>3280</v>
      </c>
    </row>
    <row r="3626" spans="1:10" x14ac:dyDescent="0.35">
      <c r="A3626" t="s">
        <v>3829</v>
      </c>
      <c r="B3626" t="s">
        <v>288</v>
      </c>
      <c r="C3626" t="str">
        <f>VLOOKUP(sales_pipeline[[#This Row],[Sales_Agent]],sales_teams[#All],4,FALSE)</f>
        <v>Brinkmann Team</v>
      </c>
      <c r="D3626" t="s">
        <v>8</v>
      </c>
      <c r="E3626" t="s">
        <v>85</v>
      </c>
      <c r="F3626" t="s">
        <v>174</v>
      </c>
      <c r="G3626" s="1">
        <v>42916</v>
      </c>
      <c r="H3626" s="1">
        <v>42993</v>
      </c>
      <c r="I3626" s="13">
        <f>sales_pipeline[[#This Row],[close_date]]-sales_pipeline[[#This Row],[engage_date]]</f>
        <v>77</v>
      </c>
      <c r="J3626" s="3">
        <v>3427</v>
      </c>
    </row>
    <row r="3627" spans="1:10" x14ac:dyDescent="0.35">
      <c r="A3627" t="s">
        <v>3830</v>
      </c>
      <c r="B3627" t="s">
        <v>268</v>
      </c>
      <c r="C3627" t="str">
        <f>VLOOKUP(sales_pipeline[[#This Row],[Sales_Agent]],sales_teams[#All],4,FALSE)</f>
        <v>Losch Team</v>
      </c>
      <c r="D3627" t="s">
        <v>3</v>
      </c>
      <c r="E3627" t="s">
        <v>140</v>
      </c>
      <c r="F3627" t="s">
        <v>194</v>
      </c>
      <c r="G3627" s="1">
        <v>42916</v>
      </c>
      <c r="H3627" s="1">
        <v>42928</v>
      </c>
      <c r="I3627" s="13">
        <f>sales_pipeline[[#This Row],[close_date]]-sales_pipeline[[#This Row],[engage_date]]</f>
        <v>12</v>
      </c>
      <c r="J3627" s="3">
        <v>0</v>
      </c>
    </row>
    <row r="3628" spans="1:10" x14ac:dyDescent="0.35">
      <c r="A3628" t="s">
        <v>3831</v>
      </c>
      <c r="B3628" t="s">
        <v>206</v>
      </c>
      <c r="C3628" t="str">
        <f>VLOOKUP(sales_pipeline[[#This Row],[Sales_Agent]],sales_teams[#All],4,FALSE)</f>
        <v>Neubert Team</v>
      </c>
      <c r="D3628" t="s">
        <v>10</v>
      </c>
      <c r="E3628" t="s">
        <v>131</v>
      </c>
      <c r="F3628" t="s">
        <v>194</v>
      </c>
      <c r="G3628" s="1">
        <v>42916</v>
      </c>
      <c r="H3628" s="1">
        <v>42924</v>
      </c>
      <c r="I3628" s="13">
        <f>sales_pipeline[[#This Row],[close_date]]-sales_pipeline[[#This Row],[engage_date]]</f>
        <v>8</v>
      </c>
      <c r="J3628" s="3">
        <v>0</v>
      </c>
    </row>
    <row r="3629" spans="1:10" x14ac:dyDescent="0.35">
      <c r="A3629" t="s">
        <v>3832</v>
      </c>
      <c r="B3629" t="s">
        <v>206</v>
      </c>
      <c r="C3629" t="str">
        <f>VLOOKUP(sales_pipeline[[#This Row],[Sales_Agent]],sales_teams[#All],4,FALSE)</f>
        <v>Neubert Team</v>
      </c>
      <c r="D3629" t="s">
        <v>10</v>
      </c>
      <c r="E3629" t="s">
        <v>105</v>
      </c>
      <c r="F3629" t="s">
        <v>174</v>
      </c>
      <c r="G3629" s="1">
        <v>42916</v>
      </c>
      <c r="H3629" s="1">
        <v>43005</v>
      </c>
      <c r="I3629" s="13">
        <f>sales_pipeline[[#This Row],[close_date]]-sales_pipeline[[#This Row],[engage_date]]</f>
        <v>89</v>
      </c>
      <c r="J3629" s="3">
        <v>940</v>
      </c>
    </row>
    <row r="3630" spans="1:10" x14ac:dyDescent="0.35">
      <c r="A3630" t="s">
        <v>3833</v>
      </c>
      <c r="B3630" t="s">
        <v>176</v>
      </c>
      <c r="C3630" t="str">
        <f>VLOOKUP(sales_pipeline[[#This Row],[Sales_Agent]],sales_teams[#All],4,FALSE)</f>
        <v>Marxen Team</v>
      </c>
      <c r="D3630" t="s">
        <v>3</v>
      </c>
      <c r="E3630" t="s">
        <v>124</v>
      </c>
      <c r="F3630" t="s">
        <v>174</v>
      </c>
      <c r="G3630" s="1">
        <v>42916</v>
      </c>
      <c r="H3630" s="1">
        <v>43007</v>
      </c>
      <c r="I3630" s="13">
        <f>sales_pipeline[[#This Row],[close_date]]-sales_pipeline[[#This Row],[engage_date]]</f>
        <v>91</v>
      </c>
      <c r="J3630" s="3">
        <v>565</v>
      </c>
    </row>
    <row r="3631" spans="1:10" x14ac:dyDescent="0.35">
      <c r="A3631" t="s">
        <v>3834</v>
      </c>
      <c r="B3631" t="s">
        <v>176</v>
      </c>
      <c r="C3631" t="str">
        <f>VLOOKUP(sales_pipeline[[#This Row],[Sales_Agent]],sales_teams[#All],4,FALSE)</f>
        <v>Marxen Team</v>
      </c>
      <c r="D3631" t="s">
        <v>177</v>
      </c>
      <c r="E3631" t="s">
        <v>53</v>
      </c>
      <c r="F3631" t="s">
        <v>174</v>
      </c>
      <c r="G3631" s="1">
        <v>42916</v>
      </c>
      <c r="H3631" s="1">
        <v>42922</v>
      </c>
      <c r="I3631" s="13">
        <f>sales_pipeline[[#This Row],[close_date]]-sales_pipeline[[#This Row],[engage_date]]</f>
        <v>6</v>
      </c>
      <c r="J3631" s="3">
        <v>4749</v>
      </c>
    </row>
    <row r="3632" spans="1:10" x14ac:dyDescent="0.35">
      <c r="A3632" t="s">
        <v>3835</v>
      </c>
      <c r="B3632" t="s">
        <v>208</v>
      </c>
      <c r="C3632" t="str">
        <f>VLOOKUP(sales_pipeline[[#This Row],[Sales_Agent]],sales_teams[#All],4,FALSE)</f>
        <v>Rouche Team</v>
      </c>
      <c r="D3632" t="s">
        <v>6</v>
      </c>
      <c r="E3632" t="s">
        <v>116</v>
      </c>
      <c r="F3632" t="s">
        <v>174</v>
      </c>
      <c r="G3632" s="1">
        <v>42916</v>
      </c>
      <c r="H3632" s="1">
        <v>42925</v>
      </c>
      <c r="I3632" s="13">
        <f>sales_pipeline[[#This Row],[close_date]]-sales_pipeline[[#This Row],[engage_date]]</f>
        <v>9</v>
      </c>
      <c r="J3632" s="3">
        <v>51</v>
      </c>
    </row>
    <row r="3633" spans="1:10" x14ac:dyDescent="0.35">
      <c r="A3633" t="s">
        <v>3836</v>
      </c>
      <c r="B3633" t="s">
        <v>193</v>
      </c>
      <c r="C3633" t="str">
        <f>VLOOKUP(sales_pipeline[[#This Row],[Sales_Agent]],sales_teams[#All],4,FALSE)</f>
        <v>Marxen Team</v>
      </c>
      <c r="D3633" t="s">
        <v>6</v>
      </c>
      <c r="E3633" t="s">
        <v>143</v>
      </c>
      <c r="F3633" t="s">
        <v>194</v>
      </c>
      <c r="G3633" s="1">
        <v>42916</v>
      </c>
      <c r="H3633" s="1">
        <v>42975</v>
      </c>
      <c r="I3633" s="13">
        <f>sales_pipeline[[#This Row],[close_date]]-sales_pipeline[[#This Row],[engage_date]]</f>
        <v>59</v>
      </c>
      <c r="J3633" s="3">
        <v>0</v>
      </c>
    </row>
    <row r="3634" spans="1:10" x14ac:dyDescent="0.35">
      <c r="A3634" t="s">
        <v>3837</v>
      </c>
      <c r="B3634" t="s">
        <v>190</v>
      </c>
      <c r="C3634" t="str">
        <f>VLOOKUP(sales_pipeline[[#This Row],[Sales_Agent]],sales_teams[#All],4,FALSE)</f>
        <v>Sewald Team</v>
      </c>
      <c r="D3634" t="s">
        <v>177</v>
      </c>
      <c r="E3634" t="s">
        <v>157</v>
      </c>
      <c r="F3634" t="s">
        <v>194</v>
      </c>
      <c r="G3634" s="1">
        <v>42916</v>
      </c>
      <c r="H3634" s="1">
        <v>42924</v>
      </c>
      <c r="I3634" s="13">
        <f>sales_pipeline[[#This Row],[close_date]]-sales_pipeline[[#This Row],[engage_date]]</f>
        <v>8</v>
      </c>
      <c r="J3634" s="3">
        <v>0</v>
      </c>
    </row>
    <row r="3635" spans="1:10" x14ac:dyDescent="0.35">
      <c r="A3635" t="s">
        <v>3838</v>
      </c>
      <c r="B3635" t="s">
        <v>326</v>
      </c>
      <c r="C3635" t="str">
        <f>VLOOKUP(sales_pipeline[[#This Row],[Sales_Agent]],sales_teams[#All],4,FALSE)</f>
        <v>Marxen Team</v>
      </c>
      <c r="D3635" t="s">
        <v>3</v>
      </c>
      <c r="E3635" t="s">
        <v>124</v>
      </c>
      <c r="F3635" t="s">
        <v>194</v>
      </c>
      <c r="G3635" s="1">
        <v>42916</v>
      </c>
      <c r="H3635" s="1">
        <v>42923</v>
      </c>
      <c r="I3635" s="13">
        <f>sales_pipeline[[#This Row],[close_date]]-sales_pipeline[[#This Row],[engage_date]]</f>
        <v>7</v>
      </c>
      <c r="J3635" s="3">
        <v>0</v>
      </c>
    </row>
    <row r="3636" spans="1:10" x14ac:dyDescent="0.35">
      <c r="A3636" t="s">
        <v>3839</v>
      </c>
      <c r="B3636" t="s">
        <v>187</v>
      </c>
      <c r="C3636" t="str">
        <f>VLOOKUP(sales_pipeline[[#This Row],[Sales_Agent]],sales_teams[#All],4,FALSE)</f>
        <v>Rouche Team</v>
      </c>
      <c r="D3636" t="s">
        <v>6</v>
      </c>
      <c r="E3636" t="s">
        <v>62</v>
      </c>
      <c r="F3636" t="s">
        <v>194</v>
      </c>
      <c r="G3636" s="1">
        <v>42916</v>
      </c>
      <c r="H3636" s="1">
        <v>42917</v>
      </c>
      <c r="I3636" s="13">
        <f>sales_pipeline[[#This Row],[close_date]]-sales_pipeline[[#This Row],[engage_date]]</f>
        <v>1</v>
      </c>
      <c r="J3636" s="3">
        <v>0</v>
      </c>
    </row>
    <row r="3637" spans="1:10" x14ac:dyDescent="0.35">
      <c r="A3637" t="s">
        <v>3840</v>
      </c>
      <c r="B3637" t="s">
        <v>238</v>
      </c>
      <c r="C3637" t="str">
        <f>VLOOKUP(sales_pipeline[[#This Row],[Sales_Agent]],sales_teams[#All],4,FALSE)</f>
        <v>Marxen Team</v>
      </c>
      <c r="D3637" t="s">
        <v>8</v>
      </c>
      <c r="E3637" t="s">
        <v>114</v>
      </c>
      <c r="F3637" t="s">
        <v>174</v>
      </c>
      <c r="G3637" s="1">
        <v>42916</v>
      </c>
      <c r="H3637" s="1">
        <v>42925</v>
      </c>
      <c r="I3637" s="13">
        <f>sales_pipeline[[#This Row],[close_date]]-sales_pipeline[[#This Row],[engage_date]]</f>
        <v>9</v>
      </c>
      <c r="J3637" s="3">
        <v>3699</v>
      </c>
    </row>
    <row r="3638" spans="1:10" x14ac:dyDescent="0.35">
      <c r="A3638" t="s">
        <v>3841</v>
      </c>
      <c r="B3638" t="s">
        <v>197</v>
      </c>
      <c r="C3638" t="str">
        <f>VLOOKUP(sales_pipeline[[#This Row],[Sales_Agent]],sales_teams[#All],4,FALSE)</f>
        <v>Sewald Team</v>
      </c>
      <c r="D3638" t="s">
        <v>9</v>
      </c>
      <c r="E3638" t="s">
        <v>46</v>
      </c>
      <c r="F3638" t="s">
        <v>174</v>
      </c>
      <c r="G3638" s="1">
        <v>42916</v>
      </c>
      <c r="H3638" s="1">
        <v>42923</v>
      </c>
      <c r="I3638" s="13">
        <f>sales_pipeline[[#This Row],[close_date]]-sales_pipeline[[#This Row],[engage_date]]</f>
        <v>7</v>
      </c>
      <c r="J3638" s="3">
        <v>5909</v>
      </c>
    </row>
    <row r="3639" spans="1:10" x14ac:dyDescent="0.35">
      <c r="A3639" t="s">
        <v>3842</v>
      </c>
      <c r="B3639" t="s">
        <v>173</v>
      </c>
      <c r="C3639" t="str">
        <f>VLOOKUP(sales_pipeline[[#This Row],[Sales_Agent]],sales_teams[#All],4,FALSE)</f>
        <v>Brinkmann Team</v>
      </c>
      <c r="D3639" t="s">
        <v>3</v>
      </c>
      <c r="E3639" t="s">
        <v>51</v>
      </c>
      <c r="F3639" t="s">
        <v>194</v>
      </c>
      <c r="G3639" s="1">
        <v>42916</v>
      </c>
      <c r="H3639" s="1">
        <v>43040</v>
      </c>
      <c r="I3639" s="13">
        <f>sales_pipeline[[#This Row],[close_date]]-sales_pipeline[[#This Row],[engage_date]]</f>
        <v>124</v>
      </c>
      <c r="J3639" s="3">
        <v>0</v>
      </c>
    </row>
    <row r="3640" spans="1:10" x14ac:dyDescent="0.35">
      <c r="A3640" t="s">
        <v>3843</v>
      </c>
      <c r="B3640" t="s">
        <v>189</v>
      </c>
      <c r="C3640" t="str">
        <f>VLOOKUP(sales_pipeline[[#This Row],[Sales_Agent]],sales_teams[#All],4,FALSE)</f>
        <v>Marxen Team</v>
      </c>
      <c r="D3640" t="s">
        <v>177</v>
      </c>
      <c r="E3640" t="s">
        <v>66</v>
      </c>
      <c r="F3640" t="s">
        <v>194</v>
      </c>
      <c r="G3640" s="1">
        <v>42916</v>
      </c>
      <c r="H3640" s="1">
        <v>42917</v>
      </c>
      <c r="I3640" s="13">
        <f>sales_pipeline[[#This Row],[close_date]]-sales_pipeline[[#This Row],[engage_date]]</f>
        <v>1</v>
      </c>
      <c r="J3640" s="3">
        <v>0</v>
      </c>
    </row>
    <row r="3641" spans="1:10" x14ac:dyDescent="0.35">
      <c r="A3641" t="s">
        <v>3844</v>
      </c>
      <c r="B3641" t="s">
        <v>227</v>
      </c>
      <c r="C3641" t="str">
        <f>VLOOKUP(sales_pipeline[[#This Row],[Sales_Agent]],sales_teams[#All],4,FALSE)</f>
        <v>Neubert Team</v>
      </c>
      <c r="D3641" t="s">
        <v>9</v>
      </c>
      <c r="E3641" t="s">
        <v>51</v>
      </c>
      <c r="F3641" t="s">
        <v>194</v>
      </c>
      <c r="G3641" s="1">
        <v>42916</v>
      </c>
      <c r="H3641" s="1">
        <v>42923</v>
      </c>
      <c r="I3641" s="13">
        <f>sales_pipeline[[#This Row],[close_date]]-sales_pipeline[[#This Row],[engage_date]]</f>
        <v>7</v>
      </c>
      <c r="J3641" s="3">
        <v>0</v>
      </c>
    </row>
    <row r="3642" spans="1:10" x14ac:dyDescent="0.35">
      <c r="A3642" t="s">
        <v>3845</v>
      </c>
      <c r="B3642" t="s">
        <v>227</v>
      </c>
      <c r="C3642" t="str">
        <f>VLOOKUP(sales_pipeline[[#This Row],[Sales_Agent]],sales_teams[#All],4,FALSE)</f>
        <v>Neubert Team</v>
      </c>
      <c r="D3642" t="s">
        <v>9</v>
      </c>
      <c r="E3642" t="s">
        <v>48</v>
      </c>
      <c r="F3642" t="s">
        <v>174</v>
      </c>
      <c r="G3642" s="1">
        <v>42916</v>
      </c>
      <c r="H3642" s="1">
        <v>42997</v>
      </c>
      <c r="I3642" s="13">
        <f>sales_pipeline[[#This Row],[close_date]]-sales_pipeline[[#This Row],[engage_date]]</f>
        <v>81</v>
      </c>
      <c r="J3642" s="3">
        <v>5927</v>
      </c>
    </row>
    <row r="3643" spans="1:10" x14ac:dyDescent="0.35">
      <c r="A3643" t="s">
        <v>3846</v>
      </c>
      <c r="B3643" t="s">
        <v>227</v>
      </c>
      <c r="C3643" t="str">
        <f>VLOOKUP(sales_pipeline[[#This Row],[Sales_Agent]],sales_teams[#All],4,FALSE)</f>
        <v>Neubert Team</v>
      </c>
      <c r="D3643" t="s">
        <v>6</v>
      </c>
      <c r="E3643" t="s">
        <v>39</v>
      </c>
      <c r="F3643" t="s">
        <v>174</v>
      </c>
      <c r="G3643" s="1">
        <v>42916</v>
      </c>
      <c r="H3643" s="1">
        <v>42996</v>
      </c>
      <c r="I3643" s="13">
        <f>sales_pipeline[[#This Row],[close_date]]-sales_pipeline[[#This Row],[engage_date]]</f>
        <v>80</v>
      </c>
      <c r="J3643" s="3">
        <v>60</v>
      </c>
    </row>
    <row r="3644" spans="1:10" x14ac:dyDescent="0.35">
      <c r="A3644" t="s">
        <v>3847</v>
      </c>
      <c r="B3644" t="s">
        <v>227</v>
      </c>
      <c r="C3644" t="str">
        <f>VLOOKUP(sales_pipeline[[#This Row],[Sales_Agent]],sales_teams[#All],4,FALSE)</f>
        <v>Neubert Team</v>
      </c>
      <c r="D3644" t="s">
        <v>8</v>
      </c>
      <c r="E3644" t="s">
        <v>160</v>
      </c>
      <c r="F3644" t="s">
        <v>174</v>
      </c>
      <c r="G3644" s="1">
        <v>42916</v>
      </c>
      <c r="H3644" s="1">
        <v>42927</v>
      </c>
      <c r="I3644" s="13">
        <f>sales_pipeline[[#This Row],[close_date]]-sales_pipeline[[#This Row],[engage_date]]</f>
        <v>11</v>
      </c>
      <c r="J3644" s="3">
        <v>3351</v>
      </c>
    </row>
    <row r="3645" spans="1:10" x14ac:dyDescent="0.35">
      <c r="A3645" t="s">
        <v>3848</v>
      </c>
      <c r="B3645" t="s">
        <v>201</v>
      </c>
      <c r="C3645" t="str">
        <f>VLOOKUP(sales_pipeline[[#This Row],[Sales_Agent]],sales_teams[#All],4,FALSE)</f>
        <v>Rouche Team</v>
      </c>
      <c r="D3645" t="s">
        <v>6</v>
      </c>
      <c r="E3645" t="s">
        <v>121</v>
      </c>
      <c r="F3645" t="s">
        <v>174</v>
      </c>
      <c r="G3645" s="1">
        <v>42916</v>
      </c>
      <c r="H3645" s="1">
        <v>42925</v>
      </c>
      <c r="I3645" s="13">
        <f>sales_pipeline[[#This Row],[close_date]]-sales_pipeline[[#This Row],[engage_date]]</f>
        <v>9</v>
      </c>
      <c r="J3645" s="3">
        <v>64</v>
      </c>
    </row>
    <row r="3646" spans="1:10" x14ac:dyDescent="0.35">
      <c r="A3646" t="s">
        <v>3849</v>
      </c>
      <c r="B3646" t="s">
        <v>221</v>
      </c>
      <c r="C3646" t="str">
        <f>VLOOKUP(sales_pipeline[[#This Row],[Sales_Agent]],sales_teams[#All],4,FALSE)</f>
        <v>Losch Team</v>
      </c>
      <c r="D3646" t="s">
        <v>8</v>
      </c>
      <c r="E3646" t="s">
        <v>64</v>
      </c>
      <c r="F3646" t="s">
        <v>194</v>
      </c>
      <c r="G3646" s="1">
        <v>42916</v>
      </c>
      <c r="H3646" s="1">
        <v>42918</v>
      </c>
      <c r="I3646" s="13">
        <f>sales_pipeline[[#This Row],[close_date]]-sales_pipeline[[#This Row],[engage_date]]</f>
        <v>2</v>
      </c>
      <c r="J3646" s="3">
        <v>0</v>
      </c>
    </row>
    <row r="3647" spans="1:10" x14ac:dyDescent="0.35">
      <c r="A3647" t="s">
        <v>3850</v>
      </c>
      <c r="B3647" t="s">
        <v>204</v>
      </c>
      <c r="C3647" t="str">
        <f>VLOOKUP(sales_pipeline[[#This Row],[Sales_Agent]],sales_teams[#All],4,FALSE)</f>
        <v>Brinkmann Team</v>
      </c>
      <c r="D3647" t="s">
        <v>6</v>
      </c>
      <c r="E3647" t="s">
        <v>57</v>
      </c>
      <c r="F3647" t="s">
        <v>174</v>
      </c>
      <c r="G3647" s="1">
        <v>42916</v>
      </c>
      <c r="H3647" s="1">
        <v>42927</v>
      </c>
      <c r="I3647" s="13">
        <f>sales_pipeline[[#This Row],[close_date]]-sales_pipeline[[#This Row],[engage_date]]</f>
        <v>11</v>
      </c>
      <c r="J3647" s="3">
        <v>47</v>
      </c>
    </row>
    <row r="3648" spans="1:10" x14ac:dyDescent="0.35">
      <c r="A3648" t="s">
        <v>3851</v>
      </c>
      <c r="B3648" t="s">
        <v>204</v>
      </c>
      <c r="C3648" t="str">
        <f>VLOOKUP(sales_pipeline[[#This Row],[Sales_Agent]],sales_teams[#All],4,FALSE)</f>
        <v>Brinkmann Team</v>
      </c>
      <c r="D3648" t="s">
        <v>6</v>
      </c>
      <c r="E3648" t="s">
        <v>66</v>
      </c>
      <c r="F3648" t="s">
        <v>174</v>
      </c>
      <c r="G3648" s="1">
        <v>42916</v>
      </c>
      <c r="H3648" s="1">
        <v>42917</v>
      </c>
      <c r="I3648" s="13">
        <f>sales_pipeline[[#This Row],[close_date]]-sales_pipeline[[#This Row],[engage_date]]</f>
        <v>1</v>
      </c>
      <c r="J3648" s="3">
        <v>53</v>
      </c>
    </row>
    <row r="3649" spans="1:10" x14ac:dyDescent="0.35">
      <c r="A3649" t="s">
        <v>3852</v>
      </c>
      <c r="B3649" t="s">
        <v>185</v>
      </c>
      <c r="C3649" t="str">
        <f>VLOOKUP(sales_pipeline[[#This Row],[Sales_Agent]],sales_teams[#All],4,FALSE)</f>
        <v>Rouche Team</v>
      </c>
      <c r="D3649" t="s">
        <v>3</v>
      </c>
      <c r="E3649" t="s">
        <v>157</v>
      </c>
      <c r="F3649" t="s">
        <v>194</v>
      </c>
      <c r="G3649" s="1">
        <v>42916</v>
      </c>
      <c r="H3649" s="1">
        <v>42928</v>
      </c>
      <c r="I3649" s="13">
        <f>sales_pipeline[[#This Row],[close_date]]-sales_pipeline[[#This Row],[engage_date]]</f>
        <v>12</v>
      </c>
      <c r="J3649" s="3">
        <v>0</v>
      </c>
    </row>
    <row r="3650" spans="1:10" x14ac:dyDescent="0.35">
      <c r="A3650" t="s">
        <v>3853</v>
      </c>
      <c r="B3650" t="s">
        <v>212</v>
      </c>
      <c r="C3650" t="str">
        <f>VLOOKUP(sales_pipeline[[#This Row],[Sales_Agent]],sales_teams[#All],4,FALSE)</f>
        <v>Losch Team</v>
      </c>
      <c r="D3650" t="s">
        <v>3</v>
      </c>
      <c r="E3650" t="s">
        <v>20</v>
      </c>
      <c r="F3650" t="s">
        <v>194</v>
      </c>
      <c r="G3650" s="1">
        <v>42916</v>
      </c>
      <c r="H3650" s="1">
        <v>43001</v>
      </c>
      <c r="I3650" s="13">
        <f>sales_pipeline[[#This Row],[close_date]]-sales_pipeline[[#This Row],[engage_date]]</f>
        <v>85</v>
      </c>
      <c r="J3650" s="3">
        <v>0</v>
      </c>
    </row>
    <row r="3651" spans="1:10" x14ac:dyDescent="0.35">
      <c r="A3651" t="s">
        <v>3854</v>
      </c>
      <c r="B3651" t="s">
        <v>253</v>
      </c>
      <c r="C3651" t="str">
        <f>VLOOKUP(sales_pipeline[[#This Row],[Sales_Agent]],sales_teams[#All],4,FALSE)</f>
        <v>Neubert Team</v>
      </c>
      <c r="D3651" t="s">
        <v>10</v>
      </c>
      <c r="E3651" t="s">
        <v>20</v>
      </c>
      <c r="F3651" t="s">
        <v>194</v>
      </c>
      <c r="G3651" s="1">
        <v>42917</v>
      </c>
      <c r="H3651" s="1">
        <v>42962</v>
      </c>
      <c r="I3651" s="13">
        <f>sales_pipeline[[#This Row],[close_date]]-sales_pipeline[[#This Row],[engage_date]]</f>
        <v>45</v>
      </c>
      <c r="J3651" s="3">
        <v>0</v>
      </c>
    </row>
    <row r="3652" spans="1:10" x14ac:dyDescent="0.35">
      <c r="A3652" t="s">
        <v>3855</v>
      </c>
      <c r="B3652" t="s">
        <v>288</v>
      </c>
      <c r="C3652" t="str">
        <f>VLOOKUP(sales_pipeline[[#This Row],[Sales_Agent]],sales_teams[#All],4,FALSE)</f>
        <v>Brinkmann Team</v>
      </c>
      <c r="D3652" t="s">
        <v>9</v>
      </c>
      <c r="E3652" t="s">
        <v>88</v>
      </c>
      <c r="F3652" t="s">
        <v>174</v>
      </c>
      <c r="G3652" s="1">
        <v>42917</v>
      </c>
      <c r="H3652" s="1">
        <v>42927</v>
      </c>
      <c r="I3652" s="13">
        <f>sales_pipeline[[#This Row],[close_date]]-sales_pipeline[[#This Row],[engage_date]]</f>
        <v>10</v>
      </c>
      <c r="J3652" s="3">
        <v>4391</v>
      </c>
    </row>
    <row r="3653" spans="1:10" x14ac:dyDescent="0.35">
      <c r="A3653" t="s">
        <v>3856</v>
      </c>
      <c r="B3653" t="s">
        <v>176</v>
      </c>
      <c r="C3653" t="str">
        <f>VLOOKUP(sales_pipeline[[#This Row],[Sales_Agent]],sales_teams[#All],4,FALSE)</f>
        <v>Marxen Team</v>
      </c>
      <c r="D3653" t="s">
        <v>10</v>
      </c>
      <c r="E3653" t="s">
        <v>143</v>
      </c>
      <c r="F3653" t="s">
        <v>174</v>
      </c>
      <c r="G3653" s="1">
        <v>42917</v>
      </c>
      <c r="H3653" s="1">
        <v>42927</v>
      </c>
      <c r="I3653" s="13">
        <f>sales_pipeline[[#This Row],[close_date]]-sales_pipeline[[#This Row],[engage_date]]</f>
        <v>10</v>
      </c>
      <c r="J3653" s="3">
        <v>1308</v>
      </c>
    </row>
    <row r="3654" spans="1:10" x14ac:dyDescent="0.35">
      <c r="A3654" t="s">
        <v>3857</v>
      </c>
      <c r="B3654" t="s">
        <v>176</v>
      </c>
      <c r="C3654" t="str">
        <f>VLOOKUP(sales_pipeline[[#This Row],[Sales_Agent]],sales_teams[#All],4,FALSE)</f>
        <v>Marxen Team</v>
      </c>
      <c r="D3654" t="s">
        <v>177</v>
      </c>
      <c r="E3654" t="s">
        <v>132</v>
      </c>
      <c r="F3654" t="s">
        <v>174</v>
      </c>
      <c r="G3654" s="1">
        <v>42917</v>
      </c>
      <c r="H3654" s="1">
        <v>43001</v>
      </c>
      <c r="I3654" s="13">
        <f>sales_pipeline[[#This Row],[close_date]]-sales_pipeline[[#This Row],[engage_date]]</f>
        <v>84</v>
      </c>
      <c r="J3654" s="3">
        <v>4888</v>
      </c>
    </row>
    <row r="3655" spans="1:10" x14ac:dyDescent="0.35">
      <c r="A3655" t="s">
        <v>3858</v>
      </c>
      <c r="B3655" t="s">
        <v>255</v>
      </c>
      <c r="C3655" t="str">
        <f>VLOOKUP(sales_pipeline[[#This Row],[Sales_Agent]],sales_teams[#All],4,FALSE)</f>
        <v>Neubert Team</v>
      </c>
      <c r="D3655" t="s">
        <v>3</v>
      </c>
      <c r="E3655" t="s">
        <v>51</v>
      </c>
      <c r="F3655" t="s">
        <v>174</v>
      </c>
      <c r="G3655" s="1">
        <v>42917</v>
      </c>
      <c r="H3655" s="1">
        <v>43003</v>
      </c>
      <c r="I3655" s="13">
        <f>sales_pipeline[[#This Row],[close_date]]-sales_pipeline[[#This Row],[engage_date]]</f>
        <v>86</v>
      </c>
      <c r="J3655" s="3">
        <v>535</v>
      </c>
    </row>
    <row r="3656" spans="1:10" x14ac:dyDescent="0.35">
      <c r="A3656" t="s">
        <v>3859</v>
      </c>
      <c r="B3656" t="s">
        <v>208</v>
      </c>
      <c r="C3656" t="str">
        <f>VLOOKUP(sales_pipeline[[#This Row],[Sales_Agent]],sales_teams[#All],4,FALSE)</f>
        <v>Rouche Team</v>
      </c>
      <c r="D3656" t="s">
        <v>9</v>
      </c>
      <c r="E3656" t="s">
        <v>55</v>
      </c>
      <c r="F3656" t="s">
        <v>194</v>
      </c>
      <c r="G3656" s="1">
        <v>42917</v>
      </c>
      <c r="H3656" s="1">
        <v>43042</v>
      </c>
      <c r="I3656" s="13">
        <f>sales_pipeline[[#This Row],[close_date]]-sales_pipeline[[#This Row],[engage_date]]</f>
        <v>125</v>
      </c>
      <c r="J3656" s="3">
        <v>0</v>
      </c>
    </row>
    <row r="3657" spans="1:10" x14ac:dyDescent="0.35">
      <c r="A3657" t="s">
        <v>3860</v>
      </c>
      <c r="B3657" t="s">
        <v>232</v>
      </c>
      <c r="C3657" t="str">
        <f>VLOOKUP(sales_pipeline[[#This Row],[Sales_Agent]],sales_teams[#All],4,FALSE)</f>
        <v>Losch Team</v>
      </c>
      <c r="D3657" t="s">
        <v>6</v>
      </c>
      <c r="E3657" t="s">
        <v>25</v>
      </c>
      <c r="F3657" t="s">
        <v>194</v>
      </c>
      <c r="G3657" s="1">
        <v>42917</v>
      </c>
      <c r="H3657" s="1">
        <v>42994</v>
      </c>
      <c r="I3657" s="13">
        <f>sales_pipeline[[#This Row],[close_date]]-sales_pipeline[[#This Row],[engage_date]]</f>
        <v>77</v>
      </c>
      <c r="J3657" s="3">
        <v>0</v>
      </c>
    </row>
    <row r="3658" spans="1:10" x14ac:dyDescent="0.35">
      <c r="A3658" t="s">
        <v>3861</v>
      </c>
      <c r="B3658" t="s">
        <v>193</v>
      </c>
      <c r="C3658" t="str">
        <f>VLOOKUP(sales_pipeline[[#This Row],[Sales_Agent]],sales_teams[#All],4,FALSE)</f>
        <v>Marxen Team</v>
      </c>
      <c r="D3658" t="s">
        <v>8</v>
      </c>
      <c r="E3658" t="s">
        <v>104</v>
      </c>
      <c r="F3658" t="s">
        <v>174</v>
      </c>
      <c r="G3658" s="1">
        <v>42917</v>
      </c>
      <c r="H3658" s="1">
        <v>42922</v>
      </c>
      <c r="I3658" s="13">
        <f>sales_pipeline[[#This Row],[close_date]]-sales_pipeline[[#This Row],[engage_date]]</f>
        <v>5</v>
      </c>
      <c r="J3658" s="3">
        <v>3252</v>
      </c>
    </row>
    <row r="3659" spans="1:10" x14ac:dyDescent="0.35">
      <c r="A3659" t="s">
        <v>3862</v>
      </c>
      <c r="B3659" t="s">
        <v>326</v>
      </c>
      <c r="C3659" t="str">
        <f>VLOOKUP(sales_pipeline[[#This Row],[Sales_Agent]],sales_teams[#All],4,FALSE)</f>
        <v>Marxen Team</v>
      </c>
      <c r="D3659" t="s">
        <v>3</v>
      </c>
      <c r="E3659" t="s">
        <v>99</v>
      </c>
      <c r="F3659" t="s">
        <v>194</v>
      </c>
      <c r="G3659" s="1">
        <v>42917</v>
      </c>
      <c r="H3659" s="1">
        <v>42919</v>
      </c>
      <c r="I3659" s="13">
        <f>sales_pipeline[[#This Row],[close_date]]-sales_pipeline[[#This Row],[engage_date]]</f>
        <v>2</v>
      </c>
      <c r="J3659" s="3">
        <v>0</v>
      </c>
    </row>
    <row r="3660" spans="1:10" x14ac:dyDescent="0.35">
      <c r="A3660" t="s">
        <v>3863</v>
      </c>
      <c r="B3660" t="s">
        <v>326</v>
      </c>
      <c r="C3660" t="str">
        <f>VLOOKUP(sales_pipeline[[#This Row],[Sales_Agent]],sales_teams[#All],4,FALSE)</f>
        <v>Marxen Team</v>
      </c>
      <c r="D3660" t="s">
        <v>6</v>
      </c>
      <c r="E3660" t="s">
        <v>151</v>
      </c>
      <c r="F3660" t="s">
        <v>194</v>
      </c>
      <c r="G3660" s="1">
        <v>42917</v>
      </c>
      <c r="H3660" s="1">
        <v>42974</v>
      </c>
      <c r="I3660" s="13">
        <f>sales_pipeline[[#This Row],[close_date]]-sales_pipeline[[#This Row],[engage_date]]</f>
        <v>57</v>
      </c>
      <c r="J3660" s="3">
        <v>0</v>
      </c>
    </row>
    <row r="3661" spans="1:10" x14ac:dyDescent="0.35">
      <c r="A3661" t="s">
        <v>3864</v>
      </c>
      <c r="B3661" t="s">
        <v>326</v>
      </c>
      <c r="C3661" t="str">
        <f>VLOOKUP(sales_pipeline[[#This Row],[Sales_Agent]],sales_teams[#All],4,FALSE)</f>
        <v>Marxen Team</v>
      </c>
      <c r="D3661" t="s">
        <v>3</v>
      </c>
      <c r="E3661" t="s">
        <v>139</v>
      </c>
      <c r="F3661" t="s">
        <v>174</v>
      </c>
      <c r="G3661" s="1">
        <v>42917</v>
      </c>
      <c r="H3661" s="1">
        <v>42927</v>
      </c>
      <c r="I3661" s="13">
        <f>sales_pipeline[[#This Row],[close_date]]-sales_pipeline[[#This Row],[engage_date]]</f>
        <v>10</v>
      </c>
      <c r="J3661" s="3">
        <v>574</v>
      </c>
    </row>
    <row r="3662" spans="1:10" x14ac:dyDescent="0.35">
      <c r="A3662" t="s">
        <v>3865</v>
      </c>
      <c r="B3662" t="s">
        <v>326</v>
      </c>
      <c r="C3662" t="str">
        <f>VLOOKUP(sales_pipeline[[#This Row],[Sales_Agent]],sales_teams[#All],4,FALSE)</f>
        <v>Marxen Team</v>
      </c>
      <c r="D3662" t="s">
        <v>10</v>
      </c>
      <c r="E3662" t="s">
        <v>49</v>
      </c>
      <c r="F3662" t="s">
        <v>174</v>
      </c>
      <c r="G3662" s="1">
        <v>42917</v>
      </c>
      <c r="H3662" s="1">
        <v>42958</v>
      </c>
      <c r="I3662" s="13">
        <f>sales_pipeline[[#This Row],[close_date]]-sales_pipeline[[#This Row],[engage_date]]</f>
        <v>41</v>
      </c>
      <c r="J3662" s="3">
        <v>1012</v>
      </c>
    </row>
    <row r="3663" spans="1:10" x14ac:dyDescent="0.35">
      <c r="A3663" t="s">
        <v>3866</v>
      </c>
      <c r="B3663" t="s">
        <v>225</v>
      </c>
      <c r="C3663" t="str">
        <f>VLOOKUP(sales_pipeline[[#This Row],[Sales_Agent]],sales_teams[#All],4,FALSE)</f>
        <v>Sewald Team</v>
      </c>
      <c r="D3663" t="s">
        <v>3</v>
      </c>
      <c r="E3663" t="s">
        <v>55</v>
      </c>
      <c r="F3663" t="s">
        <v>174</v>
      </c>
      <c r="G3663" s="1">
        <v>42917</v>
      </c>
      <c r="H3663" s="1">
        <v>42923</v>
      </c>
      <c r="I3663" s="13">
        <f>sales_pipeline[[#This Row],[close_date]]-sales_pipeline[[#This Row],[engage_date]]</f>
        <v>6</v>
      </c>
      <c r="J3663" s="3">
        <v>576</v>
      </c>
    </row>
    <row r="3664" spans="1:10" x14ac:dyDescent="0.35">
      <c r="A3664" t="s">
        <v>3867</v>
      </c>
      <c r="B3664" t="s">
        <v>249</v>
      </c>
      <c r="C3664" t="str">
        <f>VLOOKUP(sales_pipeline[[#This Row],[Sales_Agent]],sales_teams[#All],4,FALSE)</f>
        <v>Brinkmann Team</v>
      </c>
      <c r="D3664" t="s">
        <v>8</v>
      </c>
      <c r="E3664" t="s">
        <v>104</v>
      </c>
      <c r="F3664" t="s">
        <v>194</v>
      </c>
      <c r="G3664" s="1">
        <v>42917</v>
      </c>
      <c r="H3664" s="1">
        <v>42919</v>
      </c>
      <c r="I3664" s="13">
        <f>sales_pipeline[[#This Row],[close_date]]-sales_pipeline[[#This Row],[engage_date]]</f>
        <v>2</v>
      </c>
      <c r="J3664" s="3">
        <v>0</v>
      </c>
    </row>
    <row r="3665" spans="1:10" x14ac:dyDescent="0.35">
      <c r="A3665" t="s">
        <v>3868</v>
      </c>
      <c r="B3665" t="s">
        <v>187</v>
      </c>
      <c r="C3665" t="str">
        <f>VLOOKUP(sales_pipeline[[#This Row],[Sales_Agent]],sales_teams[#All],4,FALSE)</f>
        <v>Rouche Team</v>
      </c>
      <c r="D3665" t="s">
        <v>6</v>
      </c>
      <c r="E3665" t="s">
        <v>73</v>
      </c>
      <c r="F3665" t="s">
        <v>194</v>
      </c>
      <c r="G3665" s="1">
        <v>42917</v>
      </c>
      <c r="H3665" s="1">
        <v>42919</v>
      </c>
      <c r="I3665" s="13">
        <f>sales_pipeline[[#This Row],[close_date]]-sales_pipeline[[#This Row],[engage_date]]</f>
        <v>2</v>
      </c>
      <c r="J3665" s="3">
        <v>0</v>
      </c>
    </row>
    <row r="3666" spans="1:10" x14ac:dyDescent="0.35">
      <c r="A3666" t="s">
        <v>3869</v>
      </c>
      <c r="B3666" t="s">
        <v>187</v>
      </c>
      <c r="C3666" t="str">
        <f>VLOOKUP(sales_pipeline[[#This Row],[Sales_Agent]],sales_teams[#All],4,FALSE)</f>
        <v>Rouche Team</v>
      </c>
      <c r="D3666" t="s">
        <v>8</v>
      </c>
      <c r="E3666" t="s">
        <v>99</v>
      </c>
      <c r="F3666" t="s">
        <v>194</v>
      </c>
      <c r="G3666" s="1">
        <v>42917</v>
      </c>
      <c r="H3666" s="1">
        <v>42924</v>
      </c>
      <c r="I3666" s="13">
        <f>sales_pipeline[[#This Row],[close_date]]-sales_pipeline[[#This Row],[engage_date]]</f>
        <v>7</v>
      </c>
      <c r="J3666" s="3">
        <v>0</v>
      </c>
    </row>
    <row r="3667" spans="1:10" x14ac:dyDescent="0.35">
      <c r="A3667" t="s">
        <v>3870</v>
      </c>
      <c r="B3667" t="s">
        <v>187</v>
      </c>
      <c r="C3667" t="str">
        <f>VLOOKUP(sales_pipeline[[#This Row],[Sales_Agent]],sales_teams[#All],4,FALSE)</f>
        <v>Rouche Team</v>
      </c>
      <c r="D3667" t="s">
        <v>3</v>
      </c>
      <c r="E3667" t="s">
        <v>107</v>
      </c>
      <c r="F3667" t="s">
        <v>174</v>
      </c>
      <c r="G3667" s="1">
        <v>42917</v>
      </c>
      <c r="H3667" s="1">
        <v>42928</v>
      </c>
      <c r="I3667" s="13">
        <f>sales_pipeline[[#This Row],[close_date]]-sales_pipeline[[#This Row],[engage_date]]</f>
        <v>11</v>
      </c>
      <c r="J3667" s="3">
        <v>592</v>
      </c>
    </row>
    <row r="3668" spans="1:10" x14ac:dyDescent="0.35">
      <c r="A3668" t="s">
        <v>3871</v>
      </c>
      <c r="B3668" t="s">
        <v>187</v>
      </c>
      <c r="C3668" t="str">
        <f>VLOOKUP(sales_pipeline[[#This Row],[Sales_Agent]],sales_teams[#All],4,FALSE)</f>
        <v>Rouche Team</v>
      </c>
      <c r="D3668" t="s">
        <v>177</v>
      </c>
      <c r="E3668" t="s">
        <v>62</v>
      </c>
      <c r="F3668" t="s">
        <v>174</v>
      </c>
      <c r="G3668" s="1">
        <v>42917</v>
      </c>
      <c r="H3668" s="1">
        <v>42925</v>
      </c>
      <c r="I3668" s="13">
        <f>sales_pipeline[[#This Row],[close_date]]-sales_pipeline[[#This Row],[engage_date]]</f>
        <v>8</v>
      </c>
      <c r="J3668" s="3">
        <v>4859</v>
      </c>
    </row>
    <row r="3669" spans="1:10" x14ac:dyDescent="0.35">
      <c r="A3669" t="s">
        <v>3872</v>
      </c>
      <c r="B3669" t="s">
        <v>187</v>
      </c>
      <c r="C3669" t="str">
        <f>VLOOKUP(sales_pipeline[[#This Row],[Sales_Agent]],sales_teams[#All],4,FALSE)</f>
        <v>Rouche Team</v>
      </c>
      <c r="D3669" t="s">
        <v>6</v>
      </c>
      <c r="E3669" t="s">
        <v>94</v>
      </c>
      <c r="F3669" t="s">
        <v>174</v>
      </c>
      <c r="G3669" s="1">
        <v>42917</v>
      </c>
      <c r="H3669" s="1">
        <v>42918</v>
      </c>
      <c r="I3669" s="13">
        <f>sales_pipeline[[#This Row],[close_date]]-sales_pipeline[[#This Row],[engage_date]]</f>
        <v>1</v>
      </c>
      <c r="J3669" s="3">
        <v>50</v>
      </c>
    </row>
    <row r="3670" spans="1:10" x14ac:dyDescent="0.35">
      <c r="A3670" t="s">
        <v>3873</v>
      </c>
      <c r="B3670" t="s">
        <v>187</v>
      </c>
      <c r="C3670" t="str">
        <f>VLOOKUP(sales_pipeline[[#This Row],[Sales_Agent]],sales_teams[#All],4,FALSE)</f>
        <v>Rouche Team</v>
      </c>
      <c r="D3670" t="s">
        <v>8</v>
      </c>
      <c r="E3670" t="s">
        <v>112</v>
      </c>
      <c r="F3670" t="s">
        <v>174</v>
      </c>
      <c r="G3670" s="1">
        <v>42917</v>
      </c>
      <c r="H3670" s="1">
        <v>43008</v>
      </c>
      <c r="I3670" s="13">
        <f>sales_pipeline[[#This Row],[close_date]]-sales_pipeline[[#This Row],[engage_date]]</f>
        <v>91</v>
      </c>
      <c r="J3670" s="3">
        <v>3225</v>
      </c>
    </row>
    <row r="3671" spans="1:10" x14ac:dyDescent="0.35">
      <c r="A3671" t="s">
        <v>3874</v>
      </c>
      <c r="B3671" t="s">
        <v>238</v>
      </c>
      <c r="C3671" t="str">
        <f>VLOOKUP(sales_pipeline[[#This Row],[Sales_Agent]],sales_teams[#All],4,FALSE)</f>
        <v>Marxen Team</v>
      </c>
      <c r="D3671" t="s">
        <v>9</v>
      </c>
      <c r="E3671" t="s">
        <v>142</v>
      </c>
      <c r="F3671" t="s">
        <v>174</v>
      </c>
      <c r="G3671" s="1">
        <v>42917</v>
      </c>
      <c r="H3671" s="1">
        <v>42925</v>
      </c>
      <c r="I3671" s="13">
        <f>sales_pipeline[[#This Row],[close_date]]-sales_pipeline[[#This Row],[engage_date]]</f>
        <v>8</v>
      </c>
      <c r="J3671" s="3">
        <v>5422</v>
      </c>
    </row>
    <row r="3672" spans="1:10" x14ac:dyDescent="0.35">
      <c r="A3672" t="s">
        <v>3875</v>
      </c>
      <c r="B3672" t="s">
        <v>238</v>
      </c>
      <c r="C3672" t="str">
        <f>VLOOKUP(sales_pipeline[[#This Row],[Sales_Agent]],sales_teams[#All],4,FALSE)</f>
        <v>Marxen Team</v>
      </c>
      <c r="D3672" t="s">
        <v>8</v>
      </c>
      <c r="E3672" t="s">
        <v>61</v>
      </c>
      <c r="F3672" t="s">
        <v>174</v>
      </c>
      <c r="G3672" s="1">
        <v>42917</v>
      </c>
      <c r="H3672" s="1">
        <v>42927</v>
      </c>
      <c r="I3672" s="13">
        <f>sales_pipeline[[#This Row],[close_date]]-sales_pipeline[[#This Row],[engage_date]]</f>
        <v>10</v>
      </c>
      <c r="J3672" s="3">
        <v>3657</v>
      </c>
    </row>
    <row r="3673" spans="1:10" x14ac:dyDescent="0.35">
      <c r="A3673" t="s">
        <v>3876</v>
      </c>
      <c r="B3673" t="s">
        <v>197</v>
      </c>
      <c r="C3673" t="str">
        <f>VLOOKUP(sales_pipeline[[#This Row],[Sales_Agent]],sales_teams[#All],4,FALSE)</f>
        <v>Sewald Team</v>
      </c>
      <c r="D3673" t="s">
        <v>10</v>
      </c>
      <c r="E3673" t="s">
        <v>69</v>
      </c>
      <c r="F3673" t="s">
        <v>194</v>
      </c>
      <c r="G3673" s="1">
        <v>42917</v>
      </c>
      <c r="H3673" s="1">
        <v>42923</v>
      </c>
      <c r="I3673" s="13">
        <f>sales_pipeline[[#This Row],[close_date]]-sales_pipeline[[#This Row],[engage_date]]</f>
        <v>6</v>
      </c>
      <c r="J3673" s="3">
        <v>0</v>
      </c>
    </row>
    <row r="3674" spans="1:10" x14ac:dyDescent="0.35">
      <c r="A3674" t="s">
        <v>3877</v>
      </c>
      <c r="B3674" t="s">
        <v>197</v>
      </c>
      <c r="C3674" t="str">
        <f>VLOOKUP(sales_pipeline[[#This Row],[Sales_Agent]],sales_teams[#All],4,FALSE)</f>
        <v>Sewald Team</v>
      </c>
      <c r="D3674" t="s">
        <v>9</v>
      </c>
      <c r="E3674" t="s">
        <v>93</v>
      </c>
      <c r="F3674" t="s">
        <v>174</v>
      </c>
      <c r="G3674" s="1">
        <v>42917</v>
      </c>
      <c r="H3674" s="1">
        <v>42926</v>
      </c>
      <c r="I3674" s="13">
        <f>sales_pipeline[[#This Row],[close_date]]-sales_pipeline[[#This Row],[engage_date]]</f>
        <v>9</v>
      </c>
      <c r="J3674" s="3">
        <v>4974</v>
      </c>
    </row>
    <row r="3675" spans="1:10" x14ac:dyDescent="0.35">
      <c r="A3675" t="s">
        <v>3878</v>
      </c>
      <c r="B3675" t="s">
        <v>197</v>
      </c>
      <c r="C3675" t="str">
        <f>VLOOKUP(sales_pipeline[[#This Row],[Sales_Agent]],sales_teams[#All],4,FALSE)</f>
        <v>Sewald Team</v>
      </c>
      <c r="D3675" t="s">
        <v>177</v>
      </c>
      <c r="E3675" t="s">
        <v>117</v>
      </c>
      <c r="F3675" t="s">
        <v>174</v>
      </c>
      <c r="G3675" s="1">
        <v>42917</v>
      </c>
      <c r="H3675" s="1">
        <v>42954</v>
      </c>
      <c r="I3675" s="13">
        <f>sales_pipeline[[#This Row],[close_date]]-sales_pipeline[[#This Row],[engage_date]]</f>
        <v>37</v>
      </c>
      <c r="J3675" s="3">
        <v>4689</v>
      </c>
    </row>
    <row r="3676" spans="1:10" x14ac:dyDescent="0.35">
      <c r="A3676" t="s">
        <v>3879</v>
      </c>
      <c r="B3676" t="s">
        <v>189</v>
      </c>
      <c r="C3676" t="str">
        <f>VLOOKUP(sales_pipeline[[#This Row],[Sales_Agent]],sales_teams[#All],4,FALSE)</f>
        <v>Marxen Team</v>
      </c>
      <c r="D3676" t="s">
        <v>10</v>
      </c>
      <c r="E3676" t="s">
        <v>151</v>
      </c>
      <c r="F3676" t="s">
        <v>194</v>
      </c>
      <c r="G3676" s="1">
        <v>42917</v>
      </c>
      <c r="H3676" s="1">
        <v>42926</v>
      </c>
      <c r="I3676" s="13">
        <f>sales_pipeline[[#This Row],[close_date]]-sales_pipeline[[#This Row],[engage_date]]</f>
        <v>9</v>
      </c>
      <c r="J3676" s="3">
        <v>0</v>
      </c>
    </row>
    <row r="3677" spans="1:10" x14ac:dyDescent="0.35">
      <c r="A3677" t="s">
        <v>3880</v>
      </c>
      <c r="B3677" t="s">
        <v>189</v>
      </c>
      <c r="C3677" t="str">
        <f>VLOOKUP(sales_pipeline[[#This Row],[Sales_Agent]],sales_teams[#All],4,FALSE)</f>
        <v>Marxen Team</v>
      </c>
      <c r="D3677" t="s">
        <v>6</v>
      </c>
      <c r="E3677" t="s">
        <v>124</v>
      </c>
      <c r="F3677" t="s">
        <v>174</v>
      </c>
      <c r="G3677" s="1">
        <v>42917</v>
      </c>
      <c r="H3677" s="1">
        <v>42928</v>
      </c>
      <c r="I3677" s="13">
        <f>sales_pipeline[[#This Row],[close_date]]-sales_pipeline[[#This Row],[engage_date]]</f>
        <v>11</v>
      </c>
      <c r="J3677" s="3">
        <v>50</v>
      </c>
    </row>
    <row r="3678" spans="1:10" x14ac:dyDescent="0.35">
      <c r="A3678" t="s">
        <v>3881</v>
      </c>
      <c r="B3678" t="s">
        <v>227</v>
      </c>
      <c r="C3678" t="str">
        <f>VLOOKUP(sales_pipeline[[#This Row],[Sales_Agent]],sales_teams[#All],4,FALSE)</f>
        <v>Neubert Team</v>
      </c>
      <c r="D3678" t="s">
        <v>177</v>
      </c>
      <c r="E3678" t="s">
        <v>118</v>
      </c>
      <c r="F3678" t="s">
        <v>194</v>
      </c>
      <c r="G3678" s="1">
        <v>42917</v>
      </c>
      <c r="H3678" s="1">
        <v>42919</v>
      </c>
      <c r="I3678" s="13">
        <f>sales_pipeline[[#This Row],[close_date]]-sales_pipeline[[#This Row],[engage_date]]</f>
        <v>2</v>
      </c>
      <c r="J3678" s="3">
        <v>0</v>
      </c>
    </row>
    <row r="3679" spans="1:10" x14ac:dyDescent="0.35">
      <c r="A3679" t="s">
        <v>3882</v>
      </c>
      <c r="B3679" t="s">
        <v>227</v>
      </c>
      <c r="C3679" t="str">
        <f>VLOOKUP(sales_pipeline[[#This Row],[Sales_Agent]],sales_teams[#All],4,FALSE)</f>
        <v>Neubert Team</v>
      </c>
      <c r="D3679" t="s">
        <v>177</v>
      </c>
      <c r="E3679" t="s">
        <v>109</v>
      </c>
      <c r="F3679" t="s">
        <v>174</v>
      </c>
      <c r="G3679" s="1">
        <v>42917</v>
      </c>
      <c r="H3679" s="1">
        <v>42970</v>
      </c>
      <c r="I3679" s="13">
        <f>sales_pipeline[[#This Row],[close_date]]-sales_pipeline[[#This Row],[engage_date]]</f>
        <v>53</v>
      </c>
      <c r="J3679" s="3">
        <v>4611</v>
      </c>
    </row>
    <row r="3680" spans="1:10" x14ac:dyDescent="0.35">
      <c r="A3680" t="s">
        <v>3883</v>
      </c>
      <c r="B3680" t="s">
        <v>204</v>
      </c>
      <c r="C3680" t="str">
        <f>VLOOKUP(sales_pipeline[[#This Row],[Sales_Agent]],sales_teams[#All],4,FALSE)</f>
        <v>Brinkmann Team</v>
      </c>
      <c r="D3680" t="s">
        <v>8</v>
      </c>
      <c r="E3680" t="s">
        <v>142</v>
      </c>
      <c r="F3680" t="s">
        <v>194</v>
      </c>
      <c r="G3680" s="1">
        <v>42917</v>
      </c>
      <c r="H3680" s="1">
        <v>42929</v>
      </c>
      <c r="I3680" s="13">
        <f>sales_pipeline[[#This Row],[close_date]]-sales_pipeline[[#This Row],[engage_date]]</f>
        <v>12</v>
      </c>
      <c r="J3680" s="3">
        <v>0</v>
      </c>
    </row>
    <row r="3681" spans="1:10" x14ac:dyDescent="0.35">
      <c r="A3681" t="s">
        <v>3884</v>
      </c>
      <c r="B3681" t="s">
        <v>185</v>
      </c>
      <c r="C3681" t="str">
        <f>VLOOKUP(sales_pipeline[[#This Row],[Sales_Agent]],sales_teams[#All],4,FALSE)</f>
        <v>Rouche Team</v>
      </c>
      <c r="D3681" t="s">
        <v>3</v>
      </c>
      <c r="E3681" t="s">
        <v>109</v>
      </c>
      <c r="F3681" t="s">
        <v>174</v>
      </c>
      <c r="G3681" s="1">
        <v>42917</v>
      </c>
      <c r="H3681" s="1">
        <v>42927</v>
      </c>
      <c r="I3681" s="13">
        <f>sales_pipeline[[#This Row],[close_date]]-sales_pipeline[[#This Row],[engage_date]]</f>
        <v>10</v>
      </c>
      <c r="J3681" s="3">
        <v>571</v>
      </c>
    </row>
    <row r="3682" spans="1:10" x14ac:dyDescent="0.35">
      <c r="A3682" t="s">
        <v>3885</v>
      </c>
      <c r="B3682" t="s">
        <v>212</v>
      </c>
      <c r="C3682" t="str">
        <f>VLOOKUP(sales_pipeline[[#This Row],[Sales_Agent]],sales_teams[#All],4,FALSE)</f>
        <v>Losch Team</v>
      </c>
      <c r="D3682" t="s">
        <v>6</v>
      </c>
      <c r="E3682" t="s">
        <v>153</v>
      </c>
      <c r="F3682" t="s">
        <v>194</v>
      </c>
      <c r="G3682" s="1">
        <v>42917</v>
      </c>
      <c r="H3682" s="1">
        <v>42919</v>
      </c>
      <c r="I3682" s="13">
        <f>sales_pipeline[[#This Row],[close_date]]-sales_pipeline[[#This Row],[engage_date]]</f>
        <v>2</v>
      </c>
      <c r="J3682" s="3">
        <v>0</v>
      </c>
    </row>
    <row r="3683" spans="1:10" x14ac:dyDescent="0.35">
      <c r="A3683" t="s">
        <v>3886</v>
      </c>
      <c r="B3683" t="s">
        <v>230</v>
      </c>
      <c r="C3683" t="str">
        <f>VLOOKUP(sales_pipeline[[#This Row],[Sales_Agent]],sales_teams[#All],4,FALSE)</f>
        <v>Losch Team</v>
      </c>
      <c r="D3683" t="s">
        <v>9</v>
      </c>
      <c r="E3683" t="s">
        <v>25</v>
      </c>
      <c r="F3683" t="s">
        <v>194</v>
      </c>
      <c r="G3683" s="1">
        <v>42917</v>
      </c>
      <c r="H3683" s="1">
        <v>42953</v>
      </c>
      <c r="I3683" s="13">
        <f>sales_pipeline[[#This Row],[close_date]]-sales_pipeline[[#This Row],[engage_date]]</f>
        <v>36</v>
      </c>
      <c r="J3683" s="3">
        <v>0</v>
      </c>
    </row>
    <row r="3684" spans="1:10" x14ac:dyDescent="0.35">
      <c r="A3684" t="s">
        <v>3887</v>
      </c>
      <c r="B3684" t="s">
        <v>183</v>
      </c>
      <c r="C3684" t="str">
        <f>VLOOKUP(sales_pipeline[[#This Row],[Sales_Agent]],sales_teams[#All],4,FALSE)</f>
        <v>Brinkmann Team</v>
      </c>
      <c r="D3684" t="s">
        <v>10</v>
      </c>
      <c r="E3684" t="s">
        <v>31</v>
      </c>
      <c r="F3684" t="s">
        <v>194</v>
      </c>
      <c r="G3684" s="1">
        <v>42918</v>
      </c>
      <c r="H3684" s="1">
        <v>42926</v>
      </c>
      <c r="I3684" s="13">
        <f>sales_pipeline[[#This Row],[close_date]]-sales_pipeline[[#This Row],[engage_date]]</f>
        <v>8</v>
      </c>
      <c r="J3684" s="3">
        <v>0</v>
      </c>
    </row>
    <row r="3685" spans="1:10" x14ac:dyDescent="0.35">
      <c r="A3685" t="s">
        <v>3888</v>
      </c>
      <c r="B3685" t="s">
        <v>183</v>
      </c>
      <c r="C3685" t="str">
        <f>VLOOKUP(sales_pipeline[[#This Row],[Sales_Agent]],sales_teams[#All],4,FALSE)</f>
        <v>Brinkmann Team</v>
      </c>
      <c r="D3685" t="s">
        <v>8</v>
      </c>
      <c r="E3685" t="s">
        <v>142</v>
      </c>
      <c r="F3685" t="s">
        <v>194</v>
      </c>
      <c r="G3685" s="1">
        <v>42918</v>
      </c>
      <c r="H3685" s="1">
        <v>42929</v>
      </c>
      <c r="I3685" s="13">
        <f>sales_pipeline[[#This Row],[close_date]]-sales_pipeline[[#This Row],[engage_date]]</f>
        <v>11</v>
      </c>
      <c r="J3685" s="3">
        <v>0</v>
      </c>
    </row>
    <row r="3686" spans="1:10" x14ac:dyDescent="0.35">
      <c r="A3686" t="s">
        <v>3889</v>
      </c>
      <c r="B3686" t="s">
        <v>183</v>
      </c>
      <c r="C3686" t="str">
        <f>VLOOKUP(sales_pipeline[[#This Row],[Sales_Agent]],sales_teams[#All],4,FALSE)</f>
        <v>Brinkmann Team</v>
      </c>
      <c r="D3686" t="s">
        <v>10</v>
      </c>
      <c r="E3686" t="s">
        <v>143</v>
      </c>
      <c r="F3686" t="s">
        <v>174</v>
      </c>
      <c r="G3686" s="1">
        <v>42918</v>
      </c>
      <c r="H3686" s="1">
        <v>42925</v>
      </c>
      <c r="I3686" s="13">
        <f>sales_pipeline[[#This Row],[close_date]]-sales_pipeline[[#This Row],[engage_date]]</f>
        <v>7</v>
      </c>
      <c r="J3686" s="3">
        <v>1180</v>
      </c>
    </row>
    <row r="3687" spans="1:10" x14ac:dyDescent="0.35">
      <c r="A3687" t="s">
        <v>3890</v>
      </c>
      <c r="B3687" t="s">
        <v>253</v>
      </c>
      <c r="C3687" t="str">
        <f>VLOOKUP(sales_pipeline[[#This Row],[Sales_Agent]],sales_teams[#All],4,FALSE)</f>
        <v>Neubert Team</v>
      </c>
      <c r="D3687" t="s">
        <v>9</v>
      </c>
      <c r="E3687" t="s">
        <v>154</v>
      </c>
      <c r="F3687" t="s">
        <v>194</v>
      </c>
      <c r="G3687" s="1">
        <v>42918</v>
      </c>
      <c r="H3687" s="1">
        <v>42995</v>
      </c>
      <c r="I3687" s="13">
        <f>sales_pipeline[[#This Row],[close_date]]-sales_pipeline[[#This Row],[engage_date]]</f>
        <v>77</v>
      </c>
      <c r="J3687" s="3">
        <v>0</v>
      </c>
    </row>
    <row r="3688" spans="1:10" x14ac:dyDescent="0.35">
      <c r="A3688" t="s">
        <v>3891</v>
      </c>
      <c r="B3688" t="s">
        <v>239</v>
      </c>
      <c r="C3688" t="str">
        <f>VLOOKUP(sales_pipeline[[#This Row],[Sales_Agent]],sales_teams[#All],4,FALSE)</f>
        <v>Neubert Team</v>
      </c>
      <c r="D3688" t="s">
        <v>3</v>
      </c>
      <c r="E3688" t="s">
        <v>34</v>
      </c>
      <c r="F3688" t="s">
        <v>194</v>
      </c>
      <c r="G3688" s="1">
        <v>42918</v>
      </c>
      <c r="H3688" s="1">
        <v>42919</v>
      </c>
      <c r="I3688" s="13">
        <f>sales_pipeline[[#This Row],[close_date]]-sales_pipeline[[#This Row],[engage_date]]</f>
        <v>1</v>
      </c>
      <c r="J3688" s="3">
        <v>0</v>
      </c>
    </row>
    <row r="3689" spans="1:10" x14ac:dyDescent="0.35">
      <c r="A3689" t="s">
        <v>3892</v>
      </c>
      <c r="B3689" t="s">
        <v>239</v>
      </c>
      <c r="C3689" t="str">
        <f>VLOOKUP(sales_pipeline[[#This Row],[Sales_Agent]],sales_teams[#All],4,FALSE)</f>
        <v>Neubert Team</v>
      </c>
      <c r="D3689" t="s">
        <v>9</v>
      </c>
      <c r="E3689" t="s">
        <v>159</v>
      </c>
      <c r="F3689" t="s">
        <v>174</v>
      </c>
      <c r="G3689" s="1">
        <v>42918</v>
      </c>
      <c r="H3689" s="1">
        <v>42920</v>
      </c>
      <c r="I3689" s="13">
        <f>sales_pipeline[[#This Row],[close_date]]-sales_pipeline[[#This Row],[engage_date]]</f>
        <v>2</v>
      </c>
      <c r="J3689" s="3">
        <v>5274</v>
      </c>
    </row>
    <row r="3690" spans="1:10" x14ac:dyDescent="0.35">
      <c r="A3690" t="s">
        <v>3893</v>
      </c>
      <c r="B3690" t="s">
        <v>288</v>
      </c>
      <c r="C3690" t="str">
        <f>VLOOKUP(sales_pipeline[[#This Row],[Sales_Agent]],sales_teams[#All],4,FALSE)</f>
        <v>Brinkmann Team</v>
      </c>
      <c r="D3690" t="s">
        <v>3</v>
      </c>
      <c r="E3690" t="s">
        <v>136</v>
      </c>
      <c r="F3690" t="s">
        <v>174</v>
      </c>
      <c r="G3690" s="1">
        <v>42918</v>
      </c>
      <c r="H3690" s="1">
        <v>42920</v>
      </c>
      <c r="I3690" s="13">
        <f>sales_pipeline[[#This Row],[close_date]]-sales_pipeline[[#This Row],[engage_date]]</f>
        <v>2</v>
      </c>
      <c r="J3690" s="3">
        <v>480</v>
      </c>
    </row>
    <row r="3691" spans="1:10" x14ac:dyDescent="0.35">
      <c r="A3691" t="s">
        <v>3894</v>
      </c>
      <c r="B3691" t="s">
        <v>268</v>
      </c>
      <c r="C3691" t="str">
        <f>VLOOKUP(sales_pipeline[[#This Row],[Sales_Agent]],sales_teams[#All],4,FALSE)</f>
        <v>Losch Team</v>
      </c>
      <c r="D3691" t="s">
        <v>177</v>
      </c>
      <c r="E3691" t="s">
        <v>127</v>
      </c>
      <c r="F3691" t="s">
        <v>174</v>
      </c>
      <c r="G3691" s="1">
        <v>42918</v>
      </c>
      <c r="H3691" s="1">
        <v>42924</v>
      </c>
      <c r="I3691" s="13">
        <f>sales_pipeline[[#This Row],[close_date]]-sales_pipeline[[#This Row],[engage_date]]</f>
        <v>6</v>
      </c>
      <c r="J3691" s="3">
        <v>4830</v>
      </c>
    </row>
    <row r="3692" spans="1:10" x14ac:dyDescent="0.35">
      <c r="A3692" t="s">
        <v>3895</v>
      </c>
      <c r="B3692" t="s">
        <v>206</v>
      </c>
      <c r="C3692" t="str">
        <f>VLOOKUP(sales_pipeline[[#This Row],[Sales_Agent]],sales_teams[#All],4,FALSE)</f>
        <v>Neubert Team</v>
      </c>
      <c r="D3692" t="s">
        <v>9</v>
      </c>
      <c r="E3692" t="s">
        <v>39</v>
      </c>
      <c r="F3692" t="s">
        <v>194</v>
      </c>
      <c r="G3692" s="1">
        <v>42918</v>
      </c>
      <c r="H3692" s="1">
        <v>42919</v>
      </c>
      <c r="I3692" s="13">
        <f>sales_pipeline[[#This Row],[close_date]]-sales_pipeline[[#This Row],[engage_date]]</f>
        <v>1</v>
      </c>
      <c r="J3692" s="3">
        <v>0</v>
      </c>
    </row>
    <row r="3693" spans="1:10" x14ac:dyDescent="0.35">
      <c r="A3693" t="s">
        <v>3896</v>
      </c>
      <c r="B3693" t="s">
        <v>176</v>
      </c>
      <c r="C3693" t="str">
        <f>VLOOKUP(sales_pipeline[[#This Row],[Sales_Agent]],sales_teams[#All],4,FALSE)</f>
        <v>Marxen Team</v>
      </c>
      <c r="D3693" t="s">
        <v>9</v>
      </c>
      <c r="E3693" t="s">
        <v>74</v>
      </c>
      <c r="F3693" t="s">
        <v>174</v>
      </c>
      <c r="G3693" s="1">
        <v>42918</v>
      </c>
      <c r="H3693" s="1">
        <v>42920</v>
      </c>
      <c r="I3693" s="13">
        <f>sales_pipeline[[#This Row],[close_date]]-sales_pipeline[[#This Row],[engage_date]]</f>
        <v>2</v>
      </c>
      <c r="J3693" s="3">
        <v>5333</v>
      </c>
    </row>
    <row r="3694" spans="1:10" x14ac:dyDescent="0.35">
      <c r="A3694" t="s">
        <v>3897</v>
      </c>
      <c r="B3694" t="s">
        <v>208</v>
      </c>
      <c r="C3694" t="str">
        <f>VLOOKUP(sales_pipeline[[#This Row],[Sales_Agent]],sales_teams[#All],4,FALSE)</f>
        <v>Rouche Team</v>
      </c>
      <c r="D3694" t="s">
        <v>8</v>
      </c>
      <c r="E3694" t="s">
        <v>51</v>
      </c>
      <c r="F3694" t="s">
        <v>194</v>
      </c>
      <c r="G3694" s="1">
        <v>42918</v>
      </c>
      <c r="H3694" s="1">
        <v>42927</v>
      </c>
      <c r="I3694" s="13">
        <f>sales_pipeline[[#This Row],[close_date]]-sales_pipeline[[#This Row],[engage_date]]</f>
        <v>9</v>
      </c>
      <c r="J3694" s="3">
        <v>0</v>
      </c>
    </row>
    <row r="3695" spans="1:10" x14ac:dyDescent="0.35">
      <c r="A3695" t="s">
        <v>3898</v>
      </c>
      <c r="B3695" t="s">
        <v>193</v>
      </c>
      <c r="C3695" t="str">
        <f>VLOOKUP(sales_pipeline[[#This Row],[Sales_Agent]],sales_teams[#All],4,FALSE)</f>
        <v>Marxen Team</v>
      </c>
      <c r="D3695" t="s">
        <v>9</v>
      </c>
      <c r="E3695" t="s">
        <v>142</v>
      </c>
      <c r="F3695" t="s">
        <v>194</v>
      </c>
      <c r="G3695" s="1">
        <v>42918</v>
      </c>
      <c r="H3695" s="1">
        <v>42971</v>
      </c>
      <c r="I3695" s="13">
        <f>sales_pipeline[[#This Row],[close_date]]-sales_pipeline[[#This Row],[engage_date]]</f>
        <v>53</v>
      </c>
      <c r="J3695" s="3">
        <v>0</v>
      </c>
    </row>
    <row r="3696" spans="1:10" x14ac:dyDescent="0.35">
      <c r="A3696" t="s">
        <v>3899</v>
      </c>
      <c r="B3696" t="s">
        <v>193</v>
      </c>
      <c r="C3696" t="str">
        <f>VLOOKUP(sales_pipeline[[#This Row],[Sales_Agent]],sales_teams[#All],4,FALSE)</f>
        <v>Marxen Team</v>
      </c>
      <c r="D3696" t="s">
        <v>8</v>
      </c>
      <c r="E3696" t="s">
        <v>49</v>
      </c>
      <c r="F3696" t="s">
        <v>194</v>
      </c>
      <c r="G3696" s="1">
        <v>42918</v>
      </c>
      <c r="H3696" s="1">
        <v>42919</v>
      </c>
      <c r="I3696" s="13">
        <f>sales_pipeline[[#This Row],[close_date]]-sales_pipeline[[#This Row],[engage_date]]</f>
        <v>1</v>
      </c>
      <c r="J3696" s="3">
        <v>0</v>
      </c>
    </row>
    <row r="3697" spans="1:10" x14ac:dyDescent="0.35">
      <c r="A3697" t="s">
        <v>3900</v>
      </c>
      <c r="B3697" t="s">
        <v>190</v>
      </c>
      <c r="C3697" t="str">
        <f>VLOOKUP(sales_pipeline[[#This Row],[Sales_Agent]],sales_teams[#All],4,FALSE)</f>
        <v>Sewald Team</v>
      </c>
      <c r="D3697" t="s">
        <v>9</v>
      </c>
      <c r="E3697" t="s">
        <v>98</v>
      </c>
      <c r="F3697" t="s">
        <v>174</v>
      </c>
      <c r="G3697" s="1">
        <v>42918</v>
      </c>
      <c r="H3697" s="1">
        <v>42994</v>
      </c>
      <c r="I3697" s="13">
        <f>sales_pipeline[[#This Row],[close_date]]-sales_pipeline[[#This Row],[engage_date]]</f>
        <v>76</v>
      </c>
      <c r="J3697" s="3">
        <v>6192</v>
      </c>
    </row>
    <row r="3698" spans="1:10" x14ac:dyDescent="0.35">
      <c r="A3698" t="s">
        <v>3901</v>
      </c>
      <c r="B3698" t="s">
        <v>215</v>
      </c>
      <c r="C3698" t="str">
        <f>VLOOKUP(sales_pipeline[[#This Row],[Sales_Agent]],sales_teams[#All],4,FALSE)</f>
        <v>Sewald Team</v>
      </c>
      <c r="D3698" t="s">
        <v>3</v>
      </c>
      <c r="E3698" t="s">
        <v>134</v>
      </c>
      <c r="F3698" t="s">
        <v>194</v>
      </c>
      <c r="G3698" s="1">
        <v>42918</v>
      </c>
      <c r="H3698" s="1">
        <v>42963</v>
      </c>
      <c r="I3698" s="13">
        <f>sales_pipeline[[#This Row],[close_date]]-sales_pipeline[[#This Row],[engage_date]]</f>
        <v>45</v>
      </c>
      <c r="J3698" s="3">
        <v>0</v>
      </c>
    </row>
    <row r="3699" spans="1:10" x14ac:dyDescent="0.35">
      <c r="A3699" t="s">
        <v>3902</v>
      </c>
      <c r="B3699" t="s">
        <v>215</v>
      </c>
      <c r="C3699" t="str">
        <f>VLOOKUP(sales_pipeline[[#This Row],[Sales_Agent]],sales_teams[#All],4,FALSE)</f>
        <v>Sewald Team</v>
      </c>
      <c r="D3699" t="s">
        <v>3</v>
      </c>
      <c r="E3699" t="s">
        <v>129</v>
      </c>
      <c r="F3699" t="s">
        <v>174</v>
      </c>
      <c r="G3699" s="1">
        <v>42918</v>
      </c>
      <c r="H3699" s="1">
        <v>42958</v>
      </c>
      <c r="I3699" s="13">
        <f>sales_pipeline[[#This Row],[close_date]]-sales_pipeline[[#This Row],[engage_date]]</f>
        <v>40</v>
      </c>
      <c r="J3699" s="3">
        <v>490</v>
      </c>
    </row>
    <row r="3700" spans="1:10" x14ac:dyDescent="0.35">
      <c r="A3700" t="s">
        <v>3903</v>
      </c>
      <c r="B3700" t="s">
        <v>249</v>
      </c>
      <c r="C3700" t="str">
        <f>VLOOKUP(sales_pipeline[[#This Row],[Sales_Agent]],sales_teams[#All],4,FALSE)</f>
        <v>Brinkmann Team</v>
      </c>
      <c r="D3700" t="s">
        <v>3</v>
      </c>
      <c r="E3700" t="s">
        <v>135</v>
      </c>
      <c r="F3700" t="s">
        <v>194</v>
      </c>
      <c r="G3700" s="1">
        <v>42918</v>
      </c>
      <c r="H3700" s="1">
        <v>42920</v>
      </c>
      <c r="I3700" s="13">
        <f>sales_pipeline[[#This Row],[close_date]]-sales_pipeline[[#This Row],[engage_date]]</f>
        <v>2</v>
      </c>
      <c r="J3700" s="3">
        <v>0</v>
      </c>
    </row>
    <row r="3701" spans="1:10" x14ac:dyDescent="0.35">
      <c r="A3701" t="s">
        <v>3904</v>
      </c>
      <c r="B3701" t="s">
        <v>187</v>
      </c>
      <c r="C3701" t="str">
        <f>VLOOKUP(sales_pipeline[[#This Row],[Sales_Agent]],sales_teams[#All],4,FALSE)</f>
        <v>Rouche Team</v>
      </c>
      <c r="D3701" t="s">
        <v>3</v>
      </c>
      <c r="E3701" t="s">
        <v>112</v>
      </c>
      <c r="F3701" t="s">
        <v>194</v>
      </c>
      <c r="G3701" s="1">
        <v>42918</v>
      </c>
      <c r="H3701" s="1">
        <v>42925</v>
      </c>
      <c r="I3701" s="13">
        <f>sales_pipeline[[#This Row],[close_date]]-sales_pipeline[[#This Row],[engage_date]]</f>
        <v>7</v>
      </c>
      <c r="J3701" s="3">
        <v>0</v>
      </c>
    </row>
    <row r="3702" spans="1:10" x14ac:dyDescent="0.35">
      <c r="A3702" t="s">
        <v>3905</v>
      </c>
      <c r="B3702" t="s">
        <v>189</v>
      </c>
      <c r="C3702" t="str">
        <f>VLOOKUP(sales_pipeline[[#This Row],[Sales_Agent]],sales_teams[#All],4,FALSE)</f>
        <v>Marxen Team</v>
      </c>
      <c r="D3702" t="s">
        <v>10</v>
      </c>
      <c r="E3702" t="s">
        <v>80</v>
      </c>
      <c r="F3702" t="s">
        <v>174</v>
      </c>
      <c r="G3702" s="1">
        <v>42918</v>
      </c>
      <c r="H3702" s="1">
        <v>43001</v>
      </c>
      <c r="I3702" s="13">
        <f>sales_pipeline[[#This Row],[close_date]]-sales_pipeline[[#This Row],[engage_date]]</f>
        <v>83</v>
      </c>
      <c r="J3702" s="3">
        <v>1157</v>
      </c>
    </row>
    <row r="3703" spans="1:10" x14ac:dyDescent="0.35">
      <c r="A3703" t="s">
        <v>3906</v>
      </c>
      <c r="B3703" t="s">
        <v>185</v>
      </c>
      <c r="C3703" t="str">
        <f>VLOOKUP(sales_pipeline[[#This Row],[Sales_Agent]],sales_teams[#All],4,FALSE)</f>
        <v>Rouche Team</v>
      </c>
      <c r="D3703" t="s">
        <v>8</v>
      </c>
      <c r="E3703" t="s">
        <v>69</v>
      </c>
      <c r="F3703" t="s">
        <v>194</v>
      </c>
      <c r="G3703" s="1">
        <v>42918</v>
      </c>
      <c r="H3703" s="1">
        <v>42978</v>
      </c>
      <c r="I3703" s="13">
        <f>sales_pipeline[[#This Row],[close_date]]-sales_pipeline[[#This Row],[engage_date]]</f>
        <v>60</v>
      </c>
      <c r="J3703" s="3">
        <v>0</v>
      </c>
    </row>
    <row r="3704" spans="1:10" x14ac:dyDescent="0.35">
      <c r="A3704" t="s">
        <v>3907</v>
      </c>
      <c r="B3704" t="s">
        <v>185</v>
      </c>
      <c r="C3704" t="str">
        <f>VLOOKUP(sales_pipeline[[#This Row],[Sales_Agent]],sales_teams[#All],4,FALSE)</f>
        <v>Rouche Team</v>
      </c>
      <c r="D3704" t="s">
        <v>8</v>
      </c>
      <c r="E3704" t="s">
        <v>117</v>
      </c>
      <c r="F3704" t="s">
        <v>194</v>
      </c>
      <c r="G3704" s="1">
        <v>42918</v>
      </c>
      <c r="H3704" s="1">
        <v>42919</v>
      </c>
      <c r="I3704" s="13">
        <f>sales_pipeline[[#This Row],[close_date]]-sales_pipeline[[#This Row],[engage_date]]</f>
        <v>1</v>
      </c>
      <c r="J3704" s="3">
        <v>0</v>
      </c>
    </row>
    <row r="3705" spans="1:10" x14ac:dyDescent="0.35">
      <c r="A3705" t="s">
        <v>3908</v>
      </c>
      <c r="B3705" t="s">
        <v>212</v>
      </c>
      <c r="C3705" t="str">
        <f>VLOOKUP(sales_pipeline[[#This Row],[Sales_Agent]],sales_teams[#All],4,FALSE)</f>
        <v>Losch Team</v>
      </c>
      <c r="D3705" t="s">
        <v>6</v>
      </c>
      <c r="E3705" t="s">
        <v>158</v>
      </c>
      <c r="F3705" t="s">
        <v>174</v>
      </c>
      <c r="G3705" s="1">
        <v>42918</v>
      </c>
      <c r="H3705" s="1">
        <v>42929</v>
      </c>
      <c r="I3705" s="13">
        <f>sales_pipeline[[#This Row],[close_date]]-sales_pipeline[[#This Row],[engage_date]]</f>
        <v>11</v>
      </c>
      <c r="J3705" s="3">
        <v>55</v>
      </c>
    </row>
    <row r="3706" spans="1:10" x14ac:dyDescent="0.35">
      <c r="A3706" t="s">
        <v>3909</v>
      </c>
      <c r="B3706" t="s">
        <v>181</v>
      </c>
      <c r="C3706" t="str">
        <f>VLOOKUP(sales_pipeline[[#This Row],[Sales_Agent]],sales_teams[#All],4,FALSE)</f>
        <v>Sewald Team</v>
      </c>
      <c r="D3706" t="s">
        <v>8</v>
      </c>
      <c r="E3706" t="s">
        <v>148</v>
      </c>
      <c r="F3706" t="s">
        <v>194</v>
      </c>
      <c r="G3706" s="1">
        <v>42918</v>
      </c>
      <c r="H3706" s="1">
        <v>42922</v>
      </c>
      <c r="I3706" s="13">
        <f>sales_pipeline[[#This Row],[close_date]]-sales_pipeline[[#This Row],[engage_date]]</f>
        <v>4</v>
      </c>
      <c r="J3706" s="3">
        <v>0</v>
      </c>
    </row>
    <row r="3707" spans="1:10" x14ac:dyDescent="0.35">
      <c r="A3707" t="s">
        <v>3910</v>
      </c>
      <c r="B3707" t="s">
        <v>181</v>
      </c>
      <c r="C3707" t="str">
        <f>VLOOKUP(sales_pipeline[[#This Row],[Sales_Agent]],sales_teams[#All],4,FALSE)</f>
        <v>Sewald Team</v>
      </c>
      <c r="D3707" t="s">
        <v>177</v>
      </c>
      <c r="E3707" t="s">
        <v>62</v>
      </c>
      <c r="F3707" t="s">
        <v>174</v>
      </c>
      <c r="G3707" s="1">
        <v>42918</v>
      </c>
      <c r="H3707" s="1">
        <v>42973</v>
      </c>
      <c r="I3707" s="13">
        <f>sales_pipeline[[#This Row],[close_date]]-sales_pipeline[[#This Row],[engage_date]]</f>
        <v>55</v>
      </c>
      <c r="J3707" s="3">
        <v>4655</v>
      </c>
    </row>
    <row r="3708" spans="1:10" x14ac:dyDescent="0.35">
      <c r="A3708" t="s">
        <v>3911</v>
      </c>
      <c r="B3708" t="s">
        <v>253</v>
      </c>
      <c r="C3708" t="str">
        <f>VLOOKUP(sales_pipeline[[#This Row],[Sales_Agent]],sales_teams[#All],4,FALSE)</f>
        <v>Neubert Team</v>
      </c>
      <c r="D3708" t="s">
        <v>177</v>
      </c>
      <c r="E3708" t="s">
        <v>48</v>
      </c>
      <c r="F3708" t="s">
        <v>174</v>
      </c>
      <c r="G3708" s="1">
        <v>42919</v>
      </c>
      <c r="H3708" s="1">
        <v>42973</v>
      </c>
      <c r="I3708" s="13">
        <f>sales_pipeline[[#This Row],[close_date]]-sales_pipeline[[#This Row],[engage_date]]</f>
        <v>54</v>
      </c>
      <c r="J3708" s="3">
        <v>5833</v>
      </c>
    </row>
    <row r="3709" spans="1:10" x14ac:dyDescent="0.35">
      <c r="A3709" t="s">
        <v>3912</v>
      </c>
      <c r="B3709" t="s">
        <v>288</v>
      </c>
      <c r="C3709" t="str">
        <f>VLOOKUP(sales_pipeline[[#This Row],[Sales_Agent]],sales_teams[#All],4,FALSE)</f>
        <v>Brinkmann Team</v>
      </c>
      <c r="D3709" t="s">
        <v>6</v>
      </c>
      <c r="E3709" t="s">
        <v>51</v>
      </c>
      <c r="F3709" t="s">
        <v>174</v>
      </c>
      <c r="G3709" s="1">
        <v>42919</v>
      </c>
      <c r="H3709" s="1">
        <v>43001</v>
      </c>
      <c r="I3709" s="13">
        <f>sales_pipeline[[#This Row],[close_date]]-sales_pipeline[[#This Row],[engage_date]]</f>
        <v>82</v>
      </c>
      <c r="J3709" s="3">
        <v>47</v>
      </c>
    </row>
    <row r="3710" spans="1:10" x14ac:dyDescent="0.35">
      <c r="A3710" t="s">
        <v>3913</v>
      </c>
      <c r="B3710" t="s">
        <v>288</v>
      </c>
      <c r="C3710" t="str">
        <f>VLOOKUP(sales_pipeline[[#This Row],[Sales_Agent]],sales_teams[#All],4,FALSE)</f>
        <v>Brinkmann Team</v>
      </c>
      <c r="D3710" t="s">
        <v>6</v>
      </c>
      <c r="E3710" t="s">
        <v>124</v>
      </c>
      <c r="F3710" t="s">
        <v>174</v>
      </c>
      <c r="G3710" s="1">
        <v>42919</v>
      </c>
      <c r="H3710" s="1">
        <v>42978</v>
      </c>
      <c r="I3710" s="13">
        <f>sales_pipeline[[#This Row],[close_date]]-sales_pipeline[[#This Row],[engage_date]]</f>
        <v>59</v>
      </c>
      <c r="J3710" s="3">
        <v>51</v>
      </c>
    </row>
    <row r="3711" spans="1:10" x14ac:dyDescent="0.35">
      <c r="A3711" t="s">
        <v>3914</v>
      </c>
      <c r="B3711" t="s">
        <v>176</v>
      </c>
      <c r="C3711" t="str">
        <f>VLOOKUP(sales_pipeline[[#This Row],[Sales_Agent]],sales_teams[#All],4,FALSE)</f>
        <v>Marxen Team</v>
      </c>
      <c r="D3711" t="s">
        <v>177</v>
      </c>
      <c r="E3711" t="s">
        <v>60</v>
      </c>
      <c r="F3711" t="s">
        <v>194</v>
      </c>
      <c r="G3711" s="1">
        <v>42919</v>
      </c>
      <c r="H3711" s="1">
        <v>42920</v>
      </c>
      <c r="I3711" s="13">
        <f>sales_pipeline[[#This Row],[close_date]]-sales_pipeline[[#This Row],[engage_date]]</f>
        <v>1</v>
      </c>
      <c r="J3711" s="3">
        <v>0</v>
      </c>
    </row>
    <row r="3712" spans="1:10" x14ac:dyDescent="0.35">
      <c r="A3712" t="s">
        <v>3915</v>
      </c>
      <c r="B3712" t="s">
        <v>176</v>
      </c>
      <c r="C3712" t="str">
        <f>VLOOKUP(sales_pipeline[[#This Row],[Sales_Agent]],sales_teams[#All],4,FALSE)</f>
        <v>Marxen Team</v>
      </c>
      <c r="D3712" t="s">
        <v>8</v>
      </c>
      <c r="E3712" t="s">
        <v>91</v>
      </c>
      <c r="F3712" t="s">
        <v>194</v>
      </c>
      <c r="G3712" s="1">
        <v>42919</v>
      </c>
      <c r="H3712" s="1">
        <v>42928</v>
      </c>
      <c r="I3712" s="13">
        <f>sales_pipeline[[#This Row],[close_date]]-sales_pipeline[[#This Row],[engage_date]]</f>
        <v>9</v>
      </c>
      <c r="J3712" s="3">
        <v>0</v>
      </c>
    </row>
    <row r="3713" spans="1:10" x14ac:dyDescent="0.35">
      <c r="A3713" t="s">
        <v>3916</v>
      </c>
      <c r="B3713" t="s">
        <v>255</v>
      </c>
      <c r="C3713" t="str">
        <f>VLOOKUP(sales_pipeline[[#This Row],[Sales_Agent]],sales_teams[#All],4,FALSE)</f>
        <v>Neubert Team</v>
      </c>
      <c r="D3713" t="s">
        <v>3</v>
      </c>
      <c r="E3713" t="s">
        <v>102</v>
      </c>
      <c r="F3713" t="s">
        <v>194</v>
      </c>
      <c r="G3713" s="1">
        <v>42919</v>
      </c>
      <c r="H3713" s="1">
        <v>43003</v>
      </c>
      <c r="I3713" s="13">
        <f>sales_pipeline[[#This Row],[close_date]]-sales_pipeline[[#This Row],[engage_date]]</f>
        <v>84</v>
      </c>
      <c r="J3713" s="3">
        <v>0</v>
      </c>
    </row>
    <row r="3714" spans="1:10" x14ac:dyDescent="0.35">
      <c r="A3714" t="s">
        <v>3917</v>
      </c>
      <c r="B3714" t="s">
        <v>255</v>
      </c>
      <c r="C3714" t="str">
        <f>VLOOKUP(sales_pipeline[[#This Row],[Sales_Agent]],sales_teams[#All],4,FALSE)</f>
        <v>Neubert Team</v>
      </c>
      <c r="D3714" t="s">
        <v>9</v>
      </c>
      <c r="E3714" t="s">
        <v>131</v>
      </c>
      <c r="F3714" t="s">
        <v>194</v>
      </c>
      <c r="G3714" s="1">
        <v>42919</v>
      </c>
      <c r="H3714" s="1">
        <v>42988</v>
      </c>
      <c r="I3714" s="13">
        <f>sales_pipeline[[#This Row],[close_date]]-sales_pipeline[[#This Row],[engage_date]]</f>
        <v>69</v>
      </c>
      <c r="J3714" s="3">
        <v>0</v>
      </c>
    </row>
    <row r="3715" spans="1:10" x14ac:dyDescent="0.35">
      <c r="A3715" t="s">
        <v>3918</v>
      </c>
      <c r="B3715" t="s">
        <v>255</v>
      </c>
      <c r="C3715" t="str">
        <f>VLOOKUP(sales_pipeline[[#This Row],[Sales_Agent]],sales_teams[#All],4,FALSE)</f>
        <v>Neubert Team</v>
      </c>
      <c r="D3715" t="s">
        <v>3</v>
      </c>
      <c r="E3715" t="s">
        <v>109</v>
      </c>
      <c r="F3715" t="s">
        <v>174</v>
      </c>
      <c r="G3715" s="1">
        <v>42919</v>
      </c>
      <c r="H3715" s="1">
        <v>42928</v>
      </c>
      <c r="I3715" s="13">
        <f>sales_pipeline[[#This Row],[close_date]]-sales_pipeline[[#This Row],[engage_date]]</f>
        <v>9</v>
      </c>
      <c r="J3715" s="3">
        <v>540</v>
      </c>
    </row>
    <row r="3716" spans="1:10" x14ac:dyDescent="0.35">
      <c r="A3716" t="s">
        <v>3919</v>
      </c>
      <c r="B3716" t="s">
        <v>255</v>
      </c>
      <c r="C3716" t="str">
        <f>VLOOKUP(sales_pipeline[[#This Row],[Sales_Agent]],sales_teams[#All],4,FALSE)</f>
        <v>Neubert Team</v>
      </c>
      <c r="D3716" t="s">
        <v>9</v>
      </c>
      <c r="E3716" t="s">
        <v>112</v>
      </c>
      <c r="F3716" t="s">
        <v>174</v>
      </c>
      <c r="G3716" s="1">
        <v>42919</v>
      </c>
      <c r="H3716" s="1">
        <v>42920</v>
      </c>
      <c r="I3716" s="13">
        <f>sales_pipeline[[#This Row],[close_date]]-sales_pipeline[[#This Row],[engage_date]]</f>
        <v>1</v>
      </c>
      <c r="J3716" s="3">
        <v>4915</v>
      </c>
    </row>
    <row r="3717" spans="1:10" x14ac:dyDescent="0.35">
      <c r="A3717" t="s">
        <v>3920</v>
      </c>
      <c r="B3717" t="s">
        <v>190</v>
      </c>
      <c r="C3717" t="str">
        <f>VLOOKUP(sales_pipeline[[#This Row],[Sales_Agent]],sales_teams[#All],4,FALSE)</f>
        <v>Sewald Team</v>
      </c>
      <c r="D3717" t="s">
        <v>9</v>
      </c>
      <c r="E3717" t="s">
        <v>134</v>
      </c>
      <c r="F3717" t="s">
        <v>194</v>
      </c>
      <c r="G3717" s="1">
        <v>42919</v>
      </c>
      <c r="H3717" s="1">
        <v>42920</v>
      </c>
      <c r="I3717" s="13">
        <f>sales_pipeline[[#This Row],[close_date]]-sales_pipeline[[#This Row],[engage_date]]</f>
        <v>1</v>
      </c>
      <c r="J3717" s="3">
        <v>0</v>
      </c>
    </row>
    <row r="3718" spans="1:10" x14ac:dyDescent="0.35">
      <c r="A3718" t="s">
        <v>3921</v>
      </c>
      <c r="B3718" t="s">
        <v>190</v>
      </c>
      <c r="C3718" t="str">
        <f>VLOOKUP(sales_pipeline[[#This Row],[Sales_Agent]],sales_teams[#All],4,FALSE)</f>
        <v>Sewald Team</v>
      </c>
      <c r="D3718" t="s">
        <v>9</v>
      </c>
      <c r="E3718" t="s">
        <v>141</v>
      </c>
      <c r="F3718" t="s">
        <v>194</v>
      </c>
      <c r="G3718" s="1">
        <v>42919</v>
      </c>
      <c r="H3718" s="1">
        <v>42921</v>
      </c>
      <c r="I3718" s="13">
        <f>sales_pipeline[[#This Row],[close_date]]-sales_pipeline[[#This Row],[engage_date]]</f>
        <v>2</v>
      </c>
      <c r="J3718" s="3">
        <v>0</v>
      </c>
    </row>
    <row r="3719" spans="1:10" x14ac:dyDescent="0.35">
      <c r="A3719" t="s">
        <v>3922</v>
      </c>
      <c r="B3719" t="s">
        <v>190</v>
      </c>
      <c r="C3719" t="str">
        <f>VLOOKUP(sales_pipeline[[#This Row],[Sales_Agent]],sales_teams[#All],4,FALSE)</f>
        <v>Sewald Team</v>
      </c>
      <c r="D3719" t="s">
        <v>9</v>
      </c>
      <c r="E3719" t="s">
        <v>148</v>
      </c>
      <c r="F3719" t="s">
        <v>194</v>
      </c>
      <c r="G3719" s="1">
        <v>42919</v>
      </c>
      <c r="H3719" s="1">
        <v>42926</v>
      </c>
      <c r="I3719" s="13">
        <f>sales_pipeline[[#This Row],[close_date]]-sales_pipeline[[#This Row],[engage_date]]</f>
        <v>7</v>
      </c>
      <c r="J3719" s="3">
        <v>0</v>
      </c>
    </row>
    <row r="3720" spans="1:10" x14ac:dyDescent="0.35">
      <c r="A3720" t="s">
        <v>3923</v>
      </c>
      <c r="B3720" t="s">
        <v>190</v>
      </c>
      <c r="C3720" t="str">
        <f>VLOOKUP(sales_pipeline[[#This Row],[Sales_Agent]],sales_teams[#All],4,FALSE)</f>
        <v>Sewald Team</v>
      </c>
      <c r="D3720" t="s">
        <v>9</v>
      </c>
      <c r="E3720" t="s">
        <v>117</v>
      </c>
      <c r="F3720" t="s">
        <v>174</v>
      </c>
      <c r="G3720" s="1">
        <v>42919</v>
      </c>
      <c r="H3720" s="1">
        <v>43005</v>
      </c>
      <c r="I3720" s="13">
        <f>sales_pipeline[[#This Row],[close_date]]-sales_pipeline[[#This Row],[engage_date]]</f>
        <v>86</v>
      </c>
      <c r="J3720" s="3">
        <v>6693</v>
      </c>
    </row>
    <row r="3721" spans="1:10" x14ac:dyDescent="0.35">
      <c r="A3721" t="s">
        <v>3924</v>
      </c>
      <c r="B3721" t="s">
        <v>326</v>
      </c>
      <c r="C3721" t="str">
        <f>VLOOKUP(sales_pipeline[[#This Row],[Sales_Agent]],sales_teams[#All],4,FALSE)</f>
        <v>Marxen Team</v>
      </c>
      <c r="D3721" t="s">
        <v>8</v>
      </c>
      <c r="E3721" t="s">
        <v>99</v>
      </c>
      <c r="F3721" t="s">
        <v>174</v>
      </c>
      <c r="G3721" s="1">
        <v>42919</v>
      </c>
      <c r="H3721" s="1">
        <v>42921</v>
      </c>
      <c r="I3721" s="13">
        <f>sales_pipeline[[#This Row],[close_date]]-sales_pipeline[[#This Row],[engage_date]]</f>
        <v>2</v>
      </c>
      <c r="J3721" s="3">
        <v>3101</v>
      </c>
    </row>
    <row r="3722" spans="1:10" x14ac:dyDescent="0.35">
      <c r="A3722" t="s">
        <v>3925</v>
      </c>
      <c r="B3722" t="s">
        <v>215</v>
      </c>
      <c r="C3722" t="str">
        <f>VLOOKUP(sales_pipeline[[#This Row],[Sales_Agent]],sales_teams[#All],4,FALSE)</f>
        <v>Sewald Team</v>
      </c>
      <c r="D3722" t="s">
        <v>10</v>
      </c>
      <c r="E3722" t="s">
        <v>157</v>
      </c>
      <c r="F3722" t="s">
        <v>194</v>
      </c>
      <c r="G3722" s="1">
        <v>42919</v>
      </c>
      <c r="H3722" s="1">
        <v>42962</v>
      </c>
      <c r="I3722" s="13">
        <f>sales_pipeline[[#This Row],[close_date]]-sales_pipeline[[#This Row],[engage_date]]</f>
        <v>43</v>
      </c>
      <c r="J3722" s="3">
        <v>0</v>
      </c>
    </row>
    <row r="3723" spans="1:10" x14ac:dyDescent="0.35">
      <c r="A3723" t="s">
        <v>3926</v>
      </c>
      <c r="B3723" t="s">
        <v>215</v>
      </c>
      <c r="C3723" t="str">
        <f>VLOOKUP(sales_pipeline[[#This Row],[Sales_Agent]],sales_teams[#All],4,FALSE)</f>
        <v>Sewald Team</v>
      </c>
      <c r="D3723" t="s">
        <v>6</v>
      </c>
      <c r="E3723" t="s">
        <v>98</v>
      </c>
      <c r="F3723" t="s">
        <v>174</v>
      </c>
      <c r="G3723" s="1">
        <v>42919</v>
      </c>
      <c r="H3723" s="1">
        <v>42980</v>
      </c>
      <c r="I3723" s="13">
        <f>sales_pipeline[[#This Row],[close_date]]-sales_pipeline[[#This Row],[engage_date]]</f>
        <v>61</v>
      </c>
      <c r="J3723" s="3">
        <v>56</v>
      </c>
    </row>
    <row r="3724" spans="1:10" x14ac:dyDescent="0.35">
      <c r="A3724" t="s">
        <v>3927</v>
      </c>
      <c r="B3724" t="s">
        <v>225</v>
      </c>
      <c r="C3724" t="str">
        <f>VLOOKUP(sales_pipeline[[#This Row],[Sales_Agent]],sales_teams[#All],4,FALSE)</f>
        <v>Sewald Team</v>
      </c>
      <c r="D3724" t="s">
        <v>10</v>
      </c>
      <c r="E3724" t="s">
        <v>46</v>
      </c>
      <c r="F3724" t="s">
        <v>174</v>
      </c>
      <c r="G3724" s="1">
        <v>42919</v>
      </c>
      <c r="H3724" s="1">
        <v>42928</v>
      </c>
      <c r="I3724" s="13">
        <f>sales_pipeline[[#This Row],[close_date]]-sales_pipeline[[#This Row],[engage_date]]</f>
        <v>9</v>
      </c>
      <c r="J3724" s="3">
        <v>935</v>
      </c>
    </row>
    <row r="3725" spans="1:10" x14ac:dyDescent="0.35">
      <c r="A3725" t="s">
        <v>3928</v>
      </c>
      <c r="B3725" t="s">
        <v>225</v>
      </c>
      <c r="C3725" t="str">
        <f>VLOOKUP(sales_pipeline[[#This Row],[Sales_Agent]],sales_teams[#All],4,FALSE)</f>
        <v>Sewald Team</v>
      </c>
      <c r="D3725" t="s">
        <v>10</v>
      </c>
      <c r="E3725" t="s">
        <v>141</v>
      </c>
      <c r="F3725" t="s">
        <v>174</v>
      </c>
      <c r="G3725" s="1">
        <v>42919</v>
      </c>
      <c r="H3725" s="1">
        <v>42929</v>
      </c>
      <c r="I3725" s="13">
        <f>sales_pipeline[[#This Row],[close_date]]-sales_pipeline[[#This Row],[engage_date]]</f>
        <v>10</v>
      </c>
      <c r="J3725" s="3">
        <v>1133</v>
      </c>
    </row>
    <row r="3726" spans="1:10" x14ac:dyDescent="0.35">
      <c r="A3726" t="s">
        <v>3929</v>
      </c>
      <c r="B3726" t="s">
        <v>225</v>
      </c>
      <c r="C3726" t="str">
        <f>VLOOKUP(sales_pipeline[[#This Row],[Sales_Agent]],sales_teams[#All],4,FALSE)</f>
        <v>Sewald Team</v>
      </c>
      <c r="D3726" t="s">
        <v>177</v>
      </c>
      <c r="E3726" t="s">
        <v>157</v>
      </c>
      <c r="F3726" t="s">
        <v>174</v>
      </c>
      <c r="G3726" s="1">
        <v>42919</v>
      </c>
      <c r="H3726" s="1">
        <v>42959</v>
      </c>
      <c r="I3726" s="13">
        <f>sales_pipeline[[#This Row],[close_date]]-sales_pipeline[[#This Row],[engage_date]]</f>
        <v>40</v>
      </c>
      <c r="J3726" s="3">
        <v>4904</v>
      </c>
    </row>
    <row r="3727" spans="1:10" x14ac:dyDescent="0.35">
      <c r="A3727" t="s">
        <v>3930</v>
      </c>
      <c r="B3727" t="s">
        <v>249</v>
      </c>
      <c r="C3727" t="str">
        <f>VLOOKUP(sales_pipeline[[#This Row],[Sales_Agent]],sales_teams[#All],4,FALSE)</f>
        <v>Brinkmann Team</v>
      </c>
      <c r="D3727" t="s">
        <v>8</v>
      </c>
      <c r="E3727" t="s">
        <v>31</v>
      </c>
      <c r="F3727" t="s">
        <v>174</v>
      </c>
      <c r="G3727" s="1">
        <v>42919</v>
      </c>
      <c r="H3727" s="1">
        <v>43001</v>
      </c>
      <c r="I3727" s="13">
        <f>sales_pipeline[[#This Row],[close_date]]-sales_pipeline[[#This Row],[engage_date]]</f>
        <v>82</v>
      </c>
      <c r="J3727" s="3">
        <v>2857</v>
      </c>
    </row>
    <row r="3728" spans="1:10" x14ac:dyDescent="0.35">
      <c r="A3728" t="s">
        <v>3931</v>
      </c>
      <c r="B3728" t="s">
        <v>249</v>
      </c>
      <c r="C3728" t="str">
        <f>VLOOKUP(sales_pipeline[[#This Row],[Sales_Agent]],sales_teams[#All],4,FALSE)</f>
        <v>Brinkmann Team</v>
      </c>
      <c r="D3728" t="s">
        <v>8</v>
      </c>
      <c r="E3728" t="s">
        <v>66</v>
      </c>
      <c r="F3728" t="s">
        <v>174</v>
      </c>
      <c r="G3728" s="1">
        <v>42919</v>
      </c>
      <c r="H3728" s="1">
        <v>42980</v>
      </c>
      <c r="I3728" s="13">
        <f>sales_pipeline[[#This Row],[close_date]]-sales_pipeline[[#This Row],[engage_date]]</f>
        <v>61</v>
      </c>
      <c r="J3728" s="3">
        <v>3118</v>
      </c>
    </row>
    <row r="3729" spans="1:10" x14ac:dyDescent="0.35">
      <c r="A3729" t="s">
        <v>3932</v>
      </c>
      <c r="B3729" t="s">
        <v>238</v>
      </c>
      <c r="C3729" t="str">
        <f>VLOOKUP(sales_pipeline[[#This Row],[Sales_Agent]],sales_teams[#All],4,FALSE)</f>
        <v>Marxen Team</v>
      </c>
      <c r="D3729" t="s">
        <v>10</v>
      </c>
      <c r="E3729" t="s">
        <v>80</v>
      </c>
      <c r="F3729" t="s">
        <v>174</v>
      </c>
      <c r="G3729" s="1">
        <v>42919</v>
      </c>
      <c r="H3729" s="1">
        <v>42927</v>
      </c>
      <c r="I3729" s="13">
        <f>sales_pipeline[[#This Row],[close_date]]-sales_pipeline[[#This Row],[engage_date]]</f>
        <v>8</v>
      </c>
      <c r="J3729" s="3">
        <v>1204</v>
      </c>
    </row>
    <row r="3730" spans="1:10" x14ac:dyDescent="0.35">
      <c r="A3730" t="s">
        <v>3933</v>
      </c>
      <c r="B3730" t="s">
        <v>197</v>
      </c>
      <c r="C3730" t="str">
        <f>VLOOKUP(sales_pipeline[[#This Row],[Sales_Agent]],sales_teams[#All],4,FALSE)</f>
        <v>Sewald Team</v>
      </c>
      <c r="D3730" t="s">
        <v>8</v>
      </c>
      <c r="E3730" t="s">
        <v>157</v>
      </c>
      <c r="F3730" t="s">
        <v>194</v>
      </c>
      <c r="G3730" s="1">
        <v>42919</v>
      </c>
      <c r="H3730" s="1">
        <v>42925</v>
      </c>
      <c r="I3730" s="13">
        <f>sales_pipeline[[#This Row],[close_date]]-sales_pipeline[[#This Row],[engage_date]]</f>
        <v>6</v>
      </c>
      <c r="J3730" s="3">
        <v>0</v>
      </c>
    </row>
    <row r="3731" spans="1:10" x14ac:dyDescent="0.35">
      <c r="A3731" t="s">
        <v>3934</v>
      </c>
      <c r="B3731" t="s">
        <v>173</v>
      </c>
      <c r="C3731" t="str">
        <f>VLOOKUP(sales_pipeline[[#This Row],[Sales_Agent]],sales_teams[#All],4,FALSE)</f>
        <v>Brinkmann Team</v>
      </c>
      <c r="D3731" t="s">
        <v>3</v>
      </c>
      <c r="E3731" t="s">
        <v>53</v>
      </c>
      <c r="F3731" t="s">
        <v>174</v>
      </c>
      <c r="G3731" s="1">
        <v>42919</v>
      </c>
      <c r="H3731" s="1">
        <v>42984</v>
      </c>
      <c r="I3731" s="13">
        <f>sales_pipeline[[#This Row],[close_date]]-sales_pipeline[[#This Row],[engage_date]]</f>
        <v>65</v>
      </c>
      <c r="J3731" s="3">
        <v>376</v>
      </c>
    </row>
    <row r="3732" spans="1:10" x14ac:dyDescent="0.35">
      <c r="A3732" t="s">
        <v>3935</v>
      </c>
      <c r="B3732" t="s">
        <v>204</v>
      </c>
      <c r="C3732" t="str">
        <f>VLOOKUP(sales_pipeline[[#This Row],[Sales_Agent]],sales_teams[#All],4,FALSE)</f>
        <v>Brinkmann Team</v>
      </c>
      <c r="D3732" t="s">
        <v>3</v>
      </c>
      <c r="E3732" t="s">
        <v>151</v>
      </c>
      <c r="F3732" t="s">
        <v>174</v>
      </c>
      <c r="G3732" s="1">
        <v>42919</v>
      </c>
      <c r="H3732" s="1">
        <v>43041</v>
      </c>
      <c r="I3732" s="13">
        <f>sales_pipeline[[#This Row],[close_date]]-sales_pipeline[[#This Row],[engage_date]]</f>
        <v>122</v>
      </c>
      <c r="J3732" s="3">
        <v>511</v>
      </c>
    </row>
    <row r="3733" spans="1:10" x14ac:dyDescent="0.35">
      <c r="A3733" t="s">
        <v>3936</v>
      </c>
      <c r="B3733" t="s">
        <v>185</v>
      </c>
      <c r="C3733" t="str">
        <f>VLOOKUP(sales_pipeline[[#This Row],[Sales_Agent]],sales_teams[#All],4,FALSE)</f>
        <v>Rouche Team</v>
      </c>
      <c r="D3733" t="s">
        <v>3</v>
      </c>
      <c r="E3733" t="s">
        <v>117</v>
      </c>
      <c r="F3733" t="s">
        <v>174</v>
      </c>
      <c r="G3733" s="1">
        <v>42919</v>
      </c>
      <c r="H3733" s="1">
        <v>42930</v>
      </c>
      <c r="I3733" s="13">
        <f>sales_pipeline[[#This Row],[close_date]]-sales_pipeline[[#This Row],[engage_date]]</f>
        <v>11</v>
      </c>
      <c r="J3733" s="3">
        <v>491</v>
      </c>
    </row>
    <row r="3734" spans="1:10" x14ac:dyDescent="0.35">
      <c r="A3734" t="s">
        <v>3937</v>
      </c>
      <c r="B3734" t="s">
        <v>212</v>
      </c>
      <c r="C3734" t="str">
        <f>VLOOKUP(sales_pipeline[[#This Row],[Sales_Agent]],sales_teams[#All],4,FALSE)</f>
        <v>Losch Team</v>
      </c>
      <c r="D3734" t="s">
        <v>6</v>
      </c>
      <c r="E3734" t="s">
        <v>68</v>
      </c>
      <c r="F3734" t="s">
        <v>194</v>
      </c>
      <c r="G3734" s="1">
        <v>42919</v>
      </c>
      <c r="H3734" s="1">
        <v>42932</v>
      </c>
      <c r="I3734" s="13">
        <f>sales_pipeline[[#This Row],[close_date]]-sales_pipeline[[#This Row],[engage_date]]</f>
        <v>13</v>
      </c>
      <c r="J3734" s="3">
        <v>0</v>
      </c>
    </row>
    <row r="3735" spans="1:10" x14ac:dyDescent="0.35">
      <c r="A3735" t="s">
        <v>3938</v>
      </c>
      <c r="B3735" t="s">
        <v>230</v>
      </c>
      <c r="C3735" t="str">
        <f>VLOOKUP(sales_pipeline[[#This Row],[Sales_Agent]],sales_teams[#All],4,FALSE)</f>
        <v>Losch Team</v>
      </c>
      <c r="D3735" t="s">
        <v>8</v>
      </c>
      <c r="E3735" t="s">
        <v>25</v>
      </c>
      <c r="F3735" t="s">
        <v>194</v>
      </c>
      <c r="G3735" s="1">
        <v>42919</v>
      </c>
      <c r="H3735" s="1">
        <v>42928</v>
      </c>
      <c r="I3735" s="13">
        <f>sales_pipeline[[#This Row],[close_date]]-sales_pipeline[[#This Row],[engage_date]]</f>
        <v>9</v>
      </c>
      <c r="J3735" s="3">
        <v>0</v>
      </c>
    </row>
    <row r="3736" spans="1:10" x14ac:dyDescent="0.35">
      <c r="A3736" t="s">
        <v>3939</v>
      </c>
      <c r="B3736" t="s">
        <v>230</v>
      </c>
      <c r="C3736" t="str">
        <f>VLOOKUP(sales_pipeline[[#This Row],[Sales_Agent]],sales_teams[#All],4,FALSE)</f>
        <v>Losch Team</v>
      </c>
      <c r="D3736" t="s">
        <v>8</v>
      </c>
      <c r="E3736" t="s">
        <v>64</v>
      </c>
      <c r="F3736" t="s">
        <v>174</v>
      </c>
      <c r="G3736" s="1">
        <v>42919</v>
      </c>
      <c r="H3736" s="1">
        <v>42985</v>
      </c>
      <c r="I3736" s="13">
        <f>sales_pipeline[[#This Row],[close_date]]-sales_pipeline[[#This Row],[engage_date]]</f>
        <v>66</v>
      </c>
      <c r="J3736" s="3">
        <v>3101</v>
      </c>
    </row>
    <row r="3737" spans="1:10" x14ac:dyDescent="0.35">
      <c r="A3737" t="s">
        <v>3940</v>
      </c>
      <c r="B3737" t="s">
        <v>181</v>
      </c>
      <c r="C3737" t="str">
        <f>VLOOKUP(sales_pipeline[[#This Row],[Sales_Agent]],sales_teams[#All],4,FALSE)</f>
        <v>Sewald Team</v>
      </c>
      <c r="D3737" t="s">
        <v>6</v>
      </c>
      <c r="E3737" t="s">
        <v>157</v>
      </c>
      <c r="F3737" t="s">
        <v>194</v>
      </c>
      <c r="G3737" s="1">
        <v>42919</v>
      </c>
      <c r="H3737" s="1">
        <v>42969</v>
      </c>
      <c r="I3737" s="13">
        <f>sales_pipeline[[#This Row],[close_date]]-sales_pipeline[[#This Row],[engage_date]]</f>
        <v>50</v>
      </c>
      <c r="J3737" s="3">
        <v>0</v>
      </c>
    </row>
    <row r="3738" spans="1:10" x14ac:dyDescent="0.35">
      <c r="A3738" t="s">
        <v>3941</v>
      </c>
      <c r="B3738" t="s">
        <v>183</v>
      </c>
      <c r="C3738" t="str">
        <f>VLOOKUP(sales_pipeline[[#This Row],[Sales_Agent]],sales_teams[#All],4,FALSE)</f>
        <v>Brinkmann Team</v>
      </c>
      <c r="D3738" t="s">
        <v>9</v>
      </c>
      <c r="E3738" t="s">
        <v>44</v>
      </c>
      <c r="F3738" t="s">
        <v>194</v>
      </c>
      <c r="G3738" s="1">
        <v>42920</v>
      </c>
      <c r="H3738" s="1">
        <v>42930</v>
      </c>
      <c r="I3738" s="13">
        <f>sales_pipeline[[#This Row],[close_date]]-sales_pipeline[[#This Row],[engage_date]]</f>
        <v>10</v>
      </c>
      <c r="J3738" s="3">
        <v>0</v>
      </c>
    </row>
    <row r="3739" spans="1:10" x14ac:dyDescent="0.35">
      <c r="A3739" t="s">
        <v>3942</v>
      </c>
      <c r="B3739" t="s">
        <v>183</v>
      </c>
      <c r="C3739" t="str">
        <f>VLOOKUP(sales_pipeline[[#This Row],[Sales_Agent]],sales_teams[#All],4,FALSE)</f>
        <v>Brinkmann Team</v>
      </c>
      <c r="D3739" t="s">
        <v>6</v>
      </c>
      <c r="E3739" t="s">
        <v>66</v>
      </c>
      <c r="F3739" t="s">
        <v>174</v>
      </c>
      <c r="G3739" s="1">
        <v>42920</v>
      </c>
      <c r="H3739" s="1">
        <v>42922</v>
      </c>
      <c r="I3739" s="13">
        <f>sales_pipeline[[#This Row],[close_date]]-sales_pipeline[[#This Row],[engage_date]]</f>
        <v>2</v>
      </c>
      <c r="J3739" s="3">
        <v>56</v>
      </c>
    </row>
    <row r="3740" spans="1:10" x14ac:dyDescent="0.35">
      <c r="A3740" t="s">
        <v>3943</v>
      </c>
      <c r="B3740" t="s">
        <v>239</v>
      </c>
      <c r="C3740" t="str">
        <f>VLOOKUP(sales_pipeline[[#This Row],[Sales_Agent]],sales_teams[#All],4,FALSE)</f>
        <v>Neubert Team</v>
      </c>
      <c r="D3740" t="s">
        <v>3</v>
      </c>
      <c r="E3740" t="s">
        <v>128</v>
      </c>
      <c r="F3740" t="s">
        <v>194</v>
      </c>
      <c r="G3740" s="1">
        <v>42920</v>
      </c>
      <c r="H3740" s="1">
        <v>42989</v>
      </c>
      <c r="I3740" s="13">
        <f>sales_pipeline[[#This Row],[close_date]]-sales_pipeline[[#This Row],[engage_date]]</f>
        <v>69</v>
      </c>
      <c r="J3740" s="3">
        <v>0</v>
      </c>
    </row>
    <row r="3741" spans="1:10" x14ac:dyDescent="0.35">
      <c r="A3741" t="s">
        <v>3944</v>
      </c>
      <c r="B3741" t="s">
        <v>176</v>
      </c>
      <c r="C3741" t="str">
        <f>VLOOKUP(sales_pipeline[[#This Row],[Sales_Agent]],sales_teams[#All],4,FALSE)</f>
        <v>Marxen Team</v>
      </c>
      <c r="D3741" t="s">
        <v>10</v>
      </c>
      <c r="E3741" t="s">
        <v>60</v>
      </c>
      <c r="F3741" t="s">
        <v>194</v>
      </c>
      <c r="G3741" s="1">
        <v>42920</v>
      </c>
      <c r="H3741" s="1">
        <v>42928</v>
      </c>
      <c r="I3741" s="13">
        <f>sales_pipeline[[#This Row],[close_date]]-sales_pipeline[[#This Row],[engage_date]]</f>
        <v>8</v>
      </c>
      <c r="J3741" s="3">
        <v>0</v>
      </c>
    </row>
    <row r="3742" spans="1:10" x14ac:dyDescent="0.35">
      <c r="A3742" t="s">
        <v>3945</v>
      </c>
      <c r="B3742" t="s">
        <v>176</v>
      </c>
      <c r="C3742" t="str">
        <f>VLOOKUP(sales_pipeline[[#This Row],[Sales_Agent]],sales_teams[#All],4,FALSE)</f>
        <v>Marxen Team</v>
      </c>
      <c r="D3742" t="s">
        <v>10</v>
      </c>
      <c r="E3742" t="s">
        <v>135</v>
      </c>
      <c r="F3742" t="s">
        <v>174</v>
      </c>
      <c r="G3742" s="1">
        <v>42920</v>
      </c>
      <c r="H3742" s="1">
        <v>42983</v>
      </c>
      <c r="I3742" s="13">
        <f>sales_pipeline[[#This Row],[close_date]]-sales_pipeline[[#This Row],[engage_date]]</f>
        <v>63</v>
      </c>
      <c r="J3742" s="3">
        <v>1300</v>
      </c>
    </row>
    <row r="3743" spans="1:10" x14ac:dyDescent="0.35">
      <c r="A3743" t="s">
        <v>3946</v>
      </c>
      <c r="B3743" t="s">
        <v>176</v>
      </c>
      <c r="C3743" t="str">
        <f>VLOOKUP(sales_pipeline[[#This Row],[Sales_Agent]],sales_teams[#All],4,FALSE)</f>
        <v>Marxen Team</v>
      </c>
      <c r="D3743" t="s">
        <v>177</v>
      </c>
      <c r="E3743" t="s">
        <v>136</v>
      </c>
      <c r="F3743" t="s">
        <v>174</v>
      </c>
      <c r="G3743" s="1">
        <v>42920</v>
      </c>
      <c r="H3743" s="1">
        <v>42921</v>
      </c>
      <c r="I3743" s="13">
        <f>sales_pipeline[[#This Row],[close_date]]-sales_pipeline[[#This Row],[engage_date]]</f>
        <v>1</v>
      </c>
      <c r="J3743" s="3">
        <v>4544</v>
      </c>
    </row>
    <row r="3744" spans="1:10" x14ac:dyDescent="0.35">
      <c r="A3744" t="s">
        <v>3947</v>
      </c>
      <c r="B3744" t="s">
        <v>255</v>
      </c>
      <c r="C3744" t="str">
        <f>VLOOKUP(sales_pipeline[[#This Row],[Sales_Agent]],sales_teams[#All],4,FALSE)</f>
        <v>Neubert Team</v>
      </c>
      <c r="D3744" t="s">
        <v>3</v>
      </c>
      <c r="E3744" t="s">
        <v>118</v>
      </c>
      <c r="F3744" t="s">
        <v>194</v>
      </c>
      <c r="G3744" s="1">
        <v>42920</v>
      </c>
      <c r="H3744" s="1">
        <v>42921</v>
      </c>
      <c r="I3744" s="13">
        <f>sales_pipeline[[#This Row],[close_date]]-sales_pipeline[[#This Row],[engage_date]]</f>
        <v>1</v>
      </c>
      <c r="J3744" s="3">
        <v>0</v>
      </c>
    </row>
    <row r="3745" spans="1:10" x14ac:dyDescent="0.35">
      <c r="A3745" t="s">
        <v>3948</v>
      </c>
      <c r="B3745" t="s">
        <v>255</v>
      </c>
      <c r="C3745" t="str">
        <f>VLOOKUP(sales_pipeline[[#This Row],[Sales_Agent]],sales_teams[#All],4,FALSE)</f>
        <v>Neubert Team</v>
      </c>
      <c r="D3745" t="s">
        <v>3</v>
      </c>
      <c r="E3745" t="s">
        <v>131</v>
      </c>
      <c r="F3745" t="s">
        <v>194</v>
      </c>
      <c r="G3745" s="1">
        <v>42920</v>
      </c>
      <c r="H3745" s="1">
        <v>43004</v>
      </c>
      <c r="I3745" s="13">
        <f>sales_pipeline[[#This Row],[close_date]]-sales_pipeline[[#This Row],[engage_date]]</f>
        <v>84</v>
      </c>
      <c r="J3745" s="3">
        <v>0</v>
      </c>
    </row>
    <row r="3746" spans="1:10" x14ac:dyDescent="0.35">
      <c r="A3746" t="s">
        <v>3949</v>
      </c>
      <c r="B3746" t="s">
        <v>255</v>
      </c>
      <c r="C3746" t="str">
        <f>VLOOKUP(sales_pipeline[[#This Row],[Sales_Agent]],sales_teams[#All],4,FALSE)</f>
        <v>Neubert Team</v>
      </c>
      <c r="D3746" t="s">
        <v>3</v>
      </c>
      <c r="E3746" t="s">
        <v>25</v>
      </c>
      <c r="F3746" t="s">
        <v>174</v>
      </c>
      <c r="G3746" s="1">
        <v>42920</v>
      </c>
      <c r="H3746" s="1">
        <v>43001</v>
      </c>
      <c r="I3746" s="13">
        <f>sales_pipeline[[#This Row],[close_date]]-sales_pipeline[[#This Row],[engage_date]]</f>
        <v>81</v>
      </c>
      <c r="J3746" s="3">
        <v>531</v>
      </c>
    </row>
    <row r="3747" spans="1:10" x14ac:dyDescent="0.35">
      <c r="A3747" t="s">
        <v>3950</v>
      </c>
      <c r="B3747" t="s">
        <v>255</v>
      </c>
      <c r="C3747" t="str">
        <f>VLOOKUP(sales_pipeline[[#This Row],[Sales_Agent]],sales_teams[#All],4,FALSE)</f>
        <v>Neubert Team</v>
      </c>
      <c r="D3747" t="s">
        <v>177</v>
      </c>
      <c r="E3747" t="s">
        <v>41</v>
      </c>
      <c r="F3747" t="s">
        <v>174</v>
      </c>
      <c r="G3747" s="1">
        <v>42920</v>
      </c>
      <c r="H3747" s="1">
        <v>42929</v>
      </c>
      <c r="I3747" s="13">
        <f>sales_pipeline[[#This Row],[close_date]]-sales_pipeline[[#This Row],[engage_date]]</f>
        <v>9</v>
      </c>
      <c r="J3747" s="3">
        <v>4669</v>
      </c>
    </row>
    <row r="3748" spans="1:10" x14ac:dyDescent="0.35">
      <c r="A3748" t="s">
        <v>3951</v>
      </c>
      <c r="B3748" t="s">
        <v>193</v>
      </c>
      <c r="C3748" t="str">
        <f>VLOOKUP(sales_pipeline[[#This Row],[Sales_Agent]],sales_teams[#All],4,FALSE)</f>
        <v>Marxen Team</v>
      </c>
      <c r="D3748" t="s">
        <v>6</v>
      </c>
      <c r="E3748" t="s">
        <v>60</v>
      </c>
      <c r="F3748" t="s">
        <v>194</v>
      </c>
      <c r="G3748" s="1">
        <v>42920</v>
      </c>
      <c r="H3748" s="1">
        <v>43042</v>
      </c>
      <c r="I3748" s="13">
        <f>sales_pipeline[[#This Row],[close_date]]-sales_pipeline[[#This Row],[engage_date]]</f>
        <v>122</v>
      </c>
      <c r="J3748" s="3">
        <v>0</v>
      </c>
    </row>
    <row r="3749" spans="1:10" x14ac:dyDescent="0.35">
      <c r="A3749" t="s">
        <v>3952</v>
      </c>
      <c r="B3749" t="s">
        <v>215</v>
      </c>
      <c r="C3749" t="str">
        <f>VLOOKUP(sales_pipeline[[#This Row],[Sales_Agent]],sales_teams[#All],4,FALSE)</f>
        <v>Sewald Team</v>
      </c>
      <c r="D3749" t="s">
        <v>177</v>
      </c>
      <c r="E3749" t="s">
        <v>93</v>
      </c>
      <c r="F3749" t="s">
        <v>194</v>
      </c>
      <c r="G3749" s="1">
        <v>42920</v>
      </c>
      <c r="H3749" s="1">
        <v>42922</v>
      </c>
      <c r="I3749" s="13">
        <f>sales_pipeline[[#This Row],[close_date]]-sales_pipeline[[#This Row],[engage_date]]</f>
        <v>2</v>
      </c>
      <c r="J3749" s="3">
        <v>0</v>
      </c>
    </row>
    <row r="3750" spans="1:10" x14ac:dyDescent="0.35">
      <c r="A3750" t="s">
        <v>3953</v>
      </c>
      <c r="B3750" t="s">
        <v>225</v>
      </c>
      <c r="C3750" t="str">
        <f>VLOOKUP(sales_pipeline[[#This Row],[Sales_Agent]],sales_teams[#All],4,FALSE)</f>
        <v>Sewald Team</v>
      </c>
      <c r="D3750" t="s">
        <v>3</v>
      </c>
      <c r="E3750" t="s">
        <v>55</v>
      </c>
      <c r="F3750" t="s">
        <v>194</v>
      </c>
      <c r="G3750" s="1">
        <v>42920</v>
      </c>
      <c r="H3750" s="1">
        <v>42927</v>
      </c>
      <c r="I3750" s="13">
        <f>sales_pipeline[[#This Row],[close_date]]-sales_pipeline[[#This Row],[engage_date]]</f>
        <v>7</v>
      </c>
      <c r="J3750" s="3">
        <v>0</v>
      </c>
    </row>
    <row r="3751" spans="1:10" x14ac:dyDescent="0.35">
      <c r="A3751" t="s">
        <v>3954</v>
      </c>
      <c r="B3751" t="s">
        <v>225</v>
      </c>
      <c r="C3751" t="str">
        <f>VLOOKUP(sales_pipeline[[#This Row],[Sales_Agent]],sales_teams[#All],4,FALSE)</f>
        <v>Sewald Team</v>
      </c>
      <c r="D3751" t="s">
        <v>10</v>
      </c>
      <c r="E3751" t="s">
        <v>94</v>
      </c>
      <c r="F3751" t="s">
        <v>194</v>
      </c>
      <c r="G3751" s="1">
        <v>42920</v>
      </c>
      <c r="H3751" s="1">
        <v>42926</v>
      </c>
      <c r="I3751" s="13">
        <f>sales_pipeline[[#This Row],[close_date]]-sales_pipeline[[#This Row],[engage_date]]</f>
        <v>6</v>
      </c>
      <c r="J3751" s="3">
        <v>0</v>
      </c>
    </row>
    <row r="3752" spans="1:10" x14ac:dyDescent="0.35">
      <c r="A3752" t="s">
        <v>3955</v>
      </c>
      <c r="B3752" t="s">
        <v>187</v>
      </c>
      <c r="C3752" t="str">
        <f>VLOOKUP(sales_pipeline[[#This Row],[Sales_Agent]],sales_teams[#All],4,FALSE)</f>
        <v>Rouche Team</v>
      </c>
      <c r="D3752" t="s">
        <v>3</v>
      </c>
      <c r="E3752" t="s">
        <v>129</v>
      </c>
      <c r="F3752" t="s">
        <v>194</v>
      </c>
      <c r="G3752" s="1">
        <v>42920</v>
      </c>
      <c r="H3752" s="1">
        <v>42997</v>
      </c>
      <c r="I3752" s="13">
        <f>sales_pipeline[[#This Row],[close_date]]-sales_pipeline[[#This Row],[engage_date]]</f>
        <v>77</v>
      </c>
      <c r="J3752" s="3">
        <v>0</v>
      </c>
    </row>
    <row r="3753" spans="1:10" x14ac:dyDescent="0.35">
      <c r="A3753" t="s">
        <v>3956</v>
      </c>
      <c r="B3753" t="s">
        <v>173</v>
      </c>
      <c r="C3753" t="str">
        <f>VLOOKUP(sales_pipeline[[#This Row],[Sales_Agent]],sales_teams[#All],4,FALSE)</f>
        <v>Brinkmann Team</v>
      </c>
      <c r="D3753" t="s">
        <v>6</v>
      </c>
      <c r="E3753" t="s">
        <v>99</v>
      </c>
      <c r="F3753" t="s">
        <v>194</v>
      </c>
      <c r="G3753" s="1">
        <v>42920</v>
      </c>
      <c r="H3753" s="1">
        <v>42927</v>
      </c>
      <c r="I3753" s="13">
        <f>sales_pipeline[[#This Row],[close_date]]-sales_pipeline[[#This Row],[engage_date]]</f>
        <v>7</v>
      </c>
      <c r="J3753" s="3">
        <v>0</v>
      </c>
    </row>
    <row r="3754" spans="1:10" x14ac:dyDescent="0.35">
      <c r="A3754" t="s">
        <v>3957</v>
      </c>
      <c r="B3754" t="s">
        <v>173</v>
      </c>
      <c r="C3754" t="str">
        <f>VLOOKUP(sales_pipeline[[#This Row],[Sales_Agent]],sales_teams[#All],4,FALSE)</f>
        <v>Brinkmann Team</v>
      </c>
      <c r="D3754" t="s">
        <v>3</v>
      </c>
      <c r="E3754" t="s">
        <v>61</v>
      </c>
      <c r="F3754" t="s">
        <v>174</v>
      </c>
      <c r="G3754" s="1">
        <v>42920</v>
      </c>
      <c r="H3754" s="1">
        <v>43003</v>
      </c>
      <c r="I3754" s="13">
        <f>sales_pipeline[[#This Row],[close_date]]-sales_pipeline[[#This Row],[engage_date]]</f>
        <v>83</v>
      </c>
      <c r="J3754" s="3">
        <v>475</v>
      </c>
    </row>
    <row r="3755" spans="1:10" x14ac:dyDescent="0.35">
      <c r="A3755" t="s">
        <v>3958</v>
      </c>
      <c r="B3755" t="s">
        <v>173</v>
      </c>
      <c r="C3755" t="str">
        <f>VLOOKUP(sales_pipeline[[#This Row],[Sales_Agent]],sales_teams[#All],4,FALSE)</f>
        <v>Brinkmann Team</v>
      </c>
      <c r="D3755" t="s">
        <v>10</v>
      </c>
      <c r="E3755" t="s">
        <v>135</v>
      </c>
      <c r="F3755" t="s">
        <v>174</v>
      </c>
      <c r="G3755" s="1">
        <v>42920</v>
      </c>
      <c r="H3755" s="1">
        <v>42921</v>
      </c>
      <c r="I3755" s="13">
        <f>sales_pipeline[[#This Row],[close_date]]-sales_pipeline[[#This Row],[engage_date]]</f>
        <v>1</v>
      </c>
      <c r="J3755" s="3">
        <v>1102</v>
      </c>
    </row>
    <row r="3756" spans="1:10" x14ac:dyDescent="0.35">
      <c r="A3756" t="s">
        <v>3959</v>
      </c>
      <c r="B3756" t="s">
        <v>173</v>
      </c>
      <c r="C3756" t="str">
        <f>VLOOKUP(sales_pipeline[[#This Row],[Sales_Agent]],sales_teams[#All],4,FALSE)</f>
        <v>Brinkmann Team</v>
      </c>
      <c r="D3756" t="s">
        <v>6</v>
      </c>
      <c r="E3756" t="s">
        <v>165</v>
      </c>
      <c r="F3756" t="s">
        <v>174</v>
      </c>
      <c r="G3756" s="1">
        <v>42920</v>
      </c>
      <c r="H3756" s="1">
        <v>42925</v>
      </c>
      <c r="I3756" s="13">
        <f>sales_pipeline[[#This Row],[close_date]]-sales_pipeline[[#This Row],[engage_date]]</f>
        <v>5</v>
      </c>
      <c r="J3756" s="3">
        <v>55</v>
      </c>
    </row>
    <row r="3757" spans="1:10" x14ac:dyDescent="0.35">
      <c r="A3757" t="s">
        <v>3960</v>
      </c>
      <c r="B3757" t="s">
        <v>189</v>
      </c>
      <c r="C3757" t="str">
        <f>VLOOKUP(sales_pipeline[[#This Row],[Sales_Agent]],sales_teams[#All],4,FALSE)</f>
        <v>Marxen Team</v>
      </c>
      <c r="D3757" t="s">
        <v>3</v>
      </c>
      <c r="E3757" t="s">
        <v>152</v>
      </c>
      <c r="F3757" t="s">
        <v>194</v>
      </c>
      <c r="G3757" s="1">
        <v>42920</v>
      </c>
      <c r="H3757" s="1">
        <v>42931</v>
      </c>
      <c r="I3757" s="13">
        <f>sales_pipeline[[#This Row],[close_date]]-sales_pipeline[[#This Row],[engage_date]]</f>
        <v>11</v>
      </c>
      <c r="J3757" s="3">
        <v>0</v>
      </c>
    </row>
    <row r="3758" spans="1:10" x14ac:dyDescent="0.35">
      <c r="A3758" t="s">
        <v>3961</v>
      </c>
      <c r="B3758" t="s">
        <v>204</v>
      </c>
      <c r="C3758" t="str">
        <f>VLOOKUP(sales_pipeline[[#This Row],[Sales_Agent]],sales_teams[#All],4,FALSE)</f>
        <v>Brinkmann Team</v>
      </c>
      <c r="D3758" t="s">
        <v>6</v>
      </c>
      <c r="E3758" t="s">
        <v>139</v>
      </c>
      <c r="F3758" t="s">
        <v>194</v>
      </c>
      <c r="G3758" s="1">
        <v>42920</v>
      </c>
      <c r="H3758" s="1">
        <v>42922</v>
      </c>
      <c r="I3758" s="13">
        <f>sales_pipeline[[#This Row],[close_date]]-sales_pipeline[[#This Row],[engage_date]]</f>
        <v>2</v>
      </c>
      <c r="J3758" s="3">
        <v>0</v>
      </c>
    </row>
    <row r="3759" spans="1:10" x14ac:dyDescent="0.35">
      <c r="A3759" t="s">
        <v>3962</v>
      </c>
      <c r="B3759" t="s">
        <v>204</v>
      </c>
      <c r="C3759" t="str">
        <f>VLOOKUP(sales_pipeline[[#This Row],[Sales_Agent]],sales_teams[#All],4,FALSE)</f>
        <v>Brinkmann Team</v>
      </c>
      <c r="D3759" t="s">
        <v>6</v>
      </c>
      <c r="E3759" t="s">
        <v>44</v>
      </c>
      <c r="F3759" t="s">
        <v>174</v>
      </c>
      <c r="G3759" s="1">
        <v>42920</v>
      </c>
      <c r="H3759" s="1">
        <v>42921</v>
      </c>
      <c r="I3759" s="13">
        <f>sales_pipeline[[#This Row],[close_date]]-sales_pipeline[[#This Row],[engage_date]]</f>
        <v>1</v>
      </c>
      <c r="J3759" s="3">
        <v>63</v>
      </c>
    </row>
    <row r="3760" spans="1:10" x14ac:dyDescent="0.35">
      <c r="A3760" t="s">
        <v>3963</v>
      </c>
      <c r="B3760" t="s">
        <v>185</v>
      </c>
      <c r="C3760" t="str">
        <f>VLOOKUP(sales_pipeline[[#This Row],[Sales_Agent]],sales_teams[#All],4,FALSE)</f>
        <v>Rouche Team</v>
      </c>
      <c r="D3760" t="s">
        <v>8</v>
      </c>
      <c r="E3760" t="s">
        <v>109</v>
      </c>
      <c r="F3760" t="s">
        <v>194</v>
      </c>
      <c r="G3760" s="1">
        <v>42920</v>
      </c>
      <c r="H3760" s="1">
        <v>42928</v>
      </c>
      <c r="I3760" s="13">
        <f>sales_pipeline[[#This Row],[close_date]]-sales_pipeline[[#This Row],[engage_date]]</f>
        <v>8</v>
      </c>
      <c r="J3760" s="3">
        <v>0</v>
      </c>
    </row>
    <row r="3761" spans="1:10" x14ac:dyDescent="0.35">
      <c r="A3761" t="s">
        <v>3964</v>
      </c>
      <c r="B3761" t="s">
        <v>185</v>
      </c>
      <c r="C3761" t="str">
        <f>VLOOKUP(sales_pipeline[[#This Row],[Sales_Agent]],sales_teams[#All],4,FALSE)</f>
        <v>Rouche Team</v>
      </c>
      <c r="D3761" t="s">
        <v>9</v>
      </c>
      <c r="E3761" t="s">
        <v>130</v>
      </c>
      <c r="F3761" t="s">
        <v>174</v>
      </c>
      <c r="G3761" s="1">
        <v>42920</v>
      </c>
      <c r="H3761" s="1">
        <v>42930</v>
      </c>
      <c r="I3761" s="13">
        <f>sales_pipeline[[#This Row],[close_date]]-sales_pipeline[[#This Row],[engage_date]]</f>
        <v>10</v>
      </c>
      <c r="J3761" s="3">
        <v>5971</v>
      </c>
    </row>
    <row r="3762" spans="1:10" x14ac:dyDescent="0.35">
      <c r="A3762" t="s">
        <v>3965</v>
      </c>
      <c r="B3762" t="s">
        <v>230</v>
      </c>
      <c r="C3762" t="str">
        <f>VLOOKUP(sales_pipeline[[#This Row],[Sales_Agent]],sales_teams[#All],4,FALSE)</f>
        <v>Losch Team</v>
      </c>
      <c r="D3762" t="s">
        <v>9</v>
      </c>
      <c r="E3762" t="s">
        <v>82</v>
      </c>
      <c r="F3762" t="s">
        <v>174</v>
      </c>
      <c r="G3762" s="1">
        <v>42920</v>
      </c>
      <c r="H3762" s="1">
        <v>42974</v>
      </c>
      <c r="I3762" s="13">
        <f>sales_pipeline[[#This Row],[close_date]]-sales_pipeline[[#This Row],[engage_date]]</f>
        <v>54</v>
      </c>
      <c r="J3762" s="3">
        <v>5710</v>
      </c>
    </row>
    <row r="3763" spans="1:10" x14ac:dyDescent="0.35">
      <c r="A3763" t="s">
        <v>3966</v>
      </c>
      <c r="B3763" t="s">
        <v>181</v>
      </c>
      <c r="C3763" t="str">
        <f>VLOOKUP(sales_pipeline[[#This Row],[Sales_Agent]],sales_teams[#All],4,FALSE)</f>
        <v>Sewald Team</v>
      </c>
      <c r="D3763" t="s">
        <v>177</v>
      </c>
      <c r="E3763" t="s">
        <v>134</v>
      </c>
      <c r="F3763" t="s">
        <v>194</v>
      </c>
      <c r="G3763" s="1">
        <v>42920</v>
      </c>
      <c r="H3763" s="1">
        <v>42925</v>
      </c>
      <c r="I3763" s="13">
        <f>sales_pipeline[[#This Row],[close_date]]-sales_pipeline[[#This Row],[engage_date]]</f>
        <v>5</v>
      </c>
      <c r="J3763" s="3">
        <v>0</v>
      </c>
    </row>
    <row r="3764" spans="1:10" x14ac:dyDescent="0.35">
      <c r="A3764" t="s">
        <v>3967</v>
      </c>
      <c r="B3764" t="s">
        <v>181</v>
      </c>
      <c r="C3764" t="str">
        <f>VLOOKUP(sales_pipeline[[#This Row],[Sales_Agent]],sales_teams[#All],4,FALSE)</f>
        <v>Sewald Team</v>
      </c>
      <c r="D3764" t="s">
        <v>6</v>
      </c>
      <c r="E3764" t="s">
        <v>129</v>
      </c>
      <c r="F3764" t="s">
        <v>174</v>
      </c>
      <c r="G3764" s="1">
        <v>42920</v>
      </c>
      <c r="H3764" s="1">
        <v>42999</v>
      </c>
      <c r="I3764" s="13">
        <f>sales_pipeline[[#This Row],[close_date]]-sales_pipeline[[#This Row],[engage_date]]</f>
        <v>79</v>
      </c>
      <c r="J3764" s="3">
        <v>52</v>
      </c>
    </row>
    <row r="3765" spans="1:10" x14ac:dyDescent="0.35">
      <c r="A3765" t="s">
        <v>3968</v>
      </c>
      <c r="B3765" t="s">
        <v>183</v>
      </c>
      <c r="C3765" t="str">
        <f>VLOOKUP(sales_pipeline[[#This Row],[Sales_Agent]],sales_teams[#All],4,FALSE)</f>
        <v>Brinkmann Team</v>
      </c>
      <c r="D3765" t="s">
        <v>3</v>
      </c>
      <c r="E3765" t="s">
        <v>61</v>
      </c>
      <c r="F3765" t="s">
        <v>174</v>
      </c>
      <c r="G3765" s="1">
        <v>42921</v>
      </c>
      <c r="H3765" s="1">
        <v>42975</v>
      </c>
      <c r="I3765" s="13">
        <f>sales_pipeline[[#This Row],[close_date]]-sales_pipeline[[#This Row],[engage_date]]</f>
        <v>54</v>
      </c>
      <c r="J3765" s="3">
        <v>522</v>
      </c>
    </row>
    <row r="3766" spans="1:10" x14ac:dyDescent="0.35">
      <c r="A3766" t="s">
        <v>3969</v>
      </c>
      <c r="B3766" t="s">
        <v>239</v>
      </c>
      <c r="C3766" t="str">
        <f>VLOOKUP(sales_pipeline[[#This Row],[Sales_Agent]],sales_teams[#All],4,FALSE)</f>
        <v>Neubert Team</v>
      </c>
      <c r="D3766" t="s">
        <v>10</v>
      </c>
      <c r="E3766" t="s">
        <v>105</v>
      </c>
      <c r="F3766" t="s">
        <v>194</v>
      </c>
      <c r="G3766" s="1">
        <v>42921</v>
      </c>
      <c r="H3766" s="1">
        <v>42928</v>
      </c>
      <c r="I3766" s="13">
        <f>sales_pipeline[[#This Row],[close_date]]-sales_pipeline[[#This Row],[engage_date]]</f>
        <v>7</v>
      </c>
      <c r="J3766" s="3">
        <v>0</v>
      </c>
    </row>
    <row r="3767" spans="1:10" x14ac:dyDescent="0.35">
      <c r="A3767" t="s">
        <v>3970</v>
      </c>
      <c r="B3767" t="s">
        <v>239</v>
      </c>
      <c r="C3767" t="str">
        <f>VLOOKUP(sales_pipeline[[#This Row],[Sales_Agent]],sales_teams[#All],4,FALSE)</f>
        <v>Neubert Team</v>
      </c>
      <c r="D3767" t="s">
        <v>9</v>
      </c>
      <c r="E3767" t="s">
        <v>159</v>
      </c>
      <c r="F3767" t="s">
        <v>194</v>
      </c>
      <c r="G3767" s="1">
        <v>42921</v>
      </c>
      <c r="H3767" s="1">
        <v>42929</v>
      </c>
      <c r="I3767" s="13">
        <f>sales_pipeline[[#This Row],[close_date]]-sales_pipeline[[#This Row],[engage_date]]</f>
        <v>8</v>
      </c>
      <c r="J3767" s="3">
        <v>0</v>
      </c>
    </row>
    <row r="3768" spans="1:10" x14ac:dyDescent="0.35">
      <c r="A3768" t="s">
        <v>3971</v>
      </c>
      <c r="B3768" t="s">
        <v>239</v>
      </c>
      <c r="C3768" t="str">
        <f>VLOOKUP(sales_pipeline[[#This Row],[Sales_Agent]],sales_teams[#All],4,FALSE)</f>
        <v>Neubert Team</v>
      </c>
      <c r="D3768" t="s">
        <v>10</v>
      </c>
      <c r="E3768" t="s">
        <v>25</v>
      </c>
      <c r="F3768" t="s">
        <v>174</v>
      </c>
      <c r="G3768" s="1">
        <v>42921</v>
      </c>
      <c r="H3768" s="1">
        <v>42930</v>
      </c>
      <c r="I3768" s="13">
        <f>sales_pipeline[[#This Row],[close_date]]-sales_pipeline[[#This Row],[engage_date]]</f>
        <v>9</v>
      </c>
      <c r="J3768" s="3">
        <v>1109</v>
      </c>
    </row>
    <row r="3769" spans="1:10" x14ac:dyDescent="0.35">
      <c r="A3769" t="s">
        <v>3972</v>
      </c>
      <c r="B3769" t="s">
        <v>239</v>
      </c>
      <c r="C3769" t="str">
        <f>VLOOKUP(sales_pipeline[[#This Row],[Sales_Agent]],sales_teams[#All],4,FALSE)</f>
        <v>Neubert Team</v>
      </c>
      <c r="D3769" t="s">
        <v>8</v>
      </c>
      <c r="E3769" t="s">
        <v>150</v>
      </c>
      <c r="F3769" t="s">
        <v>174</v>
      </c>
      <c r="G3769" s="1">
        <v>42921</v>
      </c>
      <c r="H3769" s="1">
        <v>42922</v>
      </c>
      <c r="I3769" s="13">
        <f>sales_pipeline[[#This Row],[close_date]]-sales_pipeline[[#This Row],[engage_date]]</f>
        <v>1</v>
      </c>
      <c r="J3769" s="3">
        <v>3508</v>
      </c>
    </row>
    <row r="3770" spans="1:10" x14ac:dyDescent="0.35">
      <c r="A3770" t="s">
        <v>3973</v>
      </c>
      <c r="B3770" t="s">
        <v>268</v>
      </c>
      <c r="C3770" t="str">
        <f>VLOOKUP(sales_pipeline[[#This Row],[Sales_Agent]],sales_teams[#All],4,FALSE)</f>
        <v>Losch Team</v>
      </c>
      <c r="D3770" t="s">
        <v>9</v>
      </c>
      <c r="E3770" t="s">
        <v>39</v>
      </c>
      <c r="F3770" t="s">
        <v>194</v>
      </c>
      <c r="G3770" s="1">
        <v>42921</v>
      </c>
      <c r="H3770" s="1">
        <v>42930</v>
      </c>
      <c r="I3770" s="13">
        <f>sales_pipeline[[#This Row],[close_date]]-sales_pipeline[[#This Row],[engage_date]]</f>
        <v>9</v>
      </c>
      <c r="J3770" s="3">
        <v>0</v>
      </c>
    </row>
    <row r="3771" spans="1:10" x14ac:dyDescent="0.35">
      <c r="A3771" t="s">
        <v>3974</v>
      </c>
      <c r="B3771" t="s">
        <v>206</v>
      </c>
      <c r="C3771" t="str">
        <f>VLOOKUP(sales_pipeline[[#This Row],[Sales_Agent]],sales_teams[#All],4,FALSE)</f>
        <v>Neubert Team</v>
      </c>
      <c r="D3771" t="s">
        <v>10</v>
      </c>
      <c r="E3771" t="s">
        <v>131</v>
      </c>
      <c r="F3771" t="s">
        <v>194</v>
      </c>
      <c r="G3771" s="1">
        <v>42921</v>
      </c>
      <c r="H3771" s="1">
        <v>42932</v>
      </c>
      <c r="I3771" s="13">
        <f>sales_pipeline[[#This Row],[close_date]]-sales_pipeline[[#This Row],[engage_date]]</f>
        <v>11</v>
      </c>
      <c r="J3771" s="3">
        <v>0</v>
      </c>
    </row>
    <row r="3772" spans="1:10" x14ac:dyDescent="0.35">
      <c r="A3772" t="s">
        <v>3975</v>
      </c>
      <c r="B3772" t="s">
        <v>176</v>
      </c>
      <c r="C3772" t="str">
        <f>VLOOKUP(sales_pipeline[[#This Row],[Sales_Agent]],sales_teams[#All],4,FALSE)</f>
        <v>Marxen Team</v>
      </c>
      <c r="D3772" t="s">
        <v>177</v>
      </c>
      <c r="E3772" t="s">
        <v>99</v>
      </c>
      <c r="F3772" t="s">
        <v>174</v>
      </c>
      <c r="G3772" s="1">
        <v>42921</v>
      </c>
      <c r="H3772" s="1">
        <v>42976</v>
      </c>
      <c r="I3772" s="13">
        <f>sales_pipeline[[#This Row],[close_date]]-sales_pipeline[[#This Row],[engage_date]]</f>
        <v>55</v>
      </c>
      <c r="J3772" s="3">
        <v>4346</v>
      </c>
    </row>
    <row r="3773" spans="1:10" x14ac:dyDescent="0.35">
      <c r="A3773" t="s">
        <v>3976</v>
      </c>
      <c r="B3773" t="s">
        <v>255</v>
      </c>
      <c r="C3773" t="str">
        <f>VLOOKUP(sales_pipeline[[#This Row],[Sales_Agent]],sales_teams[#All],4,FALSE)</f>
        <v>Neubert Team</v>
      </c>
      <c r="D3773" t="s">
        <v>3</v>
      </c>
      <c r="E3773" t="s">
        <v>110</v>
      </c>
      <c r="F3773" t="s">
        <v>194</v>
      </c>
      <c r="G3773" s="1">
        <v>42921</v>
      </c>
      <c r="H3773" s="1">
        <v>42922</v>
      </c>
      <c r="I3773" s="13">
        <f>sales_pipeline[[#This Row],[close_date]]-sales_pipeline[[#This Row],[engage_date]]</f>
        <v>1</v>
      </c>
      <c r="J3773" s="3">
        <v>0</v>
      </c>
    </row>
    <row r="3774" spans="1:10" x14ac:dyDescent="0.35">
      <c r="A3774" t="s">
        <v>3977</v>
      </c>
      <c r="B3774" t="s">
        <v>255</v>
      </c>
      <c r="C3774" t="str">
        <f>VLOOKUP(sales_pipeline[[#This Row],[Sales_Agent]],sales_teams[#All],4,FALSE)</f>
        <v>Neubert Team</v>
      </c>
      <c r="D3774" t="s">
        <v>177</v>
      </c>
      <c r="E3774" t="s">
        <v>156</v>
      </c>
      <c r="F3774" t="s">
        <v>194</v>
      </c>
      <c r="G3774" s="1">
        <v>42921</v>
      </c>
      <c r="H3774" s="1">
        <v>42925</v>
      </c>
      <c r="I3774" s="13">
        <f>sales_pipeline[[#This Row],[close_date]]-sales_pipeline[[#This Row],[engage_date]]</f>
        <v>4</v>
      </c>
      <c r="J3774" s="3">
        <v>0</v>
      </c>
    </row>
    <row r="3775" spans="1:10" x14ac:dyDescent="0.35">
      <c r="A3775" t="s">
        <v>3978</v>
      </c>
      <c r="B3775" t="s">
        <v>255</v>
      </c>
      <c r="C3775" t="str">
        <f>VLOOKUP(sales_pipeline[[#This Row],[Sales_Agent]],sales_teams[#All],4,FALSE)</f>
        <v>Neubert Team</v>
      </c>
      <c r="D3775" t="s">
        <v>177</v>
      </c>
      <c r="E3775" t="s">
        <v>153</v>
      </c>
      <c r="F3775" t="s">
        <v>174</v>
      </c>
      <c r="G3775" s="1">
        <v>42921</v>
      </c>
      <c r="H3775" s="1">
        <v>42957</v>
      </c>
      <c r="I3775" s="13">
        <f>sales_pipeline[[#This Row],[close_date]]-sales_pipeline[[#This Row],[engage_date]]</f>
        <v>36</v>
      </c>
      <c r="J3775" s="3">
        <v>4565</v>
      </c>
    </row>
    <row r="3776" spans="1:10" x14ac:dyDescent="0.35">
      <c r="A3776" t="s">
        <v>3979</v>
      </c>
      <c r="B3776" t="s">
        <v>232</v>
      </c>
      <c r="C3776" t="str">
        <f>VLOOKUP(sales_pipeline[[#This Row],[Sales_Agent]],sales_teams[#All],4,FALSE)</f>
        <v>Losch Team</v>
      </c>
      <c r="D3776" t="s">
        <v>10</v>
      </c>
      <c r="E3776" t="s">
        <v>154</v>
      </c>
      <c r="F3776" t="s">
        <v>174</v>
      </c>
      <c r="G3776" s="1">
        <v>42921</v>
      </c>
      <c r="H3776" s="1">
        <v>43007</v>
      </c>
      <c r="I3776" s="13">
        <f>sales_pipeline[[#This Row],[close_date]]-sales_pipeline[[#This Row],[engage_date]]</f>
        <v>86</v>
      </c>
      <c r="J3776" s="3">
        <v>1319</v>
      </c>
    </row>
    <row r="3777" spans="1:10" x14ac:dyDescent="0.35">
      <c r="A3777" t="s">
        <v>3980</v>
      </c>
      <c r="B3777" t="s">
        <v>190</v>
      </c>
      <c r="C3777" t="str">
        <f>VLOOKUP(sales_pipeline[[#This Row],[Sales_Agent]],sales_teams[#All],4,FALSE)</f>
        <v>Sewald Team</v>
      </c>
      <c r="D3777" t="s">
        <v>177</v>
      </c>
      <c r="E3777" t="s">
        <v>99</v>
      </c>
      <c r="F3777" t="s">
        <v>174</v>
      </c>
      <c r="G3777" s="1">
        <v>42921</v>
      </c>
      <c r="H3777" s="1">
        <v>42922</v>
      </c>
      <c r="I3777" s="13">
        <f>sales_pipeline[[#This Row],[close_date]]-sales_pipeline[[#This Row],[engage_date]]</f>
        <v>1</v>
      </c>
      <c r="J3777" s="3">
        <v>5157</v>
      </c>
    </row>
    <row r="3778" spans="1:10" x14ac:dyDescent="0.35">
      <c r="A3778" t="s">
        <v>3981</v>
      </c>
      <c r="B3778" t="s">
        <v>326</v>
      </c>
      <c r="C3778" t="str">
        <f>VLOOKUP(sales_pipeline[[#This Row],[Sales_Agent]],sales_teams[#All],4,FALSE)</f>
        <v>Marxen Team</v>
      </c>
      <c r="D3778" t="s">
        <v>8</v>
      </c>
      <c r="E3778" t="s">
        <v>66</v>
      </c>
      <c r="F3778" t="s">
        <v>194</v>
      </c>
      <c r="G3778" s="1">
        <v>42921</v>
      </c>
      <c r="H3778" s="1">
        <v>42922</v>
      </c>
      <c r="I3778" s="13">
        <f>sales_pipeline[[#This Row],[close_date]]-sales_pipeline[[#This Row],[engage_date]]</f>
        <v>1</v>
      </c>
      <c r="J3778" s="3">
        <v>0</v>
      </c>
    </row>
    <row r="3779" spans="1:10" x14ac:dyDescent="0.35">
      <c r="A3779" t="s">
        <v>3982</v>
      </c>
      <c r="B3779" t="s">
        <v>326</v>
      </c>
      <c r="C3779" t="str">
        <f>VLOOKUP(sales_pipeline[[#This Row],[Sales_Agent]],sales_teams[#All],4,FALSE)</f>
        <v>Marxen Team</v>
      </c>
      <c r="D3779" t="s">
        <v>177</v>
      </c>
      <c r="E3779" t="s">
        <v>88</v>
      </c>
      <c r="F3779" t="s">
        <v>174</v>
      </c>
      <c r="G3779" s="1">
        <v>42921</v>
      </c>
      <c r="H3779" s="1">
        <v>42933</v>
      </c>
      <c r="I3779" s="13">
        <f>sales_pipeline[[#This Row],[close_date]]-sales_pipeline[[#This Row],[engage_date]]</f>
        <v>12</v>
      </c>
      <c r="J3779" s="3">
        <v>4213</v>
      </c>
    </row>
    <row r="3780" spans="1:10" x14ac:dyDescent="0.35">
      <c r="A3780" t="s">
        <v>3983</v>
      </c>
      <c r="B3780" t="s">
        <v>215</v>
      </c>
      <c r="C3780" t="str">
        <f>VLOOKUP(sales_pipeline[[#This Row],[Sales_Agent]],sales_teams[#All],4,FALSE)</f>
        <v>Sewald Team</v>
      </c>
      <c r="D3780" t="s">
        <v>10</v>
      </c>
      <c r="E3780" t="s">
        <v>112</v>
      </c>
      <c r="F3780" t="s">
        <v>174</v>
      </c>
      <c r="G3780" s="1">
        <v>42921</v>
      </c>
      <c r="H3780" s="1">
        <v>42928</v>
      </c>
      <c r="I3780" s="13">
        <f>sales_pipeline[[#This Row],[close_date]]-sales_pipeline[[#This Row],[engage_date]]</f>
        <v>7</v>
      </c>
      <c r="J3780" s="3">
        <v>1230</v>
      </c>
    </row>
    <row r="3781" spans="1:10" x14ac:dyDescent="0.35">
      <c r="A3781" t="s">
        <v>3984</v>
      </c>
      <c r="B3781" t="s">
        <v>225</v>
      </c>
      <c r="C3781" t="str">
        <f>VLOOKUP(sales_pipeline[[#This Row],[Sales_Agent]],sales_teams[#All],4,FALSE)</f>
        <v>Sewald Team</v>
      </c>
      <c r="D3781" t="s">
        <v>3</v>
      </c>
      <c r="E3781" t="s">
        <v>148</v>
      </c>
      <c r="F3781" t="s">
        <v>174</v>
      </c>
      <c r="G3781" s="1">
        <v>42921</v>
      </c>
      <c r="H3781" s="1">
        <v>42931</v>
      </c>
      <c r="I3781" s="13">
        <f>sales_pipeline[[#This Row],[close_date]]-sales_pipeline[[#This Row],[engage_date]]</f>
        <v>10</v>
      </c>
      <c r="J3781" s="3">
        <v>443</v>
      </c>
    </row>
    <row r="3782" spans="1:10" x14ac:dyDescent="0.35">
      <c r="A3782" t="s">
        <v>3985</v>
      </c>
      <c r="B3782" t="s">
        <v>225</v>
      </c>
      <c r="C3782" t="str">
        <f>VLOOKUP(sales_pipeline[[#This Row],[Sales_Agent]],sales_teams[#All],4,FALSE)</f>
        <v>Sewald Team</v>
      </c>
      <c r="D3782" t="s">
        <v>10</v>
      </c>
      <c r="E3782" t="s">
        <v>162</v>
      </c>
      <c r="F3782" t="s">
        <v>174</v>
      </c>
      <c r="G3782" s="1">
        <v>42921</v>
      </c>
      <c r="H3782" s="1">
        <v>43004</v>
      </c>
      <c r="I3782" s="13">
        <f>sales_pipeline[[#This Row],[close_date]]-sales_pipeline[[#This Row],[engage_date]]</f>
        <v>83</v>
      </c>
      <c r="J3782" s="3">
        <v>1043</v>
      </c>
    </row>
    <row r="3783" spans="1:10" x14ac:dyDescent="0.35">
      <c r="A3783" t="s">
        <v>3986</v>
      </c>
      <c r="B3783" t="s">
        <v>249</v>
      </c>
      <c r="C3783" t="str">
        <f>VLOOKUP(sales_pipeline[[#This Row],[Sales_Agent]],sales_teams[#All],4,FALSE)</f>
        <v>Brinkmann Team</v>
      </c>
      <c r="D3783" t="s">
        <v>3</v>
      </c>
      <c r="E3783" t="s">
        <v>57</v>
      </c>
      <c r="F3783" t="s">
        <v>194</v>
      </c>
      <c r="G3783" s="1">
        <v>42921</v>
      </c>
      <c r="H3783" s="1">
        <v>42923</v>
      </c>
      <c r="I3783" s="13">
        <f>sales_pipeline[[#This Row],[close_date]]-sales_pipeline[[#This Row],[engage_date]]</f>
        <v>2</v>
      </c>
      <c r="J3783" s="3">
        <v>0</v>
      </c>
    </row>
    <row r="3784" spans="1:10" x14ac:dyDescent="0.35">
      <c r="A3784" t="s">
        <v>3987</v>
      </c>
      <c r="B3784" t="s">
        <v>187</v>
      </c>
      <c r="C3784" t="str">
        <f>VLOOKUP(sales_pipeline[[#This Row],[Sales_Agent]],sales_teams[#All],4,FALSE)</f>
        <v>Rouche Team</v>
      </c>
      <c r="D3784" t="s">
        <v>6</v>
      </c>
      <c r="E3784" t="s">
        <v>97</v>
      </c>
      <c r="F3784" t="s">
        <v>194</v>
      </c>
      <c r="G3784" s="1">
        <v>42921</v>
      </c>
      <c r="H3784" s="1">
        <v>42970</v>
      </c>
      <c r="I3784" s="13">
        <f>sales_pipeline[[#This Row],[close_date]]-sales_pipeline[[#This Row],[engage_date]]</f>
        <v>49</v>
      </c>
      <c r="J3784" s="3">
        <v>0</v>
      </c>
    </row>
    <row r="3785" spans="1:10" x14ac:dyDescent="0.35">
      <c r="A3785" t="s">
        <v>3988</v>
      </c>
      <c r="B3785" t="s">
        <v>238</v>
      </c>
      <c r="C3785" t="str">
        <f>VLOOKUP(sales_pipeline[[#This Row],[Sales_Agent]],sales_teams[#All],4,FALSE)</f>
        <v>Marxen Team</v>
      </c>
      <c r="D3785" t="s">
        <v>8</v>
      </c>
      <c r="E3785" t="s">
        <v>88</v>
      </c>
      <c r="F3785" t="s">
        <v>194</v>
      </c>
      <c r="G3785" s="1">
        <v>42921</v>
      </c>
      <c r="H3785" s="1">
        <v>42929</v>
      </c>
      <c r="I3785" s="13">
        <f>sales_pipeline[[#This Row],[close_date]]-sales_pipeline[[#This Row],[engage_date]]</f>
        <v>8</v>
      </c>
      <c r="J3785" s="3">
        <v>0</v>
      </c>
    </row>
    <row r="3786" spans="1:10" x14ac:dyDescent="0.35">
      <c r="A3786" t="s">
        <v>3989</v>
      </c>
      <c r="B3786" t="s">
        <v>238</v>
      </c>
      <c r="C3786" t="str">
        <f>VLOOKUP(sales_pipeline[[#This Row],[Sales_Agent]],sales_teams[#All],4,FALSE)</f>
        <v>Marxen Team</v>
      </c>
      <c r="D3786" t="s">
        <v>8</v>
      </c>
      <c r="E3786" t="s">
        <v>49</v>
      </c>
      <c r="F3786" t="s">
        <v>174</v>
      </c>
      <c r="G3786" s="1">
        <v>42921</v>
      </c>
      <c r="H3786" s="1">
        <v>42955</v>
      </c>
      <c r="I3786" s="13">
        <f>sales_pipeline[[#This Row],[close_date]]-sales_pipeline[[#This Row],[engage_date]]</f>
        <v>34</v>
      </c>
      <c r="J3786" s="3">
        <v>3458</v>
      </c>
    </row>
    <row r="3787" spans="1:10" x14ac:dyDescent="0.35">
      <c r="A3787" t="s">
        <v>3990</v>
      </c>
      <c r="B3787" t="s">
        <v>197</v>
      </c>
      <c r="C3787" t="str">
        <f>VLOOKUP(sales_pipeline[[#This Row],[Sales_Agent]],sales_teams[#All],4,FALSE)</f>
        <v>Sewald Team</v>
      </c>
      <c r="D3787" t="s">
        <v>9</v>
      </c>
      <c r="E3787" t="s">
        <v>162</v>
      </c>
      <c r="F3787" t="s">
        <v>194</v>
      </c>
      <c r="G3787" s="1">
        <v>42921</v>
      </c>
      <c r="H3787" s="1">
        <v>42929</v>
      </c>
      <c r="I3787" s="13">
        <f>sales_pipeline[[#This Row],[close_date]]-sales_pipeline[[#This Row],[engage_date]]</f>
        <v>8</v>
      </c>
      <c r="J3787" s="3">
        <v>0</v>
      </c>
    </row>
    <row r="3788" spans="1:10" x14ac:dyDescent="0.35">
      <c r="A3788" t="s">
        <v>3991</v>
      </c>
      <c r="B3788" t="s">
        <v>201</v>
      </c>
      <c r="C3788" t="str">
        <f>VLOOKUP(sales_pipeline[[#This Row],[Sales_Agent]],sales_teams[#All],4,FALSE)</f>
        <v>Rouche Team</v>
      </c>
      <c r="D3788" t="s">
        <v>6</v>
      </c>
      <c r="E3788" t="s">
        <v>130</v>
      </c>
      <c r="F3788" t="s">
        <v>194</v>
      </c>
      <c r="G3788" s="1">
        <v>42921</v>
      </c>
      <c r="H3788" s="1">
        <v>42923</v>
      </c>
      <c r="I3788" s="13">
        <f>sales_pipeline[[#This Row],[close_date]]-sales_pipeline[[#This Row],[engage_date]]</f>
        <v>2</v>
      </c>
      <c r="J3788" s="3">
        <v>0</v>
      </c>
    </row>
    <row r="3789" spans="1:10" x14ac:dyDescent="0.35">
      <c r="A3789" t="s">
        <v>3992</v>
      </c>
      <c r="B3789" t="s">
        <v>221</v>
      </c>
      <c r="C3789" t="str">
        <f>VLOOKUP(sales_pipeline[[#This Row],[Sales_Agent]],sales_teams[#All],4,FALSE)</f>
        <v>Losch Team</v>
      </c>
      <c r="D3789" t="s">
        <v>6</v>
      </c>
      <c r="E3789" t="s">
        <v>109</v>
      </c>
      <c r="F3789" t="s">
        <v>174</v>
      </c>
      <c r="G3789" s="1">
        <v>42921</v>
      </c>
      <c r="H3789" s="1">
        <v>42930</v>
      </c>
      <c r="I3789" s="13">
        <f>sales_pipeline[[#This Row],[close_date]]-sales_pipeline[[#This Row],[engage_date]]</f>
        <v>9</v>
      </c>
      <c r="J3789" s="3">
        <v>58</v>
      </c>
    </row>
    <row r="3790" spans="1:10" x14ac:dyDescent="0.35">
      <c r="A3790" t="s">
        <v>3993</v>
      </c>
      <c r="B3790" t="s">
        <v>204</v>
      </c>
      <c r="C3790" t="str">
        <f>VLOOKUP(sales_pipeline[[#This Row],[Sales_Agent]],sales_teams[#All],4,FALSE)</f>
        <v>Brinkmann Team</v>
      </c>
      <c r="D3790" t="s">
        <v>6</v>
      </c>
      <c r="E3790" t="s">
        <v>49</v>
      </c>
      <c r="F3790" t="s">
        <v>194</v>
      </c>
      <c r="G3790" s="1">
        <v>42921</v>
      </c>
      <c r="H3790" s="1">
        <v>42926</v>
      </c>
      <c r="I3790" s="13">
        <f>sales_pipeline[[#This Row],[close_date]]-sales_pipeline[[#This Row],[engage_date]]</f>
        <v>5</v>
      </c>
      <c r="J3790" s="3">
        <v>0</v>
      </c>
    </row>
    <row r="3791" spans="1:10" x14ac:dyDescent="0.35">
      <c r="A3791" t="s">
        <v>3994</v>
      </c>
      <c r="B3791" t="s">
        <v>185</v>
      </c>
      <c r="C3791" t="str">
        <f>VLOOKUP(sales_pipeline[[#This Row],[Sales_Agent]],sales_teams[#All],4,FALSE)</f>
        <v>Rouche Team</v>
      </c>
      <c r="D3791" t="s">
        <v>3</v>
      </c>
      <c r="E3791" t="s">
        <v>99</v>
      </c>
      <c r="F3791" t="s">
        <v>194</v>
      </c>
      <c r="G3791" s="1">
        <v>42921</v>
      </c>
      <c r="H3791" s="1">
        <v>42922</v>
      </c>
      <c r="I3791" s="13">
        <f>sales_pipeline[[#This Row],[close_date]]-sales_pipeline[[#This Row],[engage_date]]</f>
        <v>1</v>
      </c>
      <c r="J3791" s="3">
        <v>0</v>
      </c>
    </row>
    <row r="3792" spans="1:10" x14ac:dyDescent="0.35">
      <c r="A3792" t="s">
        <v>3995</v>
      </c>
      <c r="B3792" t="s">
        <v>181</v>
      </c>
      <c r="C3792" t="str">
        <f>VLOOKUP(sales_pipeline[[#This Row],[Sales_Agent]],sales_teams[#All],4,FALSE)</f>
        <v>Sewald Team</v>
      </c>
      <c r="D3792" t="s">
        <v>177</v>
      </c>
      <c r="E3792" t="s">
        <v>46</v>
      </c>
      <c r="F3792" t="s">
        <v>194</v>
      </c>
      <c r="G3792" s="1">
        <v>42921</v>
      </c>
      <c r="H3792" s="1">
        <v>42933</v>
      </c>
      <c r="I3792" s="13">
        <f>sales_pipeline[[#This Row],[close_date]]-sales_pipeline[[#This Row],[engage_date]]</f>
        <v>12</v>
      </c>
      <c r="J3792" s="3">
        <v>0</v>
      </c>
    </row>
    <row r="3793" spans="1:10" x14ac:dyDescent="0.35">
      <c r="A3793" t="s">
        <v>3996</v>
      </c>
      <c r="B3793" t="s">
        <v>181</v>
      </c>
      <c r="C3793" t="str">
        <f>VLOOKUP(sales_pipeline[[#This Row],[Sales_Agent]],sales_teams[#All],4,FALSE)</f>
        <v>Sewald Team</v>
      </c>
      <c r="D3793" t="s">
        <v>3</v>
      </c>
      <c r="E3793" t="s">
        <v>157</v>
      </c>
      <c r="F3793" t="s">
        <v>174</v>
      </c>
      <c r="G3793" s="1">
        <v>42921</v>
      </c>
      <c r="H3793" s="1">
        <v>42998</v>
      </c>
      <c r="I3793" s="13">
        <f>sales_pipeline[[#This Row],[close_date]]-sales_pipeline[[#This Row],[engage_date]]</f>
        <v>77</v>
      </c>
      <c r="J3793" s="3">
        <v>658</v>
      </c>
    </row>
    <row r="3794" spans="1:10" x14ac:dyDescent="0.35">
      <c r="A3794" t="s">
        <v>3997</v>
      </c>
      <c r="B3794" t="s">
        <v>183</v>
      </c>
      <c r="C3794" t="str">
        <f>VLOOKUP(sales_pipeline[[#This Row],[Sales_Agent]],sales_teams[#All],4,FALSE)</f>
        <v>Brinkmann Team</v>
      </c>
      <c r="D3794" t="s">
        <v>9</v>
      </c>
      <c r="E3794" t="s">
        <v>152</v>
      </c>
      <c r="F3794" t="s">
        <v>194</v>
      </c>
      <c r="G3794" s="1">
        <v>42922</v>
      </c>
      <c r="H3794" s="1">
        <v>42932</v>
      </c>
      <c r="I3794" s="13">
        <f>sales_pipeline[[#This Row],[close_date]]-sales_pipeline[[#This Row],[engage_date]]</f>
        <v>10</v>
      </c>
      <c r="J3794" s="3">
        <v>0</v>
      </c>
    </row>
    <row r="3795" spans="1:10" x14ac:dyDescent="0.35">
      <c r="A3795" t="s">
        <v>3998</v>
      </c>
      <c r="B3795" t="s">
        <v>239</v>
      </c>
      <c r="C3795" t="str">
        <f>VLOOKUP(sales_pipeline[[#This Row],[Sales_Agent]],sales_teams[#All],4,FALSE)</f>
        <v>Neubert Team</v>
      </c>
      <c r="D3795" t="s">
        <v>9</v>
      </c>
      <c r="E3795" t="s">
        <v>68</v>
      </c>
      <c r="F3795" t="s">
        <v>194</v>
      </c>
      <c r="G3795" s="1">
        <v>42922</v>
      </c>
      <c r="H3795" s="1">
        <v>42923</v>
      </c>
      <c r="I3795" s="13">
        <f>sales_pipeline[[#This Row],[close_date]]-sales_pipeline[[#This Row],[engage_date]]</f>
        <v>1</v>
      </c>
      <c r="J3795" s="3">
        <v>0</v>
      </c>
    </row>
    <row r="3796" spans="1:10" x14ac:dyDescent="0.35">
      <c r="A3796" t="s">
        <v>3999</v>
      </c>
      <c r="B3796" t="s">
        <v>239</v>
      </c>
      <c r="C3796" t="str">
        <f>VLOOKUP(sales_pipeline[[#This Row],[Sales_Agent]],sales_teams[#All],4,FALSE)</f>
        <v>Neubert Team</v>
      </c>
      <c r="D3796" t="s">
        <v>9</v>
      </c>
      <c r="E3796" t="s">
        <v>131</v>
      </c>
      <c r="F3796" t="s">
        <v>174</v>
      </c>
      <c r="G3796" s="1">
        <v>42922</v>
      </c>
      <c r="H3796" s="1">
        <v>42979</v>
      </c>
      <c r="I3796" s="13">
        <f>sales_pipeline[[#This Row],[close_date]]-sales_pipeline[[#This Row],[engage_date]]</f>
        <v>57</v>
      </c>
      <c r="J3796" s="3">
        <v>4791</v>
      </c>
    </row>
    <row r="3797" spans="1:10" x14ac:dyDescent="0.35">
      <c r="A3797" t="s">
        <v>4000</v>
      </c>
      <c r="B3797" t="s">
        <v>288</v>
      </c>
      <c r="C3797" t="str">
        <f>VLOOKUP(sales_pipeline[[#This Row],[Sales_Agent]],sales_teams[#All],4,FALSE)</f>
        <v>Brinkmann Team</v>
      </c>
      <c r="D3797" t="s">
        <v>3</v>
      </c>
      <c r="E3797" t="s">
        <v>60</v>
      </c>
      <c r="F3797" t="s">
        <v>174</v>
      </c>
      <c r="G3797" s="1">
        <v>42922</v>
      </c>
      <c r="H3797" s="1">
        <v>42924</v>
      </c>
      <c r="I3797" s="13">
        <f>sales_pipeline[[#This Row],[close_date]]-sales_pipeline[[#This Row],[engage_date]]</f>
        <v>2</v>
      </c>
      <c r="J3797" s="3">
        <v>590</v>
      </c>
    </row>
    <row r="3798" spans="1:10" x14ac:dyDescent="0.35">
      <c r="A3798" t="s">
        <v>4001</v>
      </c>
      <c r="B3798" t="s">
        <v>288</v>
      </c>
      <c r="C3798" t="str">
        <f>VLOOKUP(sales_pipeline[[#This Row],[Sales_Agent]],sales_teams[#All],4,FALSE)</f>
        <v>Brinkmann Team</v>
      </c>
      <c r="D3798" t="s">
        <v>9</v>
      </c>
      <c r="E3798" t="s">
        <v>104</v>
      </c>
      <c r="F3798" t="s">
        <v>174</v>
      </c>
      <c r="G3798" s="1">
        <v>42922</v>
      </c>
      <c r="H3798" s="1">
        <v>42930</v>
      </c>
      <c r="I3798" s="13">
        <f>sales_pipeline[[#This Row],[close_date]]-sales_pipeline[[#This Row],[engage_date]]</f>
        <v>8</v>
      </c>
      <c r="J3798" s="3">
        <v>5629</v>
      </c>
    </row>
    <row r="3799" spans="1:10" x14ac:dyDescent="0.35">
      <c r="A3799" t="s">
        <v>4002</v>
      </c>
      <c r="B3799" t="s">
        <v>268</v>
      </c>
      <c r="C3799" t="str">
        <f>VLOOKUP(sales_pipeline[[#This Row],[Sales_Agent]],sales_teams[#All],4,FALSE)</f>
        <v>Losch Team</v>
      </c>
      <c r="D3799" t="s">
        <v>177</v>
      </c>
      <c r="E3799" t="s">
        <v>154</v>
      </c>
      <c r="F3799" t="s">
        <v>194</v>
      </c>
      <c r="G3799" s="1">
        <v>42922</v>
      </c>
      <c r="H3799" s="1">
        <v>42931</v>
      </c>
      <c r="I3799" s="13">
        <f>sales_pipeline[[#This Row],[close_date]]-sales_pipeline[[#This Row],[engage_date]]</f>
        <v>9</v>
      </c>
      <c r="J3799" s="3">
        <v>0</v>
      </c>
    </row>
    <row r="3800" spans="1:10" x14ac:dyDescent="0.35">
      <c r="A3800" t="s">
        <v>4003</v>
      </c>
      <c r="B3800" t="s">
        <v>206</v>
      </c>
      <c r="C3800" t="str">
        <f>VLOOKUP(sales_pipeline[[#This Row],[Sales_Agent]],sales_teams[#All],4,FALSE)</f>
        <v>Neubert Team</v>
      </c>
      <c r="D3800" t="s">
        <v>9</v>
      </c>
      <c r="E3800" t="s">
        <v>48</v>
      </c>
      <c r="F3800" t="s">
        <v>194</v>
      </c>
      <c r="G3800" s="1">
        <v>42922</v>
      </c>
      <c r="H3800" s="1">
        <v>42934</v>
      </c>
      <c r="I3800" s="13">
        <f>sales_pipeline[[#This Row],[close_date]]-sales_pipeline[[#This Row],[engage_date]]</f>
        <v>12</v>
      </c>
      <c r="J3800" s="3">
        <v>0</v>
      </c>
    </row>
    <row r="3801" spans="1:10" x14ac:dyDescent="0.35">
      <c r="A3801" t="s">
        <v>4004</v>
      </c>
      <c r="B3801" t="s">
        <v>206</v>
      </c>
      <c r="C3801" t="str">
        <f>VLOOKUP(sales_pipeline[[#This Row],[Sales_Agent]],sales_teams[#All],4,FALSE)</f>
        <v>Neubert Team</v>
      </c>
      <c r="D3801" t="s">
        <v>177</v>
      </c>
      <c r="E3801" t="s">
        <v>156</v>
      </c>
      <c r="F3801" t="s">
        <v>194</v>
      </c>
      <c r="G3801" s="1">
        <v>42922</v>
      </c>
      <c r="H3801" s="1">
        <v>42923</v>
      </c>
      <c r="I3801" s="13">
        <f>sales_pipeline[[#This Row],[close_date]]-sales_pipeline[[#This Row],[engage_date]]</f>
        <v>1</v>
      </c>
      <c r="J3801" s="3">
        <v>0</v>
      </c>
    </row>
    <row r="3802" spans="1:10" x14ac:dyDescent="0.35">
      <c r="A3802" t="s">
        <v>4005</v>
      </c>
      <c r="B3802" t="s">
        <v>176</v>
      </c>
      <c r="C3802" t="str">
        <f>VLOOKUP(sales_pipeline[[#This Row],[Sales_Agent]],sales_teams[#All],4,FALSE)</f>
        <v>Marxen Team</v>
      </c>
      <c r="D3802" t="s">
        <v>177</v>
      </c>
      <c r="E3802" t="s">
        <v>144</v>
      </c>
      <c r="F3802" t="s">
        <v>174</v>
      </c>
      <c r="G3802" s="1">
        <v>42922</v>
      </c>
      <c r="H3802" s="1">
        <v>42990</v>
      </c>
      <c r="I3802" s="13">
        <f>sales_pipeline[[#This Row],[close_date]]-sales_pipeline[[#This Row],[engage_date]]</f>
        <v>68</v>
      </c>
      <c r="J3802" s="3">
        <v>4323</v>
      </c>
    </row>
    <row r="3803" spans="1:10" x14ac:dyDescent="0.35">
      <c r="A3803" t="s">
        <v>4006</v>
      </c>
      <c r="B3803" t="s">
        <v>176</v>
      </c>
      <c r="C3803" t="str">
        <f>VLOOKUP(sales_pipeline[[#This Row],[Sales_Agent]],sales_teams[#All],4,FALSE)</f>
        <v>Marxen Team</v>
      </c>
      <c r="D3803" t="s">
        <v>177</v>
      </c>
      <c r="E3803" t="s">
        <v>152</v>
      </c>
      <c r="F3803" t="s">
        <v>174</v>
      </c>
      <c r="G3803" s="1">
        <v>42922</v>
      </c>
      <c r="H3803" s="1">
        <v>42928</v>
      </c>
      <c r="I3803" s="13">
        <f>sales_pipeline[[#This Row],[close_date]]-sales_pipeline[[#This Row],[engage_date]]</f>
        <v>6</v>
      </c>
      <c r="J3803" s="3">
        <v>5085</v>
      </c>
    </row>
    <row r="3804" spans="1:10" x14ac:dyDescent="0.35">
      <c r="A3804" t="s">
        <v>4007</v>
      </c>
      <c r="B3804" t="s">
        <v>255</v>
      </c>
      <c r="C3804" t="str">
        <f>VLOOKUP(sales_pipeline[[#This Row],[Sales_Agent]],sales_teams[#All],4,FALSE)</f>
        <v>Neubert Team</v>
      </c>
      <c r="D3804" t="s">
        <v>8</v>
      </c>
      <c r="E3804" t="s">
        <v>163</v>
      </c>
      <c r="F3804" t="s">
        <v>174</v>
      </c>
      <c r="G3804" s="1">
        <v>42922</v>
      </c>
      <c r="H3804" s="1">
        <v>42933</v>
      </c>
      <c r="I3804" s="13">
        <f>sales_pipeline[[#This Row],[close_date]]-sales_pipeline[[#This Row],[engage_date]]</f>
        <v>11</v>
      </c>
      <c r="J3804" s="3">
        <v>2996</v>
      </c>
    </row>
    <row r="3805" spans="1:10" x14ac:dyDescent="0.35">
      <c r="A3805" t="s">
        <v>4008</v>
      </c>
      <c r="B3805" t="s">
        <v>232</v>
      </c>
      <c r="C3805" t="str">
        <f>VLOOKUP(sales_pipeline[[#This Row],[Sales_Agent]],sales_teams[#All],4,FALSE)</f>
        <v>Losch Team</v>
      </c>
      <c r="D3805" t="s">
        <v>177</v>
      </c>
      <c r="E3805" t="s">
        <v>51</v>
      </c>
      <c r="F3805" t="s">
        <v>174</v>
      </c>
      <c r="G3805" s="1">
        <v>42922</v>
      </c>
      <c r="H3805" s="1">
        <v>42930</v>
      </c>
      <c r="I3805" s="13">
        <f>sales_pipeline[[#This Row],[close_date]]-sales_pipeline[[#This Row],[engage_date]]</f>
        <v>8</v>
      </c>
      <c r="J3805" s="3">
        <v>4682</v>
      </c>
    </row>
    <row r="3806" spans="1:10" x14ac:dyDescent="0.35">
      <c r="A3806" t="s">
        <v>4009</v>
      </c>
      <c r="B3806" t="s">
        <v>199</v>
      </c>
      <c r="C3806" t="str">
        <f>VLOOKUP(sales_pipeline[[#This Row],[Sales_Agent]],sales_teams[#All],4,FALSE)</f>
        <v>Rouche Team</v>
      </c>
      <c r="D3806" t="s">
        <v>8</v>
      </c>
      <c r="E3806" t="s">
        <v>73</v>
      </c>
      <c r="F3806" t="s">
        <v>174</v>
      </c>
      <c r="G3806" s="1">
        <v>42922</v>
      </c>
      <c r="H3806" s="1">
        <v>42930</v>
      </c>
      <c r="I3806" s="13">
        <f>sales_pipeline[[#This Row],[close_date]]-sales_pipeline[[#This Row],[engage_date]]</f>
        <v>8</v>
      </c>
      <c r="J3806" s="3">
        <v>3250</v>
      </c>
    </row>
    <row r="3807" spans="1:10" x14ac:dyDescent="0.35">
      <c r="A3807" t="s">
        <v>4010</v>
      </c>
      <c r="B3807" t="s">
        <v>215</v>
      </c>
      <c r="C3807" t="str">
        <f>VLOOKUP(sales_pipeline[[#This Row],[Sales_Agent]],sales_teams[#All],4,FALSE)</f>
        <v>Sewald Team</v>
      </c>
      <c r="D3807" t="s">
        <v>3</v>
      </c>
      <c r="E3807" t="s">
        <v>94</v>
      </c>
      <c r="F3807" t="s">
        <v>194</v>
      </c>
      <c r="G3807" s="1">
        <v>42922</v>
      </c>
      <c r="H3807" s="1">
        <v>42928</v>
      </c>
      <c r="I3807" s="13">
        <f>sales_pipeline[[#This Row],[close_date]]-sales_pipeline[[#This Row],[engage_date]]</f>
        <v>6</v>
      </c>
      <c r="J3807" s="3">
        <v>0</v>
      </c>
    </row>
    <row r="3808" spans="1:10" x14ac:dyDescent="0.35">
      <c r="A3808" t="s">
        <v>4011</v>
      </c>
      <c r="B3808" t="s">
        <v>225</v>
      </c>
      <c r="C3808" t="str">
        <f>VLOOKUP(sales_pipeline[[#This Row],[Sales_Agent]],sales_teams[#All],4,FALSE)</f>
        <v>Sewald Team</v>
      </c>
      <c r="D3808" t="s">
        <v>177</v>
      </c>
      <c r="E3808" t="s">
        <v>109</v>
      </c>
      <c r="F3808" t="s">
        <v>194</v>
      </c>
      <c r="G3808" s="1">
        <v>42922</v>
      </c>
      <c r="H3808" s="1">
        <v>42932</v>
      </c>
      <c r="I3808" s="13">
        <f>sales_pipeline[[#This Row],[close_date]]-sales_pipeline[[#This Row],[engage_date]]</f>
        <v>10</v>
      </c>
      <c r="J3808" s="3">
        <v>0</v>
      </c>
    </row>
    <row r="3809" spans="1:10" x14ac:dyDescent="0.35">
      <c r="A3809" t="s">
        <v>4012</v>
      </c>
      <c r="B3809" t="s">
        <v>225</v>
      </c>
      <c r="C3809" t="str">
        <f>VLOOKUP(sales_pipeline[[#This Row],[Sales_Agent]],sales_teams[#All],4,FALSE)</f>
        <v>Sewald Team</v>
      </c>
      <c r="D3809" t="s">
        <v>177</v>
      </c>
      <c r="E3809" t="s">
        <v>109</v>
      </c>
      <c r="F3809" t="s">
        <v>174</v>
      </c>
      <c r="G3809" s="1">
        <v>42922</v>
      </c>
      <c r="H3809" s="1">
        <v>42984</v>
      </c>
      <c r="I3809" s="13">
        <f>sales_pipeline[[#This Row],[close_date]]-sales_pipeline[[#This Row],[engage_date]]</f>
        <v>62</v>
      </c>
      <c r="J3809" s="3">
        <v>5323</v>
      </c>
    </row>
    <row r="3810" spans="1:10" x14ac:dyDescent="0.35">
      <c r="A3810" t="s">
        <v>4013</v>
      </c>
      <c r="B3810" t="s">
        <v>238</v>
      </c>
      <c r="C3810" t="str">
        <f>VLOOKUP(sales_pipeline[[#This Row],[Sales_Agent]],sales_teams[#All],4,FALSE)</f>
        <v>Marxen Team</v>
      </c>
      <c r="D3810" t="s">
        <v>3</v>
      </c>
      <c r="E3810" t="s">
        <v>51</v>
      </c>
      <c r="F3810" t="s">
        <v>194</v>
      </c>
      <c r="G3810" s="1">
        <v>42922</v>
      </c>
      <c r="H3810" s="1">
        <v>42923</v>
      </c>
      <c r="I3810" s="13">
        <f>sales_pipeline[[#This Row],[close_date]]-sales_pipeline[[#This Row],[engage_date]]</f>
        <v>1</v>
      </c>
      <c r="J3810" s="3">
        <v>0</v>
      </c>
    </row>
    <row r="3811" spans="1:10" x14ac:dyDescent="0.35">
      <c r="A3811" t="s">
        <v>4014</v>
      </c>
      <c r="B3811" t="s">
        <v>238</v>
      </c>
      <c r="C3811" t="str">
        <f>VLOOKUP(sales_pipeline[[#This Row],[Sales_Agent]],sales_teams[#All],4,FALSE)</f>
        <v>Marxen Team</v>
      </c>
      <c r="D3811" t="s">
        <v>9</v>
      </c>
      <c r="E3811" t="s">
        <v>80</v>
      </c>
      <c r="F3811" t="s">
        <v>174</v>
      </c>
      <c r="G3811" s="1">
        <v>42922</v>
      </c>
      <c r="H3811" s="1">
        <v>42923</v>
      </c>
      <c r="I3811" s="13">
        <f>sales_pipeline[[#This Row],[close_date]]-sales_pipeline[[#This Row],[engage_date]]</f>
        <v>1</v>
      </c>
      <c r="J3811" s="3">
        <v>5966</v>
      </c>
    </row>
    <row r="3812" spans="1:10" x14ac:dyDescent="0.35">
      <c r="A3812" t="s">
        <v>4015</v>
      </c>
      <c r="B3812" t="s">
        <v>197</v>
      </c>
      <c r="C3812" t="str">
        <f>VLOOKUP(sales_pipeline[[#This Row],[Sales_Agent]],sales_teams[#All],4,FALSE)</f>
        <v>Sewald Team</v>
      </c>
      <c r="D3812" t="s">
        <v>8</v>
      </c>
      <c r="E3812" t="s">
        <v>116</v>
      </c>
      <c r="F3812" t="s">
        <v>174</v>
      </c>
      <c r="G3812" s="1">
        <v>42922</v>
      </c>
      <c r="H3812" s="1">
        <v>42932</v>
      </c>
      <c r="I3812" s="13">
        <f>sales_pipeline[[#This Row],[close_date]]-sales_pipeline[[#This Row],[engage_date]]</f>
        <v>10</v>
      </c>
      <c r="J3812" s="3">
        <v>3452</v>
      </c>
    </row>
    <row r="3813" spans="1:10" x14ac:dyDescent="0.35">
      <c r="A3813" t="s">
        <v>4016</v>
      </c>
      <c r="B3813" t="s">
        <v>173</v>
      </c>
      <c r="C3813" t="str">
        <f>VLOOKUP(sales_pipeline[[#This Row],[Sales_Agent]],sales_teams[#All],4,FALSE)</f>
        <v>Brinkmann Team</v>
      </c>
      <c r="D3813" t="s">
        <v>6</v>
      </c>
      <c r="E3813" t="s">
        <v>151</v>
      </c>
      <c r="F3813" t="s">
        <v>194</v>
      </c>
      <c r="G3813" s="1">
        <v>42922</v>
      </c>
      <c r="H3813" s="1">
        <v>42933</v>
      </c>
      <c r="I3813" s="13">
        <f>sales_pipeline[[#This Row],[close_date]]-sales_pipeline[[#This Row],[engage_date]]</f>
        <v>11</v>
      </c>
      <c r="J3813" s="3">
        <v>0</v>
      </c>
    </row>
    <row r="3814" spans="1:10" x14ac:dyDescent="0.35">
      <c r="A3814" t="s">
        <v>4017</v>
      </c>
      <c r="B3814" t="s">
        <v>173</v>
      </c>
      <c r="C3814" t="str">
        <f>VLOOKUP(sales_pipeline[[#This Row],[Sales_Agent]],sales_teams[#All],4,FALSE)</f>
        <v>Brinkmann Team</v>
      </c>
      <c r="D3814" t="s">
        <v>8</v>
      </c>
      <c r="E3814" t="s">
        <v>142</v>
      </c>
      <c r="F3814" t="s">
        <v>194</v>
      </c>
      <c r="G3814" s="1">
        <v>42922</v>
      </c>
      <c r="H3814" s="1">
        <v>42929</v>
      </c>
      <c r="I3814" s="13">
        <f>sales_pipeline[[#This Row],[close_date]]-sales_pipeline[[#This Row],[engage_date]]</f>
        <v>7</v>
      </c>
      <c r="J3814" s="3">
        <v>0</v>
      </c>
    </row>
    <row r="3815" spans="1:10" x14ac:dyDescent="0.35">
      <c r="A3815" t="s">
        <v>4018</v>
      </c>
      <c r="B3815" t="s">
        <v>201</v>
      </c>
      <c r="C3815" t="str">
        <f>VLOOKUP(sales_pipeline[[#This Row],[Sales_Agent]],sales_teams[#All],4,FALSE)</f>
        <v>Rouche Team</v>
      </c>
      <c r="D3815" t="s">
        <v>3</v>
      </c>
      <c r="E3815" t="s">
        <v>116</v>
      </c>
      <c r="F3815" t="s">
        <v>194</v>
      </c>
      <c r="G3815" s="1">
        <v>42922</v>
      </c>
      <c r="H3815" s="1">
        <v>42927</v>
      </c>
      <c r="I3815" s="13">
        <f>sales_pipeline[[#This Row],[close_date]]-sales_pipeline[[#This Row],[engage_date]]</f>
        <v>5</v>
      </c>
      <c r="J3815" s="3">
        <v>0</v>
      </c>
    </row>
    <row r="3816" spans="1:10" x14ac:dyDescent="0.35">
      <c r="A3816" t="s">
        <v>4019</v>
      </c>
      <c r="B3816" t="s">
        <v>185</v>
      </c>
      <c r="C3816" t="str">
        <f>VLOOKUP(sales_pipeline[[#This Row],[Sales_Agent]],sales_teams[#All],4,FALSE)</f>
        <v>Rouche Team</v>
      </c>
      <c r="D3816" t="s">
        <v>3</v>
      </c>
      <c r="E3816" t="s">
        <v>71</v>
      </c>
      <c r="F3816" t="s">
        <v>174</v>
      </c>
      <c r="G3816" s="1">
        <v>42922</v>
      </c>
      <c r="H3816" s="1">
        <v>42929</v>
      </c>
      <c r="I3816" s="13">
        <f>sales_pipeline[[#This Row],[close_date]]-sales_pipeline[[#This Row],[engage_date]]</f>
        <v>7</v>
      </c>
      <c r="J3816" s="3">
        <v>583</v>
      </c>
    </row>
    <row r="3817" spans="1:10" x14ac:dyDescent="0.35">
      <c r="A3817" t="s">
        <v>4020</v>
      </c>
      <c r="B3817" t="s">
        <v>212</v>
      </c>
      <c r="C3817" t="str">
        <f>VLOOKUP(sales_pipeline[[#This Row],[Sales_Agent]],sales_teams[#All],4,FALSE)</f>
        <v>Losch Team</v>
      </c>
      <c r="D3817" t="s">
        <v>6</v>
      </c>
      <c r="E3817" t="s">
        <v>127</v>
      </c>
      <c r="F3817" t="s">
        <v>194</v>
      </c>
      <c r="G3817" s="1">
        <v>42922</v>
      </c>
      <c r="H3817" s="1">
        <v>42932</v>
      </c>
      <c r="I3817" s="13">
        <f>sales_pipeline[[#This Row],[close_date]]-sales_pipeline[[#This Row],[engage_date]]</f>
        <v>10</v>
      </c>
      <c r="J3817" s="3">
        <v>0</v>
      </c>
    </row>
    <row r="3818" spans="1:10" x14ac:dyDescent="0.35">
      <c r="A3818" t="s">
        <v>4021</v>
      </c>
      <c r="B3818" t="s">
        <v>181</v>
      </c>
      <c r="C3818" t="str">
        <f>VLOOKUP(sales_pipeline[[#This Row],[Sales_Agent]],sales_teams[#All],4,FALSE)</f>
        <v>Sewald Team</v>
      </c>
      <c r="D3818" t="s">
        <v>10</v>
      </c>
      <c r="E3818" t="s">
        <v>93</v>
      </c>
      <c r="F3818" t="s">
        <v>194</v>
      </c>
      <c r="G3818" s="1">
        <v>42922</v>
      </c>
      <c r="H3818" s="1">
        <v>42929</v>
      </c>
      <c r="I3818" s="13">
        <f>sales_pipeline[[#This Row],[close_date]]-sales_pipeline[[#This Row],[engage_date]]</f>
        <v>7</v>
      </c>
      <c r="J3818" s="3">
        <v>0</v>
      </c>
    </row>
    <row r="3819" spans="1:10" x14ac:dyDescent="0.35">
      <c r="A3819" t="s">
        <v>4022</v>
      </c>
      <c r="B3819" t="s">
        <v>181</v>
      </c>
      <c r="C3819" t="str">
        <f>VLOOKUP(sales_pipeline[[#This Row],[Sales_Agent]],sales_teams[#All],4,FALSE)</f>
        <v>Sewald Team</v>
      </c>
      <c r="D3819" t="s">
        <v>3</v>
      </c>
      <c r="E3819" t="s">
        <v>107</v>
      </c>
      <c r="F3819" t="s">
        <v>174</v>
      </c>
      <c r="G3819" s="1">
        <v>42922</v>
      </c>
      <c r="H3819" s="1">
        <v>43005</v>
      </c>
      <c r="I3819" s="13">
        <f>sales_pipeline[[#This Row],[close_date]]-sales_pipeline[[#This Row],[engage_date]]</f>
        <v>83</v>
      </c>
      <c r="J3819" s="3">
        <v>507</v>
      </c>
    </row>
    <row r="3820" spans="1:10" x14ac:dyDescent="0.35">
      <c r="A3820" t="s">
        <v>4023</v>
      </c>
      <c r="B3820" t="s">
        <v>183</v>
      </c>
      <c r="C3820" t="str">
        <f>VLOOKUP(sales_pipeline[[#This Row],[Sales_Agent]],sales_teams[#All],4,FALSE)</f>
        <v>Brinkmann Team</v>
      </c>
      <c r="D3820" t="s">
        <v>3</v>
      </c>
      <c r="E3820" t="s">
        <v>60</v>
      </c>
      <c r="F3820" t="s">
        <v>194</v>
      </c>
      <c r="G3820" s="1">
        <v>42923</v>
      </c>
      <c r="H3820" s="1">
        <v>42931</v>
      </c>
      <c r="I3820" s="13">
        <f>sales_pipeline[[#This Row],[close_date]]-sales_pipeline[[#This Row],[engage_date]]</f>
        <v>8</v>
      </c>
      <c r="J3820" s="3">
        <v>0</v>
      </c>
    </row>
    <row r="3821" spans="1:10" x14ac:dyDescent="0.35">
      <c r="A3821" t="s">
        <v>4024</v>
      </c>
      <c r="B3821" t="s">
        <v>183</v>
      </c>
      <c r="C3821" t="str">
        <f>VLOOKUP(sales_pipeline[[#This Row],[Sales_Agent]],sales_teams[#All],4,FALSE)</f>
        <v>Brinkmann Team</v>
      </c>
      <c r="D3821" t="s">
        <v>6</v>
      </c>
      <c r="E3821" t="s">
        <v>132</v>
      </c>
      <c r="F3821" t="s">
        <v>194</v>
      </c>
      <c r="G3821" s="1">
        <v>42923</v>
      </c>
      <c r="H3821" s="1">
        <v>42929</v>
      </c>
      <c r="I3821" s="13">
        <f>sales_pipeline[[#This Row],[close_date]]-sales_pipeline[[#This Row],[engage_date]]</f>
        <v>6</v>
      </c>
      <c r="J3821" s="3">
        <v>0</v>
      </c>
    </row>
    <row r="3822" spans="1:10" x14ac:dyDescent="0.35">
      <c r="A3822" t="s">
        <v>4025</v>
      </c>
      <c r="B3822" t="s">
        <v>253</v>
      </c>
      <c r="C3822" t="str">
        <f>VLOOKUP(sales_pipeline[[#This Row],[Sales_Agent]],sales_teams[#All],4,FALSE)</f>
        <v>Neubert Team</v>
      </c>
      <c r="D3822" t="s">
        <v>3</v>
      </c>
      <c r="E3822" t="s">
        <v>25</v>
      </c>
      <c r="F3822" t="s">
        <v>174</v>
      </c>
      <c r="G3822" s="1">
        <v>42923</v>
      </c>
      <c r="H3822" s="1">
        <v>42925</v>
      </c>
      <c r="I3822" s="13">
        <f>sales_pipeline[[#This Row],[close_date]]-sales_pipeline[[#This Row],[engage_date]]</f>
        <v>2</v>
      </c>
      <c r="J3822" s="3">
        <v>574</v>
      </c>
    </row>
    <row r="3823" spans="1:10" x14ac:dyDescent="0.35">
      <c r="A3823" t="s">
        <v>4026</v>
      </c>
      <c r="B3823" t="s">
        <v>239</v>
      </c>
      <c r="C3823" t="str">
        <f>VLOOKUP(sales_pipeline[[#This Row],[Sales_Agent]],sales_teams[#All],4,FALSE)</f>
        <v>Neubert Team</v>
      </c>
      <c r="D3823" t="s">
        <v>6</v>
      </c>
      <c r="E3823" t="s">
        <v>128</v>
      </c>
      <c r="F3823" t="s">
        <v>174</v>
      </c>
      <c r="G3823" s="1">
        <v>42923</v>
      </c>
      <c r="H3823" s="1">
        <v>42985</v>
      </c>
      <c r="I3823" s="13">
        <f>sales_pipeline[[#This Row],[close_date]]-sales_pipeline[[#This Row],[engage_date]]</f>
        <v>62</v>
      </c>
      <c r="J3823" s="3">
        <v>48</v>
      </c>
    </row>
    <row r="3824" spans="1:10" x14ac:dyDescent="0.35">
      <c r="A3824" t="s">
        <v>4027</v>
      </c>
      <c r="B3824" t="s">
        <v>288</v>
      </c>
      <c r="C3824" t="str">
        <f>VLOOKUP(sales_pipeline[[#This Row],[Sales_Agent]],sales_teams[#All],4,FALSE)</f>
        <v>Brinkmann Team</v>
      </c>
      <c r="D3824" t="s">
        <v>6</v>
      </c>
      <c r="E3824" t="s">
        <v>143</v>
      </c>
      <c r="F3824" t="s">
        <v>194</v>
      </c>
      <c r="G3824" s="1">
        <v>42923</v>
      </c>
      <c r="H3824" s="1">
        <v>42933</v>
      </c>
      <c r="I3824" s="13">
        <f>sales_pipeline[[#This Row],[close_date]]-sales_pipeline[[#This Row],[engage_date]]</f>
        <v>10</v>
      </c>
      <c r="J3824" s="3">
        <v>0</v>
      </c>
    </row>
    <row r="3825" spans="1:10" x14ac:dyDescent="0.35">
      <c r="A3825" t="s">
        <v>4028</v>
      </c>
      <c r="B3825" t="s">
        <v>288</v>
      </c>
      <c r="C3825" t="str">
        <f>VLOOKUP(sales_pipeline[[#This Row],[Sales_Agent]],sales_teams[#All],4,FALSE)</f>
        <v>Brinkmann Team</v>
      </c>
      <c r="D3825" t="s">
        <v>3</v>
      </c>
      <c r="E3825" t="s">
        <v>104</v>
      </c>
      <c r="F3825" t="s">
        <v>174</v>
      </c>
      <c r="G3825" s="1">
        <v>42923</v>
      </c>
      <c r="H3825" s="1">
        <v>42931</v>
      </c>
      <c r="I3825" s="13">
        <f>sales_pipeline[[#This Row],[close_date]]-sales_pipeline[[#This Row],[engage_date]]</f>
        <v>8</v>
      </c>
      <c r="J3825" s="3">
        <v>458</v>
      </c>
    </row>
    <row r="3826" spans="1:10" x14ac:dyDescent="0.35">
      <c r="A3826" t="s">
        <v>4029</v>
      </c>
      <c r="B3826" t="s">
        <v>288</v>
      </c>
      <c r="C3826" t="str">
        <f>VLOOKUP(sales_pipeline[[#This Row],[Sales_Agent]],sales_teams[#All],4,FALSE)</f>
        <v>Brinkmann Team</v>
      </c>
      <c r="D3826" t="s">
        <v>9</v>
      </c>
      <c r="E3826" t="s">
        <v>49</v>
      </c>
      <c r="F3826" t="s">
        <v>174</v>
      </c>
      <c r="G3826" s="1">
        <v>42923</v>
      </c>
      <c r="H3826" s="1">
        <v>42996</v>
      </c>
      <c r="I3826" s="13">
        <f>sales_pipeline[[#This Row],[close_date]]-sales_pipeline[[#This Row],[engage_date]]</f>
        <v>73</v>
      </c>
      <c r="J3826" s="3">
        <v>5455</v>
      </c>
    </row>
    <row r="3827" spans="1:10" x14ac:dyDescent="0.35">
      <c r="A3827" t="s">
        <v>4030</v>
      </c>
      <c r="B3827" t="s">
        <v>268</v>
      </c>
      <c r="C3827" t="str">
        <f>VLOOKUP(sales_pipeline[[#This Row],[Sales_Agent]],sales_teams[#All],4,FALSE)</f>
        <v>Losch Team</v>
      </c>
      <c r="D3827" t="s">
        <v>3</v>
      </c>
      <c r="E3827" t="s">
        <v>140</v>
      </c>
      <c r="F3827" t="s">
        <v>194</v>
      </c>
      <c r="G3827" s="1">
        <v>42923</v>
      </c>
      <c r="H3827" s="1">
        <v>42930</v>
      </c>
      <c r="I3827" s="13">
        <f>sales_pipeline[[#This Row],[close_date]]-sales_pipeline[[#This Row],[engage_date]]</f>
        <v>7</v>
      </c>
      <c r="J3827" s="3">
        <v>0</v>
      </c>
    </row>
    <row r="3828" spans="1:10" x14ac:dyDescent="0.35">
      <c r="A3828" t="s">
        <v>4031</v>
      </c>
      <c r="B3828" t="s">
        <v>268</v>
      </c>
      <c r="C3828" t="str">
        <f>VLOOKUP(sales_pipeline[[#This Row],[Sales_Agent]],sales_teams[#All],4,FALSE)</f>
        <v>Losch Team</v>
      </c>
      <c r="D3828" t="s">
        <v>9</v>
      </c>
      <c r="E3828" t="s">
        <v>109</v>
      </c>
      <c r="F3828" t="s">
        <v>174</v>
      </c>
      <c r="G3828" s="1">
        <v>42923</v>
      </c>
      <c r="H3828" s="1">
        <v>42995</v>
      </c>
      <c r="I3828" s="13">
        <f>sales_pipeline[[#This Row],[close_date]]-sales_pipeline[[#This Row],[engage_date]]</f>
        <v>72</v>
      </c>
      <c r="J3828" s="3">
        <v>5666</v>
      </c>
    </row>
    <row r="3829" spans="1:10" x14ac:dyDescent="0.35">
      <c r="A3829" t="s">
        <v>4032</v>
      </c>
      <c r="B3829" t="s">
        <v>206</v>
      </c>
      <c r="C3829" t="str">
        <f>VLOOKUP(sales_pipeline[[#This Row],[Sales_Agent]],sales_teams[#All],4,FALSE)</f>
        <v>Neubert Team</v>
      </c>
      <c r="D3829" t="s">
        <v>10</v>
      </c>
      <c r="E3829" t="s">
        <v>39</v>
      </c>
      <c r="F3829" t="s">
        <v>174</v>
      </c>
      <c r="G3829" s="1">
        <v>42923</v>
      </c>
      <c r="H3829" s="1">
        <v>42925</v>
      </c>
      <c r="I3829" s="13">
        <f>sales_pipeline[[#This Row],[close_date]]-sales_pipeline[[#This Row],[engage_date]]</f>
        <v>2</v>
      </c>
      <c r="J3829" s="3">
        <v>1107</v>
      </c>
    </row>
    <row r="3830" spans="1:10" x14ac:dyDescent="0.35">
      <c r="A3830" t="s">
        <v>4033</v>
      </c>
      <c r="B3830" t="s">
        <v>206</v>
      </c>
      <c r="C3830" t="str">
        <f>VLOOKUP(sales_pipeline[[#This Row],[Sales_Agent]],sales_teams[#All],4,FALSE)</f>
        <v>Neubert Team</v>
      </c>
      <c r="D3830" t="s">
        <v>177</v>
      </c>
      <c r="E3830" t="s">
        <v>20</v>
      </c>
      <c r="F3830" t="s">
        <v>174</v>
      </c>
      <c r="G3830" s="1">
        <v>42923</v>
      </c>
      <c r="H3830" s="1">
        <v>42924</v>
      </c>
      <c r="I3830" s="13">
        <f>sales_pipeline[[#This Row],[close_date]]-sales_pipeline[[#This Row],[engage_date]]</f>
        <v>1</v>
      </c>
      <c r="J3830" s="3">
        <v>4089</v>
      </c>
    </row>
    <row r="3831" spans="1:10" x14ac:dyDescent="0.35">
      <c r="A3831" t="s">
        <v>4034</v>
      </c>
      <c r="B3831" t="s">
        <v>255</v>
      </c>
      <c r="C3831" t="str">
        <f>VLOOKUP(sales_pipeline[[#This Row],[Sales_Agent]],sales_teams[#All],4,FALSE)</f>
        <v>Neubert Team</v>
      </c>
      <c r="D3831" t="s">
        <v>3</v>
      </c>
      <c r="E3831" t="s">
        <v>127</v>
      </c>
      <c r="F3831" t="s">
        <v>174</v>
      </c>
      <c r="G3831" s="1">
        <v>42923</v>
      </c>
      <c r="H3831" s="1">
        <v>42986</v>
      </c>
      <c r="I3831" s="13">
        <f>sales_pipeline[[#This Row],[close_date]]-sales_pipeline[[#This Row],[engage_date]]</f>
        <v>63</v>
      </c>
      <c r="J3831" s="3">
        <v>498</v>
      </c>
    </row>
    <row r="3832" spans="1:10" x14ac:dyDescent="0.35">
      <c r="A3832" t="s">
        <v>4035</v>
      </c>
      <c r="B3832" t="s">
        <v>208</v>
      </c>
      <c r="C3832" t="str">
        <f>VLOOKUP(sales_pipeline[[#This Row],[Sales_Agent]],sales_teams[#All],4,FALSE)</f>
        <v>Rouche Team</v>
      </c>
      <c r="D3832" t="s">
        <v>8</v>
      </c>
      <c r="E3832" t="s">
        <v>98</v>
      </c>
      <c r="F3832" t="s">
        <v>194</v>
      </c>
      <c r="G3832" s="1">
        <v>42923</v>
      </c>
      <c r="H3832" s="1">
        <v>42985</v>
      </c>
      <c r="I3832" s="13">
        <f>sales_pipeline[[#This Row],[close_date]]-sales_pipeline[[#This Row],[engage_date]]</f>
        <v>62</v>
      </c>
      <c r="J3832" s="3">
        <v>0</v>
      </c>
    </row>
    <row r="3833" spans="1:10" x14ac:dyDescent="0.35">
      <c r="A3833" t="s">
        <v>4036</v>
      </c>
      <c r="B3833" t="s">
        <v>326</v>
      </c>
      <c r="C3833" t="str">
        <f>VLOOKUP(sales_pipeline[[#This Row],[Sales_Agent]],sales_teams[#All],4,FALSE)</f>
        <v>Marxen Team</v>
      </c>
      <c r="D3833" t="s">
        <v>6</v>
      </c>
      <c r="E3833" t="s">
        <v>66</v>
      </c>
      <c r="F3833" t="s">
        <v>174</v>
      </c>
      <c r="G3833" s="1">
        <v>42923</v>
      </c>
      <c r="H3833" s="1">
        <v>42927</v>
      </c>
      <c r="I3833" s="13">
        <f>sales_pipeline[[#This Row],[close_date]]-sales_pipeline[[#This Row],[engage_date]]</f>
        <v>4</v>
      </c>
      <c r="J3833" s="3">
        <v>64</v>
      </c>
    </row>
    <row r="3834" spans="1:10" x14ac:dyDescent="0.35">
      <c r="A3834" t="s">
        <v>4037</v>
      </c>
      <c r="B3834" t="s">
        <v>215</v>
      </c>
      <c r="C3834" t="str">
        <f>VLOOKUP(sales_pipeline[[#This Row],[Sales_Agent]],sales_teams[#All],4,FALSE)</f>
        <v>Sewald Team</v>
      </c>
      <c r="D3834" t="s">
        <v>8</v>
      </c>
      <c r="E3834" t="s">
        <v>155</v>
      </c>
      <c r="F3834" t="s">
        <v>194</v>
      </c>
      <c r="G3834" s="1">
        <v>42923</v>
      </c>
      <c r="H3834" s="1">
        <v>42925</v>
      </c>
      <c r="I3834" s="13">
        <f>sales_pipeline[[#This Row],[close_date]]-sales_pipeline[[#This Row],[engage_date]]</f>
        <v>2</v>
      </c>
      <c r="J3834" s="3">
        <v>0</v>
      </c>
    </row>
    <row r="3835" spans="1:10" x14ac:dyDescent="0.35">
      <c r="A3835" t="s">
        <v>4038</v>
      </c>
      <c r="B3835" t="s">
        <v>225</v>
      </c>
      <c r="C3835" t="str">
        <f>VLOOKUP(sales_pipeline[[#This Row],[Sales_Agent]],sales_teams[#All],4,FALSE)</f>
        <v>Sewald Team</v>
      </c>
      <c r="D3835" t="s">
        <v>3</v>
      </c>
      <c r="E3835" t="s">
        <v>112</v>
      </c>
      <c r="F3835" t="s">
        <v>194</v>
      </c>
      <c r="G3835" s="1">
        <v>42923</v>
      </c>
      <c r="H3835" s="1">
        <v>42925</v>
      </c>
      <c r="I3835" s="13">
        <f>sales_pipeline[[#This Row],[close_date]]-sales_pipeline[[#This Row],[engage_date]]</f>
        <v>2</v>
      </c>
      <c r="J3835" s="3">
        <v>0</v>
      </c>
    </row>
    <row r="3836" spans="1:10" x14ac:dyDescent="0.35">
      <c r="A3836" t="s">
        <v>4039</v>
      </c>
      <c r="B3836" t="s">
        <v>225</v>
      </c>
      <c r="C3836" t="str">
        <f>VLOOKUP(sales_pipeline[[#This Row],[Sales_Agent]],sales_teams[#All],4,FALSE)</f>
        <v>Sewald Team</v>
      </c>
      <c r="D3836" t="s">
        <v>3</v>
      </c>
      <c r="E3836" t="s">
        <v>77</v>
      </c>
      <c r="F3836" t="s">
        <v>174</v>
      </c>
      <c r="G3836" s="1">
        <v>42923</v>
      </c>
      <c r="H3836" s="1">
        <v>42925</v>
      </c>
      <c r="I3836" s="13">
        <f>sales_pipeline[[#This Row],[close_date]]-sales_pipeline[[#This Row],[engage_date]]</f>
        <v>2</v>
      </c>
      <c r="J3836" s="3">
        <v>565</v>
      </c>
    </row>
    <row r="3837" spans="1:10" x14ac:dyDescent="0.35">
      <c r="A3837" t="s">
        <v>4040</v>
      </c>
      <c r="B3837" t="s">
        <v>225</v>
      </c>
      <c r="C3837" t="str">
        <f>VLOOKUP(sales_pipeline[[#This Row],[Sales_Agent]],sales_teams[#All],4,FALSE)</f>
        <v>Sewald Team</v>
      </c>
      <c r="D3837" t="s">
        <v>3</v>
      </c>
      <c r="E3837" t="s">
        <v>109</v>
      </c>
      <c r="F3837" t="s">
        <v>174</v>
      </c>
      <c r="G3837" s="1">
        <v>42923</v>
      </c>
      <c r="H3837" s="1">
        <v>42933</v>
      </c>
      <c r="I3837" s="13">
        <f>sales_pipeline[[#This Row],[close_date]]-sales_pipeline[[#This Row],[engage_date]]</f>
        <v>10</v>
      </c>
      <c r="J3837" s="3">
        <v>579</v>
      </c>
    </row>
    <row r="3838" spans="1:10" x14ac:dyDescent="0.35">
      <c r="A3838" t="s">
        <v>4041</v>
      </c>
      <c r="B3838" t="s">
        <v>249</v>
      </c>
      <c r="C3838" t="str">
        <f>VLOOKUP(sales_pipeline[[#This Row],[Sales_Agent]],sales_teams[#All],4,FALSE)</f>
        <v>Brinkmann Team</v>
      </c>
      <c r="D3838" t="s">
        <v>6</v>
      </c>
      <c r="E3838" t="s">
        <v>99</v>
      </c>
      <c r="F3838" t="s">
        <v>174</v>
      </c>
      <c r="G3838" s="1">
        <v>42923</v>
      </c>
      <c r="H3838" s="1">
        <v>42989</v>
      </c>
      <c r="I3838" s="13">
        <f>sales_pipeline[[#This Row],[close_date]]-sales_pipeline[[#This Row],[engage_date]]</f>
        <v>66</v>
      </c>
      <c r="J3838" s="3">
        <v>56</v>
      </c>
    </row>
    <row r="3839" spans="1:10" x14ac:dyDescent="0.35">
      <c r="A3839" t="s">
        <v>4042</v>
      </c>
      <c r="B3839" t="s">
        <v>187</v>
      </c>
      <c r="C3839" t="str">
        <f>VLOOKUP(sales_pipeline[[#This Row],[Sales_Agent]],sales_teams[#All],4,FALSE)</f>
        <v>Rouche Team</v>
      </c>
      <c r="D3839" t="s">
        <v>177</v>
      </c>
      <c r="E3839" t="s">
        <v>138</v>
      </c>
      <c r="F3839" t="s">
        <v>174</v>
      </c>
      <c r="G3839" s="1">
        <v>42923</v>
      </c>
      <c r="H3839" s="1">
        <v>42983</v>
      </c>
      <c r="I3839" s="13">
        <f>sales_pipeline[[#This Row],[close_date]]-sales_pipeline[[#This Row],[engage_date]]</f>
        <v>60</v>
      </c>
      <c r="J3839" s="3">
        <v>4063</v>
      </c>
    </row>
    <row r="3840" spans="1:10" x14ac:dyDescent="0.35">
      <c r="A3840" t="s">
        <v>4043</v>
      </c>
      <c r="B3840" t="s">
        <v>238</v>
      </c>
      <c r="C3840" t="str">
        <f>VLOOKUP(sales_pipeline[[#This Row],[Sales_Agent]],sales_teams[#All],4,FALSE)</f>
        <v>Marxen Team</v>
      </c>
      <c r="D3840" t="s">
        <v>10</v>
      </c>
      <c r="E3840" t="s">
        <v>60</v>
      </c>
      <c r="F3840" t="s">
        <v>174</v>
      </c>
      <c r="G3840" s="1">
        <v>42923</v>
      </c>
      <c r="H3840" s="1">
        <v>42933</v>
      </c>
      <c r="I3840" s="13">
        <f>sales_pipeline[[#This Row],[close_date]]-sales_pipeline[[#This Row],[engage_date]]</f>
        <v>10</v>
      </c>
      <c r="J3840" s="3">
        <v>1193</v>
      </c>
    </row>
    <row r="3841" spans="1:10" x14ac:dyDescent="0.35">
      <c r="A3841" t="s">
        <v>4044</v>
      </c>
      <c r="B3841" t="s">
        <v>173</v>
      </c>
      <c r="C3841" t="str">
        <f>VLOOKUP(sales_pipeline[[#This Row],[Sales_Agent]],sales_teams[#All],4,FALSE)</f>
        <v>Brinkmann Team</v>
      </c>
      <c r="D3841" t="s">
        <v>3</v>
      </c>
      <c r="E3841" t="s">
        <v>139</v>
      </c>
      <c r="F3841" t="s">
        <v>194</v>
      </c>
      <c r="G3841" s="1">
        <v>42923</v>
      </c>
      <c r="H3841" s="1">
        <v>42931</v>
      </c>
      <c r="I3841" s="13">
        <f>sales_pipeline[[#This Row],[close_date]]-sales_pipeline[[#This Row],[engage_date]]</f>
        <v>8</v>
      </c>
      <c r="J3841" s="3">
        <v>0</v>
      </c>
    </row>
    <row r="3842" spans="1:10" x14ac:dyDescent="0.35">
      <c r="A3842" t="s">
        <v>4045</v>
      </c>
      <c r="B3842" t="s">
        <v>189</v>
      </c>
      <c r="C3842" t="str">
        <f>VLOOKUP(sales_pipeline[[#This Row],[Sales_Agent]],sales_teams[#All],4,FALSE)</f>
        <v>Marxen Team</v>
      </c>
      <c r="D3842" t="s">
        <v>10</v>
      </c>
      <c r="E3842" t="s">
        <v>28</v>
      </c>
      <c r="F3842" t="s">
        <v>174</v>
      </c>
      <c r="G3842" s="1">
        <v>42923</v>
      </c>
      <c r="H3842" s="1">
        <v>42927</v>
      </c>
      <c r="I3842" s="13">
        <f>sales_pipeline[[#This Row],[close_date]]-sales_pipeline[[#This Row],[engage_date]]</f>
        <v>4</v>
      </c>
      <c r="J3842" s="3">
        <v>1088</v>
      </c>
    </row>
    <row r="3843" spans="1:10" x14ac:dyDescent="0.35">
      <c r="A3843" t="s">
        <v>4046</v>
      </c>
      <c r="B3843" t="s">
        <v>227</v>
      </c>
      <c r="C3843" t="str">
        <f>VLOOKUP(sales_pipeline[[#This Row],[Sales_Agent]],sales_teams[#All],4,FALSE)</f>
        <v>Neubert Team</v>
      </c>
      <c r="D3843" t="s">
        <v>10</v>
      </c>
      <c r="E3843" t="s">
        <v>156</v>
      </c>
      <c r="F3843" t="s">
        <v>194</v>
      </c>
      <c r="G3843" s="1">
        <v>42923</v>
      </c>
      <c r="H3843" s="1">
        <v>42995</v>
      </c>
      <c r="I3843" s="13">
        <f>sales_pipeline[[#This Row],[close_date]]-sales_pipeline[[#This Row],[engage_date]]</f>
        <v>72</v>
      </c>
      <c r="J3843" s="3">
        <v>0</v>
      </c>
    </row>
    <row r="3844" spans="1:10" x14ac:dyDescent="0.35">
      <c r="A3844" t="s">
        <v>4047</v>
      </c>
      <c r="B3844" t="s">
        <v>201</v>
      </c>
      <c r="C3844" t="str">
        <f>VLOOKUP(sales_pipeline[[#This Row],[Sales_Agent]],sales_teams[#All],4,FALSE)</f>
        <v>Rouche Team</v>
      </c>
      <c r="D3844" t="s">
        <v>6</v>
      </c>
      <c r="E3844" t="s">
        <v>155</v>
      </c>
      <c r="F3844" t="s">
        <v>174</v>
      </c>
      <c r="G3844" s="1">
        <v>42923</v>
      </c>
      <c r="H3844" s="1">
        <v>42989</v>
      </c>
      <c r="I3844" s="13">
        <f>sales_pipeline[[#This Row],[close_date]]-sales_pipeline[[#This Row],[engage_date]]</f>
        <v>66</v>
      </c>
      <c r="J3844" s="3">
        <v>58</v>
      </c>
    </row>
    <row r="3845" spans="1:10" x14ac:dyDescent="0.35">
      <c r="A3845" t="s">
        <v>4048</v>
      </c>
      <c r="B3845" t="s">
        <v>185</v>
      </c>
      <c r="C3845" t="str">
        <f>VLOOKUP(sales_pipeline[[#This Row],[Sales_Agent]],sales_teams[#All],4,FALSE)</f>
        <v>Rouche Team</v>
      </c>
      <c r="D3845" t="s">
        <v>8</v>
      </c>
      <c r="E3845" t="s">
        <v>81</v>
      </c>
      <c r="F3845" t="s">
        <v>194</v>
      </c>
      <c r="G3845" s="1">
        <v>42923</v>
      </c>
      <c r="H3845" s="1">
        <v>42925</v>
      </c>
      <c r="I3845" s="13">
        <f>sales_pipeline[[#This Row],[close_date]]-sales_pipeline[[#This Row],[engage_date]]</f>
        <v>2</v>
      </c>
      <c r="J3845" s="3">
        <v>0</v>
      </c>
    </row>
    <row r="3846" spans="1:10" x14ac:dyDescent="0.35">
      <c r="A3846" t="s">
        <v>4049</v>
      </c>
      <c r="B3846" t="s">
        <v>185</v>
      </c>
      <c r="C3846" t="str">
        <f>VLOOKUP(sales_pipeline[[#This Row],[Sales_Agent]],sales_teams[#All],4,FALSE)</f>
        <v>Rouche Team</v>
      </c>
      <c r="D3846" t="s">
        <v>9</v>
      </c>
      <c r="E3846" t="s">
        <v>94</v>
      </c>
      <c r="F3846" t="s">
        <v>174</v>
      </c>
      <c r="G3846" s="1">
        <v>42923</v>
      </c>
      <c r="H3846" s="1">
        <v>42929</v>
      </c>
      <c r="I3846" s="13">
        <f>sales_pipeline[[#This Row],[close_date]]-sales_pipeline[[#This Row],[engage_date]]</f>
        <v>6</v>
      </c>
      <c r="J3846" s="3">
        <v>4466</v>
      </c>
    </row>
    <row r="3847" spans="1:10" x14ac:dyDescent="0.35">
      <c r="A3847" t="s">
        <v>4050</v>
      </c>
      <c r="B3847" t="s">
        <v>212</v>
      </c>
      <c r="C3847" t="str">
        <f>VLOOKUP(sales_pipeline[[#This Row],[Sales_Agent]],sales_teams[#All],4,FALSE)</f>
        <v>Losch Team</v>
      </c>
      <c r="D3847" t="s">
        <v>3</v>
      </c>
      <c r="E3847" t="s">
        <v>110</v>
      </c>
      <c r="F3847" t="s">
        <v>194</v>
      </c>
      <c r="G3847" s="1">
        <v>42923</v>
      </c>
      <c r="H3847" s="1">
        <v>42930</v>
      </c>
      <c r="I3847" s="13">
        <f>sales_pipeline[[#This Row],[close_date]]-sales_pipeline[[#This Row],[engage_date]]</f>
        <v>7</v>
      </c>
      <c r="J3847" s="3">
        <v>0</v>
      </c>
    </row>
    <row r="3848" spans="1:10" x14ac:dyDescent="0.35">
      <c r="A3848" t="s">
        <v>4051</v>
      </c>
      <c r="B3848" t="s">
        <v>212</v>
      </c>
      <c r="C3848" t="str">
        <f>VLOOKUP(sales_pipeline[[#This Row],[Sales_Agent]],sales_teams[#All],4,FALSE)</f>
        <v>Losch Team</v>
      </c>
      <c r="D3848" t="s">
        <v>8</v>
      </c>
      <c r="E3848" t="s">
        <v>156</v>
      </c>
      <c r="F3848" t="s">
        <v>194</v>
      </c>
      <c r="G3848" s="1">
        <v>42923</v>
      </c>
      <c r="H3848" s="1">
        <v>42931</v>
      </c>
      <c r="I3848" s="13">
        <f>sales_pipeline[[#This Row],[close_date]]-sales_pipeline[[#This Row],[engage_date]]</f>
        <v>8</v>
      </c>
      <c r="J3848" s="3">
        <v>0</v>
      </c>
    </row>
    <row r="3849" spans="1:10" x14ac:dyDescent="0.35">
      <c r="A3849" t="s">
        <v>4052</v>
      </c>
      <c r="B3849" t="s">
        <v>183</v>
      </c>
      <c r="C3849" t="str">
        <f>VLOOKUP(sales_pipeline[[#This Row],[Sales_Agent]],sales_teams[#All],4,FALSE)</f>
        <v>Brinkmann Team</v>
      </c>
      <c r="D3849" t="s">
        <v>6</v>
      </c>
      <c r="E3849" t="s">
        <v>91</v>
      </c>
      <c r="F3849" t="s">
        <v>174</v>
      </c>
      <c r="G3849" s="1">
        <v>42924</v>
      </c>
      <c r="H3849" s="1">
        <v>43045</v>
      </c>
      <c r="I3849" s="13">
        <f>sales_pipeline[[#This Row],[close_date]]-sales_pipeline[[#This Row],[engage_date]]</f>
        <v>121</v>
      </c>
      <c r="J3849" s="3">
        <v>55</v>
      </c>
    </row>
    <row r="3850" spans="1:10" x14ac:dyDescent="0.35">
      <c r="A3850" t="s">
        <v>4053</v>
      </c>
      <c r="B3850" t="s">
        <v>239</v>
      </c>
      <c r="C3850" t="str">
        <f>VLOOKUP(sales_pipeline[[#This Row],[Sales_Agent]],sales_teams[#All],4,FALSE)</f>
        <v>Neubert Team</v>
      </c>
      <c r="D3850" t="s">
        <v>10</v>
      </c>
      <c r="E3850" t="s">
        <v>68</v>
      </c>
      <c r="F3850" t="s">
        <v>194</v>
      </c>
      <c r="G3850" s="1">
        <v>42924</v>
      </c>
      <c r="H3850" s="1">
        <v>42931</v>
      </c>
      <c r="I3850" s="13">
        <f>sales_pipeline[[#This Row],[close_date]]-sales_pipeline[[#This Row],[engage_date]]</f>
        <v>7</v>
      </c>
      <c r="J3850" s="3">
        <v>0</v>
      </c>
    </row>
    <row r="3851" spans="1:10" x14ac:dyDescent="0.35">
      <c r="A3851" t="s">
        <v>4054</v>
      </c>
      <c r="B3851" t="s">
        <v>239</v>
      </c>
      <c r="C3851" t="str">
        <f>VLOOKUP(sales_pipeline[[#This Row],[Sales_Agent]],sales_teams[#All],4,FALSE)</f>
        <v>Neubert Team</v>
      </c>
      <c r="D3851" t="s">
        <v>10</v>
      </c>
      <c r="E3851" t="s">
        <v>112</v>
      </c>
      <c r="F3851" t="s">
        <v>174</v>
      </c>
      <c r="G3851" s="1">
        <v>42924</v>
      </c>
      <c r="H3851" s="1">
        <v>42932</v>
      </c>
      <c r="I3851" s="13">
        <f>sales_pipeline[[#This Row],[close_date]]-sales_pipeline[[#This Row],[engage_date]]</f>
        <v>8</v>
      </c>
      <c r="J3851" s="3">
        <v>861</v>
      </c>
    </row>
    <row r="3852" spans="1:10" x14ac:dyDescent="0.35">
      <c r="A3852" t="s">
        <v>4055</v>
      </c>
      <c r="B3852" t="s">
        <v>268</v>
      </c>
      <c r="C3852" t="str">
        <f>VLOOKUP(sales_pipeline[[#This Row],[Sales_Agent]],sales_teams[#All],4,FALSE)</f>
        <v>Losch Team</v>
      </c>
      <c r="D3852" t="s">
        <v>8</v>
      </c>
      <c r="E3852" t="s">
        <v>131</v>
      </c>
      <c r="F3852" t="s">
        <v>194</v>
      </c>
      <c r="G3852" s="1">
        <v>42924</v>
      </c>
      <c r="H3852" s="1">
        <v>42925</v>
      </c>
      <c r="I3852" s="13">
        <f>sales_pipeline[[#This Row],[close_date]]-sales_pipeline[[#This Row],[engage_date]]</f>
        <v>1</v>
      </c>
      <c r="J3852" s="3">
        <v>0</v>
      </c>
    </row>
    <row r="3853" spans="1:10" x14ac:dyDescent="0.35">
      <c r="A3853" t="s">
        <v>4056</v>
      </c>
      <c r="B3853" t="s">
        <v>268</v>
      </c>
      <c r="C3853" t="str">
        <f>VLOOKUP(sales_pipeline[[#This Row],[Sales_Agent]],sales_teams[#All],4,FALSE)</f>
        <v>Losch Team</v>
      </c>
      <c r="D3853" t="s">
        <v>177</v>
      </c>
      <c r="E3853" t="s">
        <v>153</v>
      </c>
      <c r="F3853" t="s">
        <v>174</v>
      </c>
      <c r="G3853" s="1">
        <v>42924</v>
      </c>
      <c r="H3853" s="1">
        <v>42935</v>
      </c>
      <c r="I3853" s="13">
        <f>sales_pipeline[[#This Row],[close_date]]-sales_pipeline[[#This Row],[engage_date]]</f>
        <v>11</v>
      </c>
      <c r="J3853" s="3">
        <v>5137</v>
      </c>
    </row>
    <row r="3854" spans="1:10" x14ac:dyDescent="0.35">
      <c r="A3854" t="s">
        <v>4057</v>
      </c>
      <c r="B3854" t="s">
        <v>176</v>
      </c>
      <c r="C3854" t="str">
        <f>VLOOKUP(sales_pipeline[[#This Row],[Sales_Agent]],sales_teams[#All],4,FALSE)</f>
        <v>Marxen Team</v>
      </c>
      <c r="D3854" t="s">
        <v>6</v>
      </c>
      <c r="E3854" t="s">
        <v>28</v>
      </c>
      <c r="F3854" t="s">
        <v>174</v>
      </c>
      <c r="G3854" s="1">
        <v>42924</v>
      </c>
      <c r="H3854" s="1">
        <v>42932</v>
      </c>
      <c r="I3854" s="13">
        <f>sales_pipeline[[#This Row],[close_date]]-sales_pipeline[[#This Row],[engage_date]]</f>
        <v>8</v>
      </c>
      <c r="J3854" s="3">
        <v>54</v>
      </c>
    </row>
    <row r="3855" spans="1:10" x14ac:dyDescent="0.35">
      <c r="A3855" t="s">
        <v>4058</v>
      </c>
      <c r="B3855" t="s">
        <v>255</v>
      </c>
      <c r="C3855" t="str">
        <f>VLOOKUP(sales_pipeline[[#This Row],[Sales_Agent]],sales_teams[#All],4,FALSE)</f>
        <v>Neubert Team</v>
      </c>
      <c r="D3855" t="s">
        <v>10</v>
      </c>
      <c r="E3855" t="s">
        <v>110</v>
      </c>
      <c r="F3855" t="s">
        <v>174</v>
      </c>
      <c r="G3855" s="1">
        <v>42924</v>
      </c>
      <c r="H3855" s="1">
        <v>42930</v>
      </c>
      <c r="I3855" s="13">
        <f>sales_pipeline[[#This Row],[close_date]]-sales_pipeline[[#This Row],[engage_date]]</f>
        <v>6</v>
      </c>
      <c r="J3855" s="3">
        <v>1020</v>
      </c>
    </row>
    <row r="3856" spans="1:10" x14ac:dyDescent="0.35">
      <c r="A3856" t="s">
        <v>4059</v>
      </c>
      <c r="B3856" t="s">
        <v>255</v>
      </c>
      <c r="C3856" t="str">
        <f>VLOOKUP(sales_pipeline[[#This Row],[Sales_Agent]],sales_teams[#All],4,FALSE)</f>
        <v>Neubert Team</v>
      </c>
      <c r="D3856" t="s">
        <v>10</v>
      </c>
      <c r="E3856" t="s">
        <v>158</v>
      </c>
      <c r="F3856" t="s">
        <v>174</v>
      </c>
      <c r="G3856" s="1">
        <v>42924</v>
      </c>
      <c r="H3856" s="1">
        <v>43006</v>
      </c>
      <c r="I3856" s="13">
        <f>sales_pipeline[[#This Row],[close_date]]-sales_pipeline[[#This Row],[engage_date]]</f>
        <v>82</v>
      </c>
      <c r="J3856" s="3">
        <v>1136</v>
      </c>
    </row>
    <row r="3857" spans="1:10" x14ac:dyDescent="0.35">
      <c r="A3857" t="s">
        <v>4060</v>
      </c>
      <c r="B3857" t="s">
        <v>255</v>
      </c>
      <c r="C3857" t="str">
        <f>VLOOKUP(sales_pipeline[[#This Row],[Sales_Agent]],sales_teams[#All],4,FALSE)</f>
        <v>Neubert Team</v>
      </c>
      <c r="D3857" t="s">
        <v>6</v>
      </c>
      <c r="E3857" t="s">
        <v>112</v>
      </c>
      <c r="F3857" t="s">
        <v>174</v>
      </c>
      <c r="G3857" s="1">
        <v>42924</v>
      </c>
      <c r="H3857" s="1">
        <v>42930</v>
      </c>
      <c r="I3857" s="13">
        <f>sales_pipeline[[#This Row],[close_date]]-sales_pipeline[[#This Row],[engage_date]]</f>
        <v>6</v>
      </c>
      <c r="J3857" s="3">
        <v>55</v>
      </c>
    </row>
    <row r="3858" spans="1:10" x14ac:dyDescent="0.35">
      <c r="A3858" t="s">
        <v>4061</v>
      </c>
      <c r="B3858" t="s">
        <v>208</v>
      </c>
      <c r="C3858" t="str">
        <f>VLOOKUP(sales_pipeline[[#This Row],[Sales_Agent]],sales_teams[#All],4,FALSE)</f>
        <v>Rouche Team</v>
      </c>
      <c r="D3858" t="s">
        <v>177</v>
      </c>
      <c r="E3858" t="s">
        <v>97</v>
      </c>
      <c r="F3858" t="s">
        <v>174</v>
      </c>
      <c r="G3858" s="1">
        <v>42924</v>
      </c>
      <c r="H3858" s="1">
        <v>42987</v>
      </c>
      <c r="I3858" s="13">
        <f>sales_pipeline[[#This Row],[close_date]]-sales_pipeline[[#This Row],[engage_date]]</f>
        <v>63</v>
      </c>
      <c r="J3858" s="3">
        <v>5097</v>
      </c>
    </row>
    <row r="3859" spans="1:10" x14ac:dyDescent="0.35">
      <c r="A3859" t="s">
        <v>4062</v>
      </c>
      <c r="B3859" t="s">
        <v>232</v>
      </c>
      <c r="C3859" t="str">
        <f>VLOOKUP(sales_pipeline[[#This Row],[Sales_Agent]],sales_teams[#All],4,FALSE)</f>
        <v>Losch Team</v>
      </c>
      <c r="D3859" t="s">
        <v>3</v>
      </c>
      <c r="E3859" t="s">
        <v>110</v>
      </c>
      <c r="F3859" t="s">
        <v>174</v>
      </c>
      <c r="G3859" s="1">
        <v>42924</v>
      </c>
      <c r="H3859" s="1">
        <v>42925</v>
      </c>
      <c r="I3859" s="13">
        <f>sales_pipeline[[#This Row],[close_date]]-sales_pipeline[[#This Row],[engage_date]]</f>
        <v>1</v>
      </c>
      <c r="J3859" s="3">
        <v>483</v>
      </c>
    </row>
    <row r="3860" spans="1:10" x14ac:dyDescent="0.35">
      <c r="A3860" t="s">
        <v>4063</v>
      </c>
      <c r="B3860" t="s">
        <v>190</v>
      </c>
      <c r="C3860" t="str">
        <f>VLOOKUP(sales_pipeline[[#This Row],[Sales_Agent]],sales_teams[#All],4,FALSE)</f>
        <v>Sewald Team</v>
      </c>
      <c r="D3860" t="s">
        <v>3</v>
      </c>
      <c r="E3860" t="s">
        <v>162</v>
      </c>
      <c r="F3860" t="s">
        <v>174</v>
      </c>
      <c r="G3860" s="1">
        <v>42924</v>
      </c>
      <c r="H3860" s="1">
        <v>42976</v>
      </c>
      <c r="I3860" s="13">
        <f>sales_pipeline[[#This Row],[close_date]]-sales_pipeline[[#This Row],[engage_date]]</f>
        <v>52</v>
      </c>
      <c r="J3860" s="3">
        <v>587</v>
      </c>
    </row>
    <row r="3861" spans="1:10" x14ac:dyDescent="0.35">
      <c r="A3861" t="s">
        <v>4064</v>
      </c>
      <c r="B3861" t="s">
        <v>190</v>
      </c>
      <c r="C3861" t="str">
        <f>VLOOKUP(sales_pipeline[[#This Row],[Sales_Agent]],sales_teams[#All],4,FALSE)</f>
        <v>Sewald Team</v>
      </c>
      <c r="D3861" t="s">
        <v>9</v>
      </c>
      <c r="E3861" t="s">
        <v>109</v>
      </c>
      <c r="F3861" t="s">
        <v>174</v>
      </c>
      <c r="G3861" s="1">
        <v>42924</v>
      </c>
      <c r="H3861" s="1">
        <v>42932</v>
      </c>
      <c r="I3861" s="13">
        <f>sales_pipeline[[#This Row],[close_date]]-sales_pipeline[[#This Row],[engage_date]]</f>
        <v>8</v>
      </c>
      <c r="J3861" s="3">
        <v>5284</v>
      </c>
    </row>
    <row r="3862" spans="1:10" x14ac:dyDescent="0.35">
      <c r="A3862" t="s">
        <v>4065</v>
      </c>
      <c r="B3862" t="s">
        <v>326</v>
      </c>
      <c r="C3862" t="str">
        <f>VLOOKUP(sales_pipeline[[#This Row],[Sales_Agent]],sales_teams[#All],4,FALSE)</f>
        <v>Marxen Team</v>
      </c>
      <c r="D3862" t="s">
        <v>3</v>
      </c>
      <c r="E3862" t="s">
        <v>139</v>
      </c>
      <c r="F3862" t="s">
        <v>194</v>
      </c>
      <c r="G3862" s="1">
        <v>42924</v>
      </c>
      <c r="H3862" s="1">
        <v>42925</v>
      </c>
      <c r="I3862" s="13">
        <f>sales_pipeline[[#This Row],[close_date]]-sales_pipeline[[#This Row],[engage_date]]</f>
        <v>1</v>
      </c>
      <c r="J3862" s="3">
        <v>0</v>
      </c>
    </row>
    <row r="3863" spans="1:10" x14ac:dyDescent="0.35">
      <c r="A3863" t="s">
        <v>4066</v>
      </c>
      <c r="B3863" t="s">
        <v>326</v>
      </c>
      <c r="C3863" t="str">
        <f>VLOOKUP(sales_pipeline[[#This Row],[Sales_Agent]],sales_teams[#All],4,FALSE)</f>
        <v>Marxen Team</v>
      </c>
      <c r="D3863" t="s">
        <v>3</v>
      </c>
      <c r="E3863" t="s">
        <v>124</v>
      </c>
      <c r="F3863" t="s">
        <v>194</v>
      </c>
      <c r="G3863" s="1">
        <v>42924</v>
      </c>
      <c r="H3863" s="1">
        <v>42990</v>
      </c>
      <c r="I3863" s="13">
        <f>sales_pipeline[[#This Row],[close_date]]-sales_pipeline[[#This Row],[engage_date]]</f>
        <v>66</v>
      </c>
      <c r="J3863" s="3">
        <v>0</v>
      </c>
    </row>
    <row r="3864" spans="1:10" x14ac:dyDescent="0.35">
      <c r="A3864" t="s">
        <v>4067</v>
      </c>
      <c r="B3864" t="s">
        <v>225</v>
      </c>
      <c r="C3864" t="str">
        <f>VLOOKUP(sales_pipeline[[#This Row],[Sales_Agent]],sales_teams[#All],4,FALSE)</f>
        <v>Sewald Team</v>
      </c>
      <c r="D3864" t="s">
        <v>8</v>
      </c>
      <c r="E3864" t="s">
        <v>157</v>
      </c>
      <c r="F3864" t="s">
        <v>194</v>
      </c>
      <c r="G3864" s="1">
        <v>42924</v>
      </c>
      <c r="H3864" s="1">
        <v>43006</v>
      </c>
      <c r="I3864" s="13">
        <f>sales_pipeline[[#This Row],[close_date]]-sales_pipeline[[#This Row],[engage_date]]</f>
        <v>82</v>
      </c>
      <c r="J3864" s="3">
        <v>0</v>
      </c>
    </row>
    <row r="3865" spans="1:10" x14ac:dyDescent="0.35">
      <c r="A3865" t="s">
        <v>4068</v>
      </c>
      <c r="B3865" t="s">
        <v>225</v>
      </c>
      <c r="C3865" t="str">
        <f>VLOOKUP(sales_pipeline[[#This Row],[Sales_Agent]],sales_teams[#All],4,FALSE)</f>
        <v>Sewald Team</v>
      </c>
      <c r="D3865" t="s">
        <v>10</v>
      </c>
      <c r="E3865" t="s">
        <v>94</v>
      </c>
      <c r="F3865" t="s">
        <v>174</v>
      </c>
      <c r="G3865" s="1">
        <v>42924</v>
      </c>
      <c r="H3865" s="1">
        <v>42925</v>
      </c>
      <c r="I3865" s="13">
        <f>sales_pipeline[[#This Row],[close_date]]-sales_pipeline[[#This Row],[engage_date]]</f>
        <v>1</v>
      </c>
      <c r="J3865" s="3">
        <v>993</v>
      </c>
    </row>
    <row r="3866" spans="1:10" x14ac:dyDescent="0.35">
      <c r="A3866" t="s">
        <v>4069</v>
      </c>
      <c r="B3866" t="s">
        <v>187</v>
      </c>
      <c r="C3866" t="str">
        <f>VLOOKUP(sales_pipeline[[#This Row],[Sales_Agent]],sales_teams[#All],4,FALSE)</f>
        <v>Rouche Team</v>
      </c>
      <c r="D3866" t="s">
        <v>3</v>
      </c>
      <c r="E3866" t="s">
        <v>97</v>
      </c>
      <c r="F3866" t="s">
        <v>194</v>
      </c>
      <c r="G3866" s="1">
        <v>42924</v>
      </c>
      <c r="H3866" s="1">
        <v>42931</v>
      </c>
      <c r="I3866" s="13">
        <f>sales_pipeline[[#This Row],[close_date]]-sales_pipeline[[#This Row],[engage_date]]</f>
        <v>7</v>
      </c>
      <c r="J3866" s="3">
        <v>0</v>
      </c>
    </row>
    <row r="3867" spans="1:10" x14ac:dyDescent="0.35">
      <c r="A3867" t="s">
        <v>4070</v>
      </c>
      <c r="B3867" t="s">
        <v>197</v>
      </c>
      <c r="C3867" t="str">
        <f>VLOOKUP(sales_pipeline[[#This Row],[Sales_Agent]],sales_teams[#All],4,FALSE)</f>
        <v>Sewald Team</v>
      </c>
      <c r="D3867" t="s">
        <v>177</v>
      </c>
      <c r="E3867" t="s">
        <v>77</v>
      </c>
      <c r="F3867" t="s">
        <v>174</v>
      </c>
      <c r="G3867" s="1">
        <v>42924</v>
      </c>
      <c r="H3867" s="1">
        <v>42997</v>
      </c>
      <c r="I3867" s="13">
        <f>sales_pipeline[[#This Row],[close_date]]-sales_pipeline[[#This Row],[engage_date]]</f>
        <v>73</v>
      </c>
      <c r="J3867" s="3">
        <v>4642</v>
      </c>
    </row>
    <row r="3868" spans="1:10" x14ac:dyDescent="0.35">
      <c r="A3868" t="s">
        <v>4071</v>
      </c>
      <c r="B3868" t="s">
        <v>227</v>
      </c>
      <c r="C3868" t="str">
        <f>VLOOKUP(sales_pipeline[[#This Row],[Sales_Agent]],sales_teams[#All],4,FALSE)</f>
        <v>Neubert Team</v>
      </c>
      <c r="D3868" t="s">
        <v>177</v>
      </c>
      <c r="E3868" t="s">
        <v>153</v>
      </c>
      <c r="F3868" t="s">
        <v>194</v>
      </c>
      <c r="G3868" s="1">
        <v>42924</v>
      </c>
      <c r="H3868" s="1">
        <v>42933</v>
      </c>
      <c r="I3868" s="13">
        <f>sales_pipeline[[#This Row],[close_date]]-sales_pipeline[[#This Row],[engage_date]]</f>
        <v>9</v>
      </c>
      <c r="J3868" s="3">
        <v>0</v>
      </c>
    </row>
    <row r="3869" spans="1:10" x14ac:dyDescent="0.35">
      <c r="A3869" t="s">
        <v>4072</v>
      </c>
      <c r="B3869" t="s">
        <v>227</v>
      </c>
      <c r="C3869" t="str">
        <f>VLOOKUP(sales_pipeline[[#This Row],[Sales_Agent]],sales_teams[#All],4,FALSE)</f>
        <v>Neubert Team</v>
      </c>
      <c r="D3869" t="s">
        <v>177</v>
      </c>
      <c r="E3869" t="s">
        <v>109</v>
      </c>
      <c r="F3869" t="s">
        <v>174</v>
      </c>
      <c r="G3869" s="1">
        <v>42924</v>
      </c>
      <c r="H3869" s="1">
        <v>42931</v>
      </c>
      <c r="I3869" s="13">
        <f>sales_pipeline[[#This Row],[close_date]]-sales_pipeline[[#This Row],[engage_date]]</f>
        <v>7</v>
      </c>
      <c r="J3869" s="3">
        <v>4530</v>
      </c>
    </row>
    <row r="3870" spans="1:10" x14ac:dyDescent="0.35">
      <c r="A3870" t="s">
        <v>4073</v>
      </c>
      <c r="B3870" t="s">
        <v>201</v>
      </c>
      <c r="C3870" t="str">
        <f>VLOOKUP(sales_pipeline[[#This Row],[Sales_Agent]],sales_teams[#All],4,FALSE)</f>
        <v>Rouche Team</v>
      </c>
      <c r="D3870" t="s">
        <v>6</v>
      </c>
      <c r="E3870" t="s">
        <v>157</v>
      </c>
      <c r="F3870" t="s">
        <v>194</v>
      </c>
      <c r="G3870" s="1">
        <v>42924</v>
      </c>
      <c r="H3870" s="1">
        <v>42926</v>
      </c>
      <c r="I3870" s="13">
        <f>sales_pipeline[[#This Row],[close_date]]-sales_pipeline[[#This Row],[engage_date]]</f>
        <v>2</v>
      </c>
      <c r="J3870" s="3">
        <v>0</v>
      </c>
    </row>
    <row r="3871" spans="1:10" x14ac:dyDescent="0.35">
      <c r="A3871" t="s">
        <v>4074</v>
      </c>
      <c r="B3871" t="s">
        <v>221</v>
      </c>
      <c r="C3871" t="str">
        <f>VLOOKUP(sales_pipeline[[#This Row],[Sales_Agent]],sales_teams[#All],4,FALSE)</f>
        <v>Losch Team</v>
      </c>
      <c r="D3871" t="s">
        <v>8</v>
      </c>
      <c r="E3871" t="s">
        <v>156</v>
      </c>
      <c r="F3871" t="s">
        <v>174</v>
      </c>
      <c r="G3871" s="1">
        <v>42924</v>
      </c>
      <c r="H3871" s="1">
        <v>42925</v>
      </c>
      <c r="I3871" s="13">
        <f>sales_pipeline[[#This Row],[close_date]]-sales_pipeline[[#This Row],[engage_date]]</f>
        <v>1</v>
      </c>
      <c r="J3871" s="3">
        <v>3569</v>
      </c>
    </row>
    <row r="3872" spans="1:10" x14ac:dyDescent="0.35">
      <c r="A3872" t="s">
        <v>4075</v>
      </c>
      <c r="B3872" t="s">
        <v>185</v>
      </c>
      <c r="C3872" t="str">
        <f>VLOOKUP(sales_pipeline[[#This Row],[Sales_Agent]],sales_teams[#All],4,FALSE)</f>
        <v>Rouche Team</v>
      </c>
      <c r="D3872" t="s">
        <v>8</v>
      </c>
      <c r="E3872" t="s">
        <v>99</v>
      </c>
      <c r="F3872" t="s">
        <v>174</v>
      </c>
      <c r="G3872" s="1">
        <v>42924</v>
      </c>
      <c r="H3872" s="1">
        <v>42978</v>
      </c>
      <c r="I3872" s="13">
        <f>sales_pipeline[[#This Row],[close_date]]-sales_pipeline[[#This Row],[engage_date]]</f>
        <v>54</v>
      </c>
      <c r="J3872" s="3">
        <v>3276</v>
      </c>
    </row>
    <row r="3873" spans="1:10" x14ac:dyDescent="0.35">
      <c r="A3873" t="s">
        <v>4076</v>
      </c>
      <c r="B3873" t="s">
        <v>212</v>
      </c>
      <c r="C3873" t="str">
        <f>VLOOKUP(sales_pipeline[[#This Row],[Sales_Agent]],sales_teams[#All],4,FALSE)</f>
        <v>Losch Team</v>
      </c>
      <c r="D3873" t="s">
        <v>8</v>
      </c>
      <c r="E3873" t="s">
        <v>118</v>
      </c>
      <c r="F3873" t="s">
        <v>194</v>
      </c>
      <c r="G3873" s="1">
        <v>42924</v>
      </c>
      <c r="H3873" s="1">
        <v>42926</v>
      </c>
      <c r="I3873" s="13">
        <f>sales_pipeline[[#This Row],[close_date]]-sales_pipeline[[#This Row],[engage_date]]</f>
        <v>2</v>
      </c>
      <c r="J3873" s="3">
        <v>0</v>
      </c>
    </row>
    <row r="3874" spans="1:10" x14ac:dyDescent="0.35">
      <c r="A3874" t="s">
        <v>4077</v>
      </c>
      <c r="B3874" t="s">
        <v>181</v>
      </c>
      <c r="C3874" t="str">
        <f>VLOOKUP(sales_pipeline[[#This Row],[Sales_Agent]],sales_teams[#All],4,FALSE)</f>
        <v>Sewald Team</v>
      </c>
      <c r="D3874" t="s">
        <v>3</v>
      </c>
      <c r="E3874" t="s">
        <v>77</v>
      </c>
      <c r="F3874" t="s">
        <v>194</v>
      </c>
      <c r="G3874" s="1">
        <v>42924</v>
      </c>
      <c r="H3874" s="1">
        <v>42932</v>
      </c>
      <c r="I3874" s="13">
        <f>sales_pipeline[[#This Row],[close_date]]-sales_pipeline[[#This Row],[engage_date]]</f>
        <v>8</v>
      </c>
      <c r="J3874" s="3">
        <v>0</v>
      </c>
    </row>
    <row r="3875" spans="1:10" x14ac:dyDescent="0.35">
      <c r="A3875" t="s">
        <v>4078</v>
      </c>
      <c r="B3875" t="s">
        <v>181</v>
      </c>
      <c r="C3875" t="str">
        <f>VLOOKUP(sales_pipeline[[#This Row],[Sales_Agent]],sales_teams[#All],4,FALSE)</f>
        <v>Sewald Team</v>
      </c>
      <c r="D3875" t="s">
        <v>10</v>
      </c>
      <c r="E3875" t="s">
        <v>94</v>
      </c>
      <c r="F3875" t="s">
        <v>194</v>
      </c>
      <c r="G3875" s="1">
        <v>42924</v>
      </c>
      <c r="H3875" s="1">
        <v>42932</v>
      </c>
      <c r="I3875" s="13">
        <f>sales_pipeline[[#This Row],[close_date]]-sales_pipeline[[#This Row],[engage_date]]</f>
        <v>8</v>
      </c>
      <c r="J3875" s="3">
        <v>0</v>
      </c>
    </row>
    <row r="3876" spans="1:10" x14ac:dyDescent="0.35">
      <c r="A3876" t="s">
        <v>4079</v>
      </c>
      <c r="B3876" t="s">
        <v>181</v>
      </c>
      <c r="C3876" t="str">
        <f>VLOOKUP(sales_pipeline[[#This Row],[Sales_Agent]],sales_teams[#All],4,FALSE)</f>
        <v>Sewald Team</v>
      </c>
      <c r="D3876" t="s">
        <v>9</v>
      </c>
      <c r="E3876" t="s">
        <v>62</v>
      </c>
      <c r="F3876" t="s">
        <v>194</v>
      </c>
      <c r="G3876" s="1">
        <v>42924</v>
      </c>
      <c r="H3876" s="1">
        <v>42933</v>
      </c>
      <c r="I3876" s="13">
        <f>sales_pipeline[[#This Row],[close_date]]-sales_pipeline[[#This Row],[engage_date]]</f>
        <v>9</v>
      </c>
      <c r="J3876" s="3">
        <v>0</v>
      </c>
    </row>
    <row r="3877" spans="1:10" x14ac:dyDescent="0.35">
      <c r="A3877" t="s">
        <v>4080</v>
      </c>
      <c r="B3877" t="s">
        <v>181</v>
      </c>
      <c r="C3877" t="str">
        <f>VLOOKUP(sales_pipeline[[#This Row],[Sales_Agent]],sales_teams[#All],4,FALSE)</f>
        <v>Sewald Team</v>
      </c>
      <c r="D3877" t="s">
        <v>9</v>
      </c>
      <c r="E3877" t="s">
        <v>134</v>
      </c>
      <c r="F3877" t="s">
        <v>194</v>
      </c>
      <c r="G3877" s="1">
        <v>42924</v>
      </c>
      <c r="H3877" s="1">
        <v>42931</v>
      </c>
      <c r="I3877" s="13">
        <f>sales_pipeline[[#This Row],[close_date]]-sales_pipeline[[#This Row],[engage_date]]</f>
        <v>7</v>
      </c>
      <c r="J3877" s="3">
        <v>0</v>
      </c>
    </row>
    <row r="3878" spans="1:10" x14ac:dyDescent="0.35">
      <c r="A3878" t="s">
        <v>4081</v>
      </c>
      <c r="B3878" t="s">
        <v>181</v>
      </c>
      <c r="C3878" t="str">
        <f>VLOOKUP(sales_pipeline[[#This Row],[Sales_Agent]],sales_teams[#All],4,FALSE)</f>
        <v>Sewald Team</v>
      </c>
      <c r="D3878" t="s">
        <v>177</v>
      </c>
      <c r="E3878" t="s">
        <v>98</v>
      </c>
      <c r="F3878" t="s">
        <v>194</v>
      </c>
      <c r="G3878" s="1">
        <v>42924</v>
      </c>
      <c r="H3878" s="1">
        <v>43048</v>
      </c>
      <c r="I3878" s="13">
        <f>sales_pipeline[[#This Row],[close_date]]-sales_pipeline[[#This Row],[engage_date]]</f>
        <v>124</v>
      </c>
      <c r="J3878" s="3">
        <v>0</v>
      </c>
    </row>
    <row r="3879" spans="1:10" x14ac:dyDescent="0.35">
      <c r="A3879" t="s">
        <v>4082</v>
      </c>
      <c r="B3879" t="s">
        <v>181</v>
      </c>
      <c r="C3879" t="str">
        <f>VLOOKUP(sales_pipeline[[#This Row],[Sales_Agent]],sales_teams[#All],4,FALSE)</f>
        <v>Sewald Team</v>
      </c>
      <c r="D3879" t="s">
        <v>9</v>
      </c>
      <c r="E3879" t="s">
        <v>109</v>
      </c>
      <c r="F3879" t="s">
        <v>174</v>
      </c>
      <c r="G3879" s="1">
        <v>42924</v>
      </c>
      <c r="H3879" s="1">
        <v>42933</v>
      </c>
      <c r="I3879" s="13">
        <f>sales_pipeline[[#This Row],[close_date]]-sales_pipeline[[#This Row],[engage_date]]</f>
        <v>9</v>
      </c>
      <c r="J3879" s="3">
        <v>5576</v>
      </c>
    </row>
    <row r="3880" spans="1:10" x14ac:dyDescent="0.35">
      <c r="A3880" t="s">
        <v>4083</v>
      </c>
      <c r="B3880" t="s">
        <v>183</v>
      </c>
      <c r="C3880" t="str">
        <f>VLOOKUP(sales_pipeline[[#This Row],[Sales_Agent]],sales_teams[#All],4,FALSE)</f>
        <v>Brinkmann Team</v>
      </c>
      <c r="D3880" t="s">
        <v>3</v>
      </c>
      <c r="E3880" t="s">
        <v>85</v>
      </c>
      <c r="F3880" t="s">
        <v>174</v>
      </c>
      <c r="G3880" s="1">
        <v>42925</v>
      </c>
      <c r="H3880" s="1">
        <v>42994</v>
      </c>
      <c r="I3880" s="13">
        <f>sales_pipeline[[#This Row],[close_date]]-sales_pipeline[[#This Row],[engage_date]]</f>
        <v>69</v>
      </c>
      <c r="J3880" s="3">
        <v>460</v>
      </c>
    </row>
    <row r="3881" spans="1:10" x14ac:dyDescent="0.35">
      <c r="A3881" t="s">
        <v>4084</v>
      </c>
      <c r="B3881" t="s">
        <v>253</v>
      </c>
      <c r="C3881" t="str">
        <f>VLOOKUP(sales_pipeline[[#This Row],[Sales_Agent]],sales_teams[#All],4,FALSE)</f>
        <v>Neubert Team</v>
      </c>
      <c r="D3881" t="s">
        <v>3</v>
      </c>
      <c r="E3881" t="s">
        <v>159</v>
      </c>
      <c r="F3881" t="s">
        <v>174</v>
      </c>
      <c r="G3881" s="1">
        <v>42925</v>
      </c>
      <c r="H3881" s="1">
        <v>42932</v>
      </c>
      <c r="I3881" s="13">
        <f>sales_pipeline[[#This Row],[close_date]]-sales_pipeline[[#This Row],[engage_date]]</f>
        <v>7</v>
      </c>
      <c r="J3881" s="3">
        <v>457</v>
      </c>
    </row>
    <row r="3882" spans="1:10" x14ac:dyDescent="0.35">
      <c r="A3882" t="s">
        <v>4085</v>
      </c>
      <c r="B3882" t="s">
        <v>239</v>
      </c>
      <c r="C3882" t="str">
        <f>VLOOKUP(sales_pipeline[[#This Row],[Sales_Agent]],sales_teams[#All],4,FALSE)</f>
        <v>Neubert Team</v>
      </c>
      <c r="D3882" t="s">
        <v>8</v>
      </c>
      <c r="E3882" t="s">
        <v>140</v>
      </c>
      <c r="F3882" t="s">
        <v>194</v>
      </c>
      <c r="G3882" s="1">
        <v>42925</v>
      </c>
      <c r="H3882" s="1">
        <v>42931</v>
      </c>
      <c r="I3882" s="13">
        <f>sales_pipeline[[#This Row],[close_date]]-sales_pipeline[[#This Row],[engage_date]]</f>
        <v>6</v>
      </c>
      <c r="J3882" s="3">
        <v>0</v>
      </c>
    </row>
    <row r="3883" spans="1:10" x14ac:dyDescent="0.35">
      <c r="A3883" t="s">
        <v>4086</v>
      </c>
      <c r="B3883" t="s">
        <v>268</v>
      </c>
      <c r="C3883" t="str">
        <f>VLOOKUP(sales_pipeline[[#This Row],[Sales_Agent]],sales_teams[#All],4,FALSE)</f>
        <v>Losch Team</v>
      </c>
      <c r="D3883" t="s">
        <v>3</v>
      </c>
      <c r="E3883" t="s">
        <v>84</v>
      </c>
      <c r="F3883" t="s">
        <v>174</v>
      </c>
      <c r="G3883" s="1">
        <v>42925</v>
      </c>
      <c r="H3883" s="1">
        <v>42926</v>
      </c>
      <c r="I3883" s="13">
        <f>sales_pipeline[[#This Row],[close_date]]-sales_pipeline[[#This Row],[engage_date]]</f>
        <v>1</v>
      </c>
      <c r="J3883" s="3">
        <v>665</v>
      </c>
    </row>
    <row r="3884" spans="1:10" x14ac:dyDescent="0.35">
      <c r="A3884" t="s">
        <v>4087</v>
      </c>
      <c r="B3884" t="s">
        <v>268</v>
      </c>
      <c r="C3884" t="str">
        <f>VLOOKUP(sales_pipeline[[#This Row],[Sales_Agent]],sales_teams[#All],4,FALSE)</f>
        <v>Losch Team</v>
      </c>
      <c r="D3884" t="s">
        <v>10</v>
      </c>
      <c r="E3884" t="s">
        <v>159</v>
      </c>
      <c r="F3884" t="s">
        <v>174</v>
      </c>
      <c r="G3884" s="1">
        <v>42925</v>
      </c>
      <c r="H3884" s="1">
        <v>42931</v>
      </c>
      <c r="I3884" s="13">
        <f>sales_pipeline[[#This Row],[close_date]]-sales_pipeline[[#This Row],[engage_date]]</f>
        <v>6</v>
      </c>
      <c r="J3884" s="3">
        <v>1122</v>
      </c>
    </row>
    <row r="3885" spans="1:10" x14ac:dyDescent="0.35">
      <c r="A3885" t="s">
        <v>4088</v>
      </c>
      <c r="B3885" t="s">
        <v>268</v>
      </c>
      <c r="C3885" t="str">
        <f>VLOOKUP(sales_pipeline[[#This Row],[Sales_Agent]],sales_teams[#All],4,FALSE)</f>
        <v>Losch Team</v>
      </c>
      <c r="D3885" t="s">
        <v>9</v>
      </c>
      <c r="E3885" t="s">
        <v>153</v>
      </c>
      <c r="F3885" t="s">
        <v>174</v>
      </c>
      <c r="G3885" s="1">
        <v>42925</v>
      </c>
      <c r="H3885" s="1">
        <v>42934</v>
      </c>
      <c r="I3885" s="13">
        <f>sales_pipeline[[#This Row],[close_date]]-sales_pipeline[[#This Row],[engage_date]]</f>
        <v>9</v>
      </c>
      <c r="J3885" s="3">
        <v>5578</v>
      </c>
    </row>
    <row r="3886" spans="1:10" x14ac:dyDescent="0.35">
      <c r="A3886" t="s">
        <v>4089</v>
      </c>
      <c r="B3886" t="s">
        <v>176</v>
      </c>
      <c r="C3886" t="str">
        <f>VLOOKUP(sales_pipeline[[#This Row],[Sales_Agent]],sales_teams[#All],4,FALSE)</f>
        <v>Marxen Team</v>
      </c>
      <c r="D3886" t="s">
        <v>3</v>
      </c>
      <c r="E3886" t="s">
        <v>136</v>
      </c>
      <c r="F3886" t="s">
        <v>174</v>
      </c>
      <c r="G3886" s="1">
        <v>42925</v>
      </c>
      <c r="H3886" s="1">
        <v>42986</v>
      </c>
      <c r="I3886" s="13">
        <f>sales_pipeline[[#This Row],[close_date]]-sales_pipeline[[#This Row],[engage_date]]</f>
        <v>61</v>
      </c>
      <c r="J3886" s="3">
        <v>460</v>
      </c>
    </row>
    <row r="3887" spans="1:10" x14ac:dyDescent="0.35">
      <c r="A3887" t="s">
        <v>4090</v>
      </c>
      <c r="B3887" t="s">
        <v>255</v>
      </c>
      <c r="C3887" t="str">
        <f>VLOOKUP(sales_pipeline[[#This Row],[Sales_Agent]],sales_teams[#All],4,FALSE)</f>
        <v>Neubert Team</v>
      </c>
      <c r="D3887" t="s">
        <v>10</v>
      </c>
      <c r="E3887" t="s">
        <v>68</v>
      </c>
      <c r="F3887" t="s">
        <v>174</v>
      </c>
      <c r="G3887" s="1">
        <v>42925</v>
      </c>
      <c r="H3887" s="1">
        <v>42978</v>
      </c>
      <c r="I3887" s="13">
        <f>sales_pipeline[[#This Row],[close_date]]-sales_pipeline[[#This Row],[engage_date]]</f>
        <v>53</v>
      </c>
      <c r="J3887" s="3">
        <v>1133</v>
      </c>
    </row>
    <row r="3888" spans="1:10" x14ac:dyDescent="0.35">
      <c r="A3888" t="s">
        <v>4091</v>
      </c>
      <c r="B3888" t="s">
        <v>255</v>
      </c>
      <c r="C3888" t="str">
        <f>VLOOKUP(sales_pipeline[[#This Row],[Sales_Agent]],sales_teams[#All],4,FALSE)</f>
        <v>Neubert Team</v>
      </c>
      <c r="D3888" t="s">
        <v>10</v>
      </c>
      <c r="E3888" t="s">
        <v>84</v>
      </c>
      <c r="F3888" t="s">
        <v>174</v>
      </c>
      <c r="G3888" s="1">
        <v>42925</v>
      </c>
      <c r="H3888" s="1">
        <v>42996</v>
      </c>
      <c r="I3888" s="13">
        <f>sales_pipeline[[#This Row],[close_date]]-sales_pipeline[[#This Row],[engage_date]]</f>
        <v>71</v>
      </c>
      <c r="J3888" s="3">
        <v>1194</v>
      </c>
    </row>
    <row r="3889" spans="1:10" x14ac:dyDescent="0.35">
      <c r="A3889" t="s">
        <v>4092</v>
      </c>
      <c r="B3889" t="s">
        <v>255</v>
      </c>
      <c r="C3889" t="str">
        <f>VLOOKUP(sales_pipeline[[#This Row],[Sales_Agent]],sales_teams[#All],4,FALSE)</f>
        <v>Neubert Team</v>
      </c>
      <c r="D3889" t="s">
        <v>9</v>
      </c>
      <c r="E3889" t="s">
        <v>158</v>
      </c>
      <c r="F3889" t="s">
        <v>174</v>
      </c>
      <c r="G3889" s="1">
        <v>42925</v>
      </c>
      <c r="H3889" s="1">
        <v>42994</v>
      </c>
      <c r="I3889" s="13">
        <f>sales_pipeline[[#This Row],[close_date]]-sales_pipeline[[#This Row],[engage_date]]</f>
        <v>69</v>
      </c>
      <c r="J3889" s="3">
        <v>5861</v>
      </c>
    </row>
    <row r="3890" spans="1:10" x14ac:dyDescent="0.35">
      <c r="A3890" t="s">
        <v>4093</v>
      </c>
      <c r="B3890" t="s">
        <v>193</v>
      </c>
      <c r="C3890" t="str">
        <f>VLOOKUP(sales_pipeline[[#This Row],[Sales_Agent]],sales_teams[#All],4,FALSE)</f>
        <v>Marxen Team</v>
      </c>
      <c r="D3890" t="s">
        <v>3</v>
      </c>
      <c r="E3890" t="s">
        <v>66</v>
      </c>
      <c r="F3890" t="s">
        <v>194</v>
      </c>
      <c r="G3890" s="1">
        <v>42925</v>
      </c>
      <c r="H3890" s="1">
        <v>42933</v>
      </c>
      <c r="I3890" s="13">
        <f>sales_pipeline[[#This Row],[close_date]]-sales_pipeline[[#This Row],[engage_date]]</f>
        <v>8</v>
      </c>
      <c r="J3890" s="3">
        <v>0</v>
      </c>
    </row>
    <row r="3891" spans="1:10" x14ac:dyDescent="0.35">
      <c r="A3891" t="s">
        <v>4094</v>
      </c>
      <c r="B3891" t="s">
        <v>193</v>
      </c>
      <c r="C3891" t="str">
        <f>VLOOKUP(sales_pipeline[[#This Row],[Sales_Agent]],sales_teams[#All],4,FALSE)</f>
        <v>Marxen Team</v>
      </c>
      <c r="D3891" t="s">
        <v>10</v>
      </c>
      <c r="E3891" t="s">
        <v>142</v>
      </c>
      <c r="F3891" t="s">
        <v>174</v>
      </c>
      <c r="G3891" s="1">
        <v>42925</v>
      </c>
      <c r="H3891" s="1">
        <v>42975</v>
      </c>
      <c r="I3891" s="13">
        <f>sales_pipeline[[#This Row],[close_date]]-sales_pipeline[[#This Row],[engage_date]]</f>
        <v>50</v>
      </c>
      <c r="J3891" s="3">
        <v>1194</v>
      </c>
    </row>
    <row r="3892" spans="1:10" x14ac:dyDescent="0.35">
      <c r="A3892" t="s">
        <v>4095</v>
      </c>
      <c r="B3892" t="s">
        <v>193</v>
      </c>
      <c r="C3892" t="str">
        <f>VLOOKUP(sales_pipeline[[#This Row],[Sales_Agent]],sales_teams[#All],4,FALSE)</f>
        <v>Marxen Team</v>
      </c>
      <c r="D3892" t="s">
        <v>177</v>
      </c>
      <c r="E3892" t="s">
        <v>80</v>
      </c>
      <c r="F3892" t="s">
        <v>174</v>
      </c>
      <c r="G3892" s="1">
        <v>42925</v>
      </c>
      <c r="H3892" s="1">
        <v>42927</v>
      </c>
      <c r="I3892" s="13">
        <f>sales_pipeline[[#This Row],[close_date]]-sales_pipeline[[#This Row],[engage_date]]</f>
        <v>2</v>
      </c>
      <c r="J3892" s="3">
        <v>4440</v>
      </c>
    </row>
    <row r="3893" spans="1:10" x14ac:dyDescent="0.35">
      <c r="A3893" t="s">
        <v>4096</v>
      </c>
      <c r="B3893" t="s">
        <v>326</v>
      </c>
      <c r="C3893" t="str">
        <f>VLOOKUP(sales_pipeline[[#This Row],[Sales_Agent]],sales_teams[#All],4,FALSE)</f>
        <v>Marxen Team</v>
      </c>
      <c r="D3893" t="s">
        <v>6</v>
      </c>
      <c r="E3893" t="s">
        <v>44</v>
      </c>
      <c r="F3893" t="s">
        <v>174</v>
      </c>
      <c r="G3893" s="1">
        <v>42925</v>
      </c>
      <c r="H3893" s="1">
        <v>42935</v>
      </c>
      <c r="I3893" s="13">
        <f>sales_pipeline[[#This Row],[close_date]]-sales_pipeline[[#This Row],[engage_date]]</f>
        <v>10</v>
      </c>
      <c r="J3893" s="3">
        <v>53</v>
      </c>
    </row>
    <row r="3894" spans="1:10" x14ac:dyDescent="0.35">
      <c r="A3894" t="s">
        <v>4097</v>
      </c>
      <c r="B3894" t="s">
        <v>215</v>
      </c>
      <c r="C3894" t="str">
        <f>VLOOKUP(sales_pipeline[[#This Row],[Sales_Agent]],sales_teams[#All],4,FALSE)</f>
        <v>Sewald Team</v>
      </c>
      <c r="D3894" t="s">
        <v>3</v>
      </c>
      <c r="E3894" t="s">
        <v>73</v>
      </c>
      <c r="F3894" t="s">
        <v>194</v>
      </c>
      <c r="G3894" s="1">
        <v>42925</v>
      </c>
      <c r="H3894" s="1">
        <v>42930</v>
      </c>
      <c r="I3894" s="13">
        <f>sales_pipeline[[#This Row],[close_date]]-sales_pipeline[[#This Row],[engage_date]]</f>
        <v>5</v>
      </c>
      <c r="J3894" s="3">
        <v>0</v>
      </c>
    </row>
    <row r="3895" spans="1:10" x14ac:dyDescent="0.35">
      <c r="A3895" t="s">
        <v>4098</v>
      </c>
      <c r="B3895" t="s">
        <v>249</v>
      </c>
      <c r="C3895" t="str">
        <f>VLOOKUP(sales_pipeline[[#This Row],[Sales_Agent]],sales_teams[#All],4,FALSE)</f>
        <v>Brinkmann Team</v>
      </c>
      <c r="D3895" t="s">
        <v>10</v>
      </c>
      <c r="E3895" t="s">
        <v>60</v>
      </c>
      <c r="F3895" t="s">
        <v>174</v>
      </c>
      <c r="G3895" s="1">
        <v>42925</v>
      </c>
      <c r="H3895" s="1">
        <v>42929</v>
      </c>
      <c r="I3895" s="13">
        <f>sales_pipeline[[#This Row],[close_date]]-sales_pipeline[[#This Row],[engage_date]]</f>
        <v>4</v>
      </c>
      <c r="J3895" s="3">
        <v>1192</v>
      </c>
    </row>
    <row r="3896" spans="1:10" x14ac:dyDescent="0.35">
      <c r="A3896" t="s">
        <v>4099</v>
      </c>
      <c r="B3896" t="s">
        <v>238</v>
      </c>
      <c r="C3896" t="str">
        <f>VLOOKUP(sales_pipeline[[#This Row],[Sales_Agent]],sales_teams[#All],4,FALSE)</f>
        <v>Marxen Team</v>
      </c>
      <c r="D3896" t="s">
        <v>6</v>
      </c>
      <c r="E3896" t="s">
        <v>53</v>
      </c>
      <c r="F3896" t="s">
        <v>174</v>
      </c>
      <c r="G3896" s="1">
        <v>42925</v>
      </c>
      <c r="H3896" s="1">
        <v>42979</v>
      </c>
      <c r="I3896" s="13">
        <f>sales_pipeline[[#This Row],[close_date]]-sales_pipeline[[#This Row],[engage_date]]</f>
        <v>54</v>
      </c>
      <c r="J3896" s="3">
        <v>54</v>
      </c>
    </row>
    <row r="3897" spans="1:10" x14ac:dyDescent="0.35">
      <c r="A3897" t="s">
        <v>4100</v>
      </c>
      <c r="B3897" t="s">
        <v>173</v>
      </c>
      <c r="C3897" t="str">
        <f>VLOOKUP(sales_pipeline[[#This Row],[Sales_Agent]],sales_teams[#All],4,FALSE)</f>
        <v>Brinkmann Team</v>
      </c>
      <c r="D3897" t="s">
        <v>8</v>
      </c>
      <c r="E3897" t="s">
        <v>135</v>
      </c>
      <c r="F3897" t="s">
        <v>194</v>
      </c>
      <c r="G3897" s="1">
        <v>42925</v>
      </c>
      <c r="H3897" s="1">
        <v>42929</v>
      </c>
      <c r="I3897" s="13">
        <f>sales_pipeline[[#This Row],[close_date]]-sales_pipeline[[#This Row],[engage_date]]</f>
        <v>4</v>
      </c>
      <c r="J3897" s="3">
        <v>0</v>
      </c>
    </row>
    <row r="3898" spans="1:10" x14ac:dyDescent="0.35">
      <c r="A3898" t="s">
        <v>4101</v>
      </c>
      <c r="B3898" t="s">
        <v>173</v>
      </c>
      <c r="C3898" t="str">
        <f>VLOOKUP(sales_pipeline[[#This Row],[Sales_Agent]],sales_teams[#All],4,FALSE)</f>
        <v>Brinkmann Team</v>
      </c>
      <c r="D3898" t="s">
        <v>9</v>
      </c>
      <c r="E3898" t="s">
        <v>124</v>
      </c>
      <c r="F3898" t="s">
        <v>174</v>
      </c>
      <c r="G3898" s="1">
        <v>42925</v>
      </c>
      <c r="H3898" s="1">
        <v>42934</v>
      </c>
      <c r="I3898" s="13">
        <f>sales_pipeline[[#This Row],[close_date]]-sales_pipeline[[#This Row],[engage_date]]</f>
        <v>9</v>
      </c>
      <c r="J3898" s="3">
        <v>4651</v>
      </c>
    </row>
    <row r="3899" spans="1:10" x14ac:dyDescent="0.35">
      <c r="A3899" t="s">
        <v>4102</v>
      </c>
      <c r="B3899" t="s">
        <v>189</v>
      </c>
      <c r="C3899" t="str">
        <f>VLOOKUP(sales_pipeline[[#This Row],[Sales_Agent]],sales_teams[#All],4,FALSE)</f>
        <v>Marxen Team</v>
      </c>
      <c r="D3899" t="s">
        <v>9</v>
      </c>
      <c r="E3899" t="s">
        <v>132</v>
      </c>
      <c r="F3899" t="s">
        <v>194</v>
      </c>
      <c r="G3899" s="1">
        <v>42925</v>
      </c>
      <c r="H3899" s="1">
        <v>42935</v>
      </c>
      <c r="I3899" s="13">
        <f>sales_pipeline[[#This Row],[close_date]]-sales_pipeline[[#This Row],[engage_date]]</f>
        <v>10</v>
      </c>
      <c r="J3899" s="3">
        <v>0</v>
      </c>
    </row>
    <row r="3900" spans="1:10" x14ac:dyDescent="0.35">
      <c r="A3900" t="s">
        <v>4103</v>
      </c>
      <c r="B3900" t="s">
        <v>189</v>
      </c>
      <c r="C3900" t="str">
        <f>VLOOKUP(sales_pipeline[[#This Row],[Sales_Agent]],sales_teams[#All],4,FALSE)</f>
        <v>Marxen Team</v>
      </c>
      <c r="D3900" t="s">
        <v>9</v>
      </c>
      <c r="E3900" t="s">
        <v>28</v>
      </c>
      <c r="F3900" t="s">
        <v>174</v>
      </c>
      <c r="G3900" s="1">
        <v>42925</v>
      </c>
      <c r="H3900" s="1">
        <v>43002</v>
      </c>
      <c r="I3900" s="13">
        <f>sales_pipeline[[#This Row],[close_date]]-sales_pipeline[[#This Row],[engage_date]]</f>
        <v>77</v>
      </c>
      <c r="J3900" s="3">
        <v>5944</v>
      </c>
    </row>
    <row r="3901" spans="1:10" x14ac:dyDescent="0.35">
      <c r="A3901" t="s">
        <v>4104</v>
      </c>
      <c r="B3901" t="s">
        <v>227</v>
      </c>
      <c r="C3901" t="str">
        <f>VLOOKUP(sales_pipeline[[#This Row],[Sales_Agent]],sales_teams[#All],4,FALSE)</f>
        <v>Neubert Team</v>
      </c>
      <c r="D3901" t="s">
        <v>8</v>
      </c>
      <c r="E3901" t="s">
        <v>84</v>
      </c>
      <c r="F3901" t="s">
        <v>194</v>
      </c>
      <c r="G3901" s="1">
        <v>42925</v>
      </c>
      <c r="H3901" s="1">
        <v>42933</v>
      </c>
      <c r="I3901" s="13">
        <f>sales_pipeline[[#This Row],[close_date]]-sales_pipeline[[#This Row],[engage_date]]</f>
        <v>8</v>
      </c>
      <c r="J3901" s="3">
        <v>0</v>
      </c>
    </row>
    <row r="3902" spans="1:10" x14ac:dyDescent="0.35">
      <c r="A3902" t="s">
        <v>4105</v>
      </c>
      <c r="B3902" t="s">
        <v>185</v>
      </c>
      <c r="C3902" t="str">
        <f>VLOOKUP(sales_pipeline[[#This Row],[Sales_Agent]],sales_teams[#All],4,FALSE)</f>
        <v>Rouche Team</v>
      </c>
      <c r="D3902" t="s">
        <v>8</v>
      </c>
      <c r="E3902" t="s">
        <v>94</v>
      </c>
      <c r="F3902" t="s">
        <v>194</v>
      </c>
      <c r="G3902" s="1">
        <v>42925</v>
      </c>
      <c r="H3902" s="1">
        <v>42933</v>
      </c>
      <c r="I3902" s="13">
        <f>sales_pipeline[[#This Row],[close_date]]-sales_pipeline[[#This Row],[engage_date]]</f>
        <v>8</v>
      </c>
      <c r="J3902" s="3">
        <v>0</v>
      </c>
    </row>
    <row r="3903" spans="1:10" x14ac:dyDescent="0.35">
      <c r="A3903" t="s">
        <v>4106</v>
      </c>
      <c r="B3903" t="s">
        <v>183</v>
      </c>
      <c r="C3903" t="str">
        <f>VLOOKUP(sales_pipeline[[#This Row],[Sales_Agent]],sales_teams[#All],4,FALSE)</f>
        <v>Brinkmann Team</v>
      </c>
      <c r="D3903" t="s">
        <v>10</v>
      </c>
      <c r="E3903" t="s">
        <v>61</v>
      </c>
      <c r="F3903" t="s">
        <v>174</v>
      </c>
      <c r="G3903" s="1">
        <v>42926</v>
      </c>
      <c r="H3903" s="1">
        <v>42933</v>
      </c>
      <c r="I3903" s="13">
        <f>sales_pipeline[[#This Row],[close_date]]-sales_pipeline[[#This Row],[engage_date]]</f>
        <v>7</v>
      </c>
      <c r="J3903" s="3">
        <v>962</v>
      </c>
    </row>
    <row r="3904" spans="1:10" x14ac:dyDescent="0.35">
      <c r="A3904" t="s">
        <v>4107</v>
      </c>
      <c r="B3904" t="s">
        <v>253</v>
      </c>
      <c r="C3904" t="str">
        <f>VLOOKUP(sales_pipeline[[#This Row],[Sales_Agent]],sales_teams[#All],4,FALSE)</f>
        <v>Neubert Team</v>
      </c>
      <c r="D3904" t="s">
        <v>10</v>
      </c>
      <c r="E3904" t="s">
        <v>140</v>
      </c>
      <c r="F3904" t="s">
        <v>174</v>
      </c>
      <c r="G3904" s="1">
        <v>42926</v>
      </c>
      <c r="H3904" s="1">
        <v>42937</v>
      </c>
      <c r="I3904" s="13">
        <f>sales_pipeline[[#This Row],[close_date]]-sales_pipeline[[#This Row],[engage_date]]</f>
        <v>11</v>
      </c>
      <c r="J3904" s="3">
        <v>1063</v>
      </c>
    </row>
    <row r="3905" spans="1:10" x14ac:dyDescent="0.35">
      <c r="A3905" t="s">
        <v>4108</v>
      </c>
      <c r="B3905" t="s">
        <v>239</v>
      </c>
      <c r="C3905" t="str">
        <f>VLOOKUP(sales_pipeline[[#This Row],[Sales_Agent]],sales_teams[#All],4,FALSE)</f>
        <v>Neubert Team</v>
      </c>
      <c r="D3905" t="s">
        <v>8</v>
      </c>
      <c r="E3905" t="s">
        <v>160</v>
      </c>
      <c r="F3905" t="s">
        <v>194</v>
      </c>
      <c r="G3905" s="1">
        <v>42926</v>
      </c>
      <c r="H3905" s="1">
        <v>42939</v>
      </c>
      <c r="I3905" s="13">
        <f>sales_pipeline[[#This Row],[close_date]]-sales_pipeline[[#This Row],[engage_date]]</f>
        <v>13</v>
      </c>
      <c r="J3905" s="3">
        <v>0</v>
      </c>
    </row>
    <row r="3906" spans="1:10" x14ac:dyDescent="0.35">
      <c r="A3906" t="s">
        <v>4109</v>
      </c>
      <c r="B3906" t="s">
        <v>288</v>
      </c>
      <c r="C3906" t="str">
        <f>VLOOKUP(sales_pipeline[[#This Row],[Sales_Agent]],sales_teams[#All],4,FALSE)</f>
        <v>Brinkmann Team</v>
      </c>
      <c r="D3906" t="s">
        <v>3</v>
      </c>
      <c r="E3906" t="s">
        <v>91</v>
      </c>
      <c r="F3906" t="s">
        <v>194</v>
      </c>
      <c r="G3906" s="1">
        <v>42926</v>
      </c>
      <c r="H3906" s="1">
        <v>42939</v>
      </c>
      <c r="I3906" s="13">
        <f>sales_pipeline[[#This Row],[close_date]]-sales_pipeline[[#This Row],[engage_date]]</f>
        <v>13</v>
      </c>
      <c r="J3906" s="3">
        <v>0</v>
      </c>
    </row>
    <row r="3907" spans="1:10" x14ac:dyDescent="0.35">
      <c r="A3907" t="s">
        <v>4110</v>
      </c>
      <c r="B3907" t="s">
        <v>176</v>
      </c>
      <c r="C3907" t="str">
        <f>VLOOKUP(sales_pipeline[[#This Row],[Sales_Agent]],sales_teams[#All],4,FALSE)</f>
        <v>Marxen Team</v>
      </c>
      <c r="D3907" t="s">
        <v>10</v>
      </c>
      <c r="E3907" t="s">
        <v>44</v>
      </c>
      <c r="F3907" t="s">
        <v>194</v>
      </c>
      <c r="G3907" s="1">
        <v>42926</v>
      </c>
      <c r="H3907" s="1">
        <v>42928</v>
      </c>
      <c r="I3907" s="13">
        <f>sales_pipeline[[#This Row],[close_date]]-sales_pipeline[[#This Row],[engage_date]]</f>
        <v>2</v>
      </c>
      <c r="J3907" s="3">
        <v>0</v>
      </c>
    </row>
    <row r="3908" spans="1:10" x14ac:dyDescent="0.35">
      <c r="A3908" t="s">
        <v>4111</v>
      </c>
      <c r="B3908" t="s">
        <v>176</v>
      </c>
      <c r="C3908" t="str">
        <f>VLOOKUP(sales_pipeline[[#This Row],[Sales_Agent]],sales_teams[#All],4,FALSE)</f>
        <v>Marxen Team</v>
      </c>
      <c r="D3908" t="s">
        <v>6</v>
      </c>
      <c r="E3908" t="s">
        <v>144</v>
      </c>
      <c r="F3908" t="s">
        <v>194</v>
      </c>
      <c r="G3908" s="1">
        <v>42926</v>
      </c>
      <c r="H3908" s="1">
        <v>42933</v>
      </c>
      <c r="I3908" s="13">
        <f>sales_pipeline[[#This Row],[close_date]]-sales_pipeline[[#This Row],[engage_date]]</f>
        <v>7</v>
      </c>
      <c r="J3908" s="3">
        <v>0</v>
      </c>
    </row>
    <row r="3909" spans="1:10" x14ac:dyDescent="0.35">
      <c r="A3909" t="s">
        <v>4112</v>
      </c>
      <c r="B3909" t="s">
        <v>176</v>
      </c>
      <c r="C3909" t="str">
        <f>VLOOKUP(sales_pipeline[[#This Row],[Sales_Agent]],sales_teams[#All],4,FALSE)</f>
        <v>Marxen Team</v>
      </c>
      <c r="D3909" t="s">
        <v>8</v>
      </c>
      <c r="E3909" t="s">
        <v>61</v>
      </c>
      <c r="F3909" t="s">
        <v>174</v>
      </c>
      <c r="G3909" s="1">
        <v>42926</v>
      </c>
      <c r="H3909" s="1">
        <v>42981</v>
      </c>
      <c r="I3909" s="13">
        <f>sales_pipeline[[#This Row],[close_date]]-sales_pipeline[[#This Row],[engage_date]]</f>
        <v>55</v>
      </c>
      <c r="J3909" s="3">
        <v>2572</v>
      </c>
    </row>
    <row r="3910" spans="1:10" x14ac:dyDescent="0.35">
      <c r="A3910" t="s">
        <v>4113</v>
      </c>
      <c r="B3910" t="s">
        <v>193</v>
      </c>
      <c r="C3910" t="str">
        <f>VLOOKUP(sales_pipeline[[#This Row],[Sales_Agent]],sales_teams[#All],4,FALSE)</f>
        <v>Marxen Team</v>
      </c>
      <c r="D3910" t="s">
        <v>177</v>
      </c>
      <c r="E3910" t="s">
        <v>88</v>
      </c>
      <c r="F3910" t="s">
        <v>194</v>
      </c>
      <c r="G3910" s="1">
        <v>42926</v>
      </c>
      <c r="H3910" s="1">
        <v>42927</v>
      </c>
      <c r="I3910" s="13">
        <f>sales_pipeline[[#This Row],[close_date]]-sales_pipeline[[#This Row],[engage_date]]</f>
        <v>1</v>
      </c>
      <c r="J3910" s="3">
        <v>0</v>
      </c>
    </row>
    <row r="3911" spans="1:10" x14ac:dyDescent="0.35">
      <c r="A3911" t="s">
        <v>4114</v>
      </c>
      <c r="B3911" t="s">
        <v>193</v>
      </c>
      <c r="C3911" t="str">
        <f>VLOOKUP(sales_pipeline[[#This Row],[Sales_Agent]],sales_teams[#All],4,FALSE)</f>
        <v>Marxen Team</v>
      </c>
      <c r="D3911" t="s">
        <v>177</v>
      </c>
      <c r="E3911" t="s">
        <v>124</v>
      </c>
      <c r="F3911" t="s">
        <v>174</v>
      </c>
      <c r="G3911" s="1">
        <v>42926</v>
      </c>
      <c r="H3911" s="1">
        <v>42934</v>
      </c>
      <c r="I3911" s="13">
        <f>sales_pipeline[[#This Row],[close_date]]-sales_pipeline[[#This Row],[engage_date]]</f>
        <v>8</v>
      </c>
      <c r="J3911" s="3">
        <v>4631</v>
      </c>
    </row>
    <row r="3912" spans="1:10" x14ac:dyDescent="0.35">
      <c r="A3912" t="s">
        <v>4115</v>
      </c>
      <c r="B3912" t="s">
        <v>193</v>
      </c>
      <c r="C3912" t="str">
        <f>VLOOKUP(sales_pipeline[[#This Row],[Sales_Agent]],sales_teams[#All],4,FALSE)</f>
        <v>Marxen Team</v>
      </c>
      <c r="D3912" t="s">
        <v>8</v>
      </c>
      <c r="E3912" t="s">
        <v>104</v>
      </c>
      <c r="F3912" t="s">
        <v>174</v>
      </c>
      <c r="G3912" s="1">
        <v>42926</v>
      </c>
      <c r="H3912" s="1">
        <v>42935</v>
      </c>
      <c r="I3912" s="13">
        <f>sales_pipeline[[#This Row],[close_date]]-sales_pipeline[[#This Row],[engage_date]]</f>
        <v>9</v>
      </c>
      <c r="J3912" s="3">
        <v>3230</v>
      </c>
    </row>
    <row r="3913" spans="1:10" x14ac:dyDescent="0.35">
      <c r="A3913" t="s">
        <v>4116</v>
      </c>
      <c r="B3913" t="s">
        <v>199</v>
      </c>
      <c r="C3913" t="str">
        <f>VLOOKUP(sales_pipeline[[#This Row],[Sales_Agent]],sales_teams[#All],4,FALSE)</f>
        <v>Rouche Team</v>
      </c>
      <c r="D3913" t="s">
        <v>6</v>
      </c>
      <c r="E3913" t="s">
        <v>51</v>
      </c>
      <c r="F3913" t="s">
        <v>174</v>
      </c>
      <c r="G3913" s="1">
        <v>42926</v>
      </c>
      <c r="H3913" s="1">
        <v>42935</v>
      </c>
      <c r="I3913" s="13">
        <f>sales_pipeline[[#This Row],[close_date]]-sales_pipeline[[#This Row],[engage_date]]</f>
        <v>9</v>
      </c>
      <c r="J3913" s="3">
        <v>59</v>
      </c>
    </row>
    <row r="3914" spans="1:10" x14ac:dyDescent="0.35">
      <c r="A3914" t="s">
        <v>4117</v>
      </c>
      <c r="B3914" t="s">
        <v>190</v>
      </c>
      <c r="C3914" t="str">
        <f>VLOOKUP(sales_pipeline[[#This Row],[Sales_Agent]],sales_teams[#All],4,FALSE)</f>
        <v>Sewald Team</v>
      </c>
      <c r="D3914" t="s">
        <v>8</v>
      </c>
      <c r="E3914" t="s">
        <v>116</v>
      </c>
      <c r="F3914" t="s">
        <v>174</v>
      </c>
      <c r="G3914" s="1">
        <v>42926</v>
      </c>
      <c r="H3914" s="1">
        <v>43042</v>
      </c>
      <c r="I3914" s="13">
        <f>sales_pipeline[[#This Row],[close_date]]-sales_pipeline[[#This Row],[engage_date]]</f>
        <v>116</v>
      </c>
      <c r="J3914" s="3">
        <v>3624</v>
      </c>
    </row>
    <row r="3915" spans="1:10" x14ac:dyDescent="0.35">
      <c r="A3915" t="s">
        <v>4118</v>
      </c>
      <c r="B3915" t="s">
        <v>215</v>
      </c>
      <c r="C3915" t="str">
        <f>VLOOKUP(sales_pipeline[[#This Row],[Sales_Agent]],sales_teams[#All],4,FALSE)</f>
        <v>Sewald Team</v>
      </c>
      <c r="D3915" t="s">
        <v>10</v>
      </c>
      <c r="E3915" t="s">
        <v>116</v>
      </c>
      <c r="F3915" t="s">
        <v>194</v>
      </c>
      <c r="G3915" s="1">
        <v>42926</v>
      </c>
      <c r="H3915" s="1">
        <v>43050</v>
      </c>
      <c r="I3915" s="13">
        <f>sales_pipeline[[#This Row],[close_date]]-sales_pipeline[[#This Row],[engage_date]]</f>
        <v>124</v>
      </c>
      <c r="J3915" s="3">
        <v>0</v>
      </c>
    </row>
    <row r="3916" spans="1:10" x14ac:dyDescent="0.35">
      <c r="A3916" t="s">
        <v>4119</v>
      </c>
      <c r="B3916" t="s">
        <v>215</v>
      </c>
      <c r="C3916" t="str">
        <f>VLOOKUP(sales_pipeline[[#This Row],[Sales_Agent]],sales_teams[#All],4,FALSE)</f>
        <v>Sewald Team</v>
      </c>
      <c r="D3916" t="s">
        <v>177</v>
      </c>
      <c r="E3916" t="s">
        <v>81</v>
      </c>
      <c r="F3916" t="s">
        <v>194</v>
      </c>
      <c r="G3916" s="1">
        <v>42926</v>
      </c>
      <c r="H3916" s="1">
        <v>42928</v>
      </c>
      <c r="I3916" s="13">
        <f>sales_pipeline[[#This Row],[close_date]]-sales_pipeline[[#This Row],[engage_date]]</f>
        <v>2</v>
      </c>
      <c r="J3916" s="3">
        <v>0</v>
      </c>
    </row>
    <row r="3917" spans="1:10" x14ac:dyDescent="0.35">
      <c r="A3917" t="s">
        <v>4120</v>
      </c>
      <c r="B3917" t="s">
        <v>215</v>
      </c>
      <c r="C3917" t="str">
        <f>VLOOKUP(sales_pipeline[[#This Row],[Sales_Agent]],sales_teams[#All],4,FALSE)</f>
        <v>Sewald Team</v>
      </c>
      <c r="D3917" t="s">
        <v>9</v>
      </c>
      <c r="E3917" t="s">
        <v>98</v>
      </c>
      <c r="F3917" t="s">
        <v>174</v>
      </c>
      <c r="G3917" s="1">
        <v>42926</v>
      </c>
      <c r="H3917" s="1">
        <v>43000</v>
      </c>
      <c r="I3917" s="13">
        <f>sales_pipeline[[#This Row],[close_date]]-sales_pipeline[[#This Row],[engage_date]]</f>
        <v>74</v>
      </c>
      <c r="J3917" s="3">
        <v>5848</v>
      </c>
    </row>
    <row r="3918" spans="1:10" x14ac:dyDescent="0.35">
      <c r="A3918" t="s">
        <v>4121</v>
      </c>
      <c r="B3918" t="s">
        <v>215</v>
      </c>
      <c r="C3918" t="str">
        <f>VLOOKUP(sales_pipeline[[#This Row],[Sales_Agent]],sales_teams[#All],4,FALSE)</f>
        <v>Sewald Team</v>
      </c>
      <c r="D3918" t="s">
        <v>6</v>
      </c>
      <c r="E3918" t="s">
        <v>55</v>
      </c>
      <c r="F3918" t="s">
        <v>174</v>
      </c>
      <c r="G3918" s="1">
        <v>42926</v>
      </c>
      <c r="H3918" s="1">
        <v>42927</v>
      </c>
      <c r="I3918" s="13">
        <f>sales_pipeline[[#This Row],[close_date]]-sales_pipeline[[#This Row],[engage_date]]</f>
        <v>1</v>
      </c>
      <c r="J3918" s="3">
        <v>42</v>
      </c>
    </row>
    <row r="3919" spans="1:10" x14ac:dyDescent="0.35">
      <c r="A3919" t="s">
        <v>4122</v>
      </c>
      <c r="B3919" t="s">
        <v>225</v>
      </c>
      <c r="C3919" t="str">
        <f>VLOOKUP(sales_pipeline[[#This Row],[Sales_Agent]],sales_teams[#All],4,FALSE)</f>
        <v>Sewald Team</v>
      </c>
      <c r="D3919" t="s">
        <v>9</v>
      </c>
      <c r="E3919" t="s">
        <v>148</v>
      </c>
      <c r="F3919" t="s">
        <v>194</v>
      </c>
      <c r="G3919" s="1">
        <v>42926</v>
      </c>
      <c r="H3919" s="1">
        <v>42928</v>
      </c>
      <c r="I3919" s="13">
        <f>sales_pipeline[[#This Row],[close_date]]-sales_pipeline[[#This Row],[engage_date]]</f>
        <v>2</v>
      </c>
      <c r="J3919" s="3">
        <v>0</v>
      </c>
    </row>
    <row r="3920" spans="1:10" x14ac:dyDescent="0.35">
      <c r="A3920" t="s">
        <v>4123</v>
      </c>
      <c r="B3920" t="s">
        <v>225</v>
      </c>
      <c r="C3920" t="str">
        <f>VLOOKUP(sales_pipeline[[#This Row],[Sales_Agent]],sales_teams[#All],4,FALSE)</f>
        <v>Sewald Team</v>
      </c>
      <c r="D3920" t="s">
        <v>177</v>
      </c>
      <c r="E3920" t="s">
        <v>121</v>
      </c>
      <c r="F3920" t="s">
        <v>194</v>
      </c>
      <c r="G3920" s="1">
        <v>42926</v>
      </c>
      <c r="H3920" s="1">
        <v>42933</v>
      </c>
      <c r="I3920" s="13">
        <f>sales_pipeline[[#This Row],[close_date]]-sales_pipeline[[#This Row],[engage_date]]</f>
        <v>7</v>
      </c>
      <c r="J3920" s="3">
        <v>0</v>
      </c>
    </row>
    <row r="3921" spans="1:10" x14ac:dyDescent="0.35">
      <c r="A3921" t="s">
        <v>4124</v>
      </c>
      <c r="B3921" t="s">
        <v>187</v>
      </c>
      <c r="C3921" t="str">
        <f>VLOOKUP(sales_pipeline[[#This Row],[Sales_Agent]],sales_teams[#All],4,FALSE)</f>
        <v>Rouche Team</v>
      </c>
      <c r="D3921" t="s">
        <v>9</v>
      </c>
      <c r="E3921" t="s">
        <v>98</v>
      </c>
      <c r="F3921" t="s">
        <v>194</v>
      </c>
      <c r="G3921" s="1">
        <v>42926</v>
      </c>
      <c r="H3921" s="1">
        <v>42976</v>
      </c>
      <c r="I3921" s="13">
        <f>sales_pipeline[[#This Row],[close_date]]-sales_pipeline[[#This Row],[engage_date]]</f>
        <v>50</v>
      </c>
      <c r="J3921" s="3">
        <v>0</v>
      </c>
    </row>
    <row r="3922" spans="1:10" x14ac:dyDescent="0.35">
      <c r="A3922" t="s">
        <v>4125</v>
      </c>
      <c r="B3922" t="s">
        <v>238</v>
      </c>
      <c r="C3922" t="str">
        <f>VLOOKUP(sales_pipeline[[#This Row],[Sales_Agent]],sales_teams[#All],4,FALSE)</f>
        <v>Marxen Team</v>
      </c>
      <c r="D3922" t="s">
        <v>8</v>
      </c>
      <c r="E3922" t="s">
        <v>132</v>
      </c>
      <c r="F3922" t="s">
        <v>194</v>
      </c>
      <c r="G3922" s="1">
        <v>42926</v>
      </c>
      <c r="H3922" s="1">
        <v>42928</v>
      </c>
      <c r="I3922" s="13">
        <f>sales_pipeline[[#This Row],[close_date]]-sales_pipeline[[#This Row],[engage_date]]</f>
        <v>2</v>
      </c>
      <c r="J3922" s="3">
        <v>0</v>
      </c>
    </row>
    <row r="3923" spans="1:10" x14ac:dyDescent="0.35">
      <c r="A3923" t="s">
        <v>4126</v>
      </c>
      <c r="B3923" t="s">
        <v>173</v>
      </c>
      <c r="C3923" t="str">
        <f>VLOOKUP(sales_pipeline[[#This Row],[Sales_Agent]],sales_teams[#All],4,FALSE)</f>
        <v>Brinkmann Team</v>
      </c>
      <c r="D3923" t="s">
        <v>6</v>
      </c>
      <c r="E3923" t="s">
        <v>44</v>
      </c>
      <c r="F3923" t="s">
        <v>194</v>
      </c>
      <c r="G3923" s="1">
        <v>42926</v>
      </c>
      <c r="H3923" s="1">
        <v>42937</v>
      </c>
      <c r="I3923" s="13">
        <f>sales_pipeline[[#This Row],[close_date]]-sales_pipeline[[#This Row],[engage_date]]</f>
        <v>11</v>
      </c>
      <c r="J3923" s="3">
        <v>0</v>
      </c>
    </row>
    <row r="3924" spans="1:10" x14ac:dyDescent="0.35">
      <c r="A3924" t="s">
        <v>4127</v>
      </c>
      <c r="B3924" t="s">
        <v>173</v>
      </c>
      <c r="C3924" t="str">
        <f>VLOOKUP(sales_pipeline[[#This Row],[Sales_Agent]],sales_teams[#All],4,FALSE)</f>
        <v>Brinkmann Team</v>
      </c>
      <c r="D3924" t="s">
        <v>3</v>
      </c>
      <c r="E3924" t="s">
        <v>104</v>
      </c>
      <c r="F3924" t="s">
        <v>174</v>
      </c>
      <c r="G3924" s="1">
        <v>42926</v>
      </c>
      <c r="H3924" s="1">
        <v>42935</v>
      </c>
      <c r="I3924" s="13">
        <f>sales_pipeline[[#This Row],[close_date]]-sales_pipeline[[#This Row],[engage_date]]</f>
        <v>9</v>
      </c>
      <c r="J3924" s="3">
        <v>588</v>
      </c>
    </row>
    <row r="3925" spans="1:10" x14ac:dyDescent="0.35">
      <c r="A3925" t="s">
        <v>4128</v>
      </c>
      <c r="B3925" t="s">
        <v>227</v>
      </c>
      <c r="C3925" t="str">
        <f>VLOOKUP(sales_pipeline[[#This Row],[Sales_Agent]],sales_teams[#All],4,FALSE)</f>
        <v>Neubert Team</v>
      </c>
      <c r="D3925" t="s">
        <v>10</v>
      </c>
      <c r="E3925" t="s">
        <v>160</v>
      </c>
      <c r="F3925" t="s">
        <v>194</v>
      </c>
      <c r="G3925" s="1">
        <v>42926</v>
      </c>
      <c r="H3925" s="1">
        <v>42934</v>
      </c>
      <c r="I3925" s="13">
        <f>sales_pipeline[[#This Row],[close_date]]-sales_pipeline[[#This Row],[engage_date]]</f>
        <v>8</v>
      </c>
      <c r="J3925" s="3">
        <v>0</v>
      </c>
    </row>
    <row r="3926" spans="1:10" x14ac:dyDescent="0.35">
      <c r="A3926" t="s">
        <v>4129</v>
      </c>
      <c r="B3926" t="s">
        <v>227</v>
      </c>
      <c r="C3926" t="str">
        <f>VLOOKUP(sales_pipeline[[#This Row],[Sales_Agent]],sales_teams[#All],4,FALSE)</f>
        <v>Neubert Team</v>
      </c>
      <c r="D3926" t="s">
        <v>6</v>
      </c>
      <c r="E3926" t="s">
        <v>158</v>
      </c>
      <c r="F3926" t="s">
        <v>174</v>
      </c>
      <c r="G3926" s="1">
        <v>42926</v>
      </c>
      <c r="H3926" s="1">
        <v>42933</v>
      </c>
      <c r="I3926" s="13">
        <f>sales_pipeline[[#This Row],[close_date]]-sales_pipeline[[#This Row],[engage_date]]</f>
        <v>7</v>
      </c>
      <c r="J3926" s="3">
        <v>54</v>
      </c>
    </row>
    <row r="3927" spans="1:10" x14ac:dyDescent="0.35">
      <c r="A3927" t="s">
        <v>4130</v>
      </c>
      <c r="B3927" t="s">
        <v>185</v>
      </c>
      <c r="C3927" t="str">
        <f>VLOOKUP(sales_pipeline[[#This Row],[Sales_Agent]],sales_teams[#All],4,FALSE)</f>
        <v>Rouche Team</v>
      </c>
      <c r="D3927" t="s">
        <v>177</v>
      </c>
      <c r="E3927" t="s">
        <v>141</v>
      </c>
      <c r="F3927" t="s">
        <v>174</v>
      </c>
      <c r="G3927" s="1">
        <v>42926</v>
      </c>
      <c r="H3927" s="1">
        <v>42984</v>
      </c>
      <c r="I3927" s="13">
        <f>sales_pipeline[[#This Row],[close_date]]-sales_pipeline[[#This Row],[engage_date]]</f>
        <v>58</v>
      </c>
      <c r="J3927" s="3">
        <v>5099</v>
      </c>
    </row>
    <row r="3928" spans="1:10" x14ac:dyDescent="0.35">
      <c r="A3928" t="s">
        <v>4131</v>
      </c>
      <c r="B3928" t="s">
        <v>181</v>
      </c>
      <c r="C3928" t="str">
        <f>VLOOKUP(sales_pipeline[[#This Row],[Sales_Agent]],sales_teams[#All],4,FALSE)</f>
        <v>Sewald Team</v>
      </c>
      <c r="D3928" t="s">
        <v>9</v>
      </c>
      <c r="E3928" t="s">
        <v>129</v>
      </c>
      <c r="F3928" t="s">
        <v>194</v>
      </c>
      <c r="G3928" s="1">
        <v>42926</v>
      </c>
      <c r="H3928" s="1">
        <v>42931</v>
      </c>
      <c r="I3928" s="13">
        <f>sales_pipeline[[#This Row],[close_date]]-sales_pipeline[[#This Row],[engage_date]]</f>
        <v>5</v>
      </c>
      <c r="J3928" s="3">
        <v>0</v>
      </c>
    </row>
    <row r="3929" spans="1:10" x14ac:dyDescent="0.35">
      <c r="A3929" t="s">
        <v>4132</v>
      </c>
      <c r="B3929" t="s">
        <v>253</v>
      </c>
      <c r="C3929" t="str">
        <f>VLOOKUP(sales_pipeline[[#This Row],[Sales_Agent]],sales_teams[#All],4,FALSE)</f>
        <v>Neubert Team</v>
      </c>
      <c r="D3929" t="s">
        <v>8</v>
      </c>
      <c r="E3929" t="s">
        <v>112</v>
      </c>
      <c r="F3929" t="s">
        <v>194</v>
      </c>
      <c r="G3929" s="1">
        <v>42927</v>
      </c>
      <c r="H3929" s="1">
        <v>42937</v>
      </c>
      <c r="I3929" s="13">
        <f>sales_pipeline[[#This Row],[close_date]]-sales_pipeline[[#This Row],[engage_date]]</f>
        <v>10</v>
      </c>
      <c r="J3929" s="3">
        <v>0</v>
      </c>
    </row>
    <row r="3930" spans="1:10" x14ac:dyDescent="0.35">
      <c r="A3930" t="s">
        <v>4133</v>
      </c>
      <c r="B3930" t="s">
        <v>288</v>
      </c>
      <c r="C3930" t="str">
        <f>VLOOKUP(sales_pipeline[[#This Row],[Sales_Agent]],sales_teams[#All],4,FALSE)</f>
        <v>Brinkmann Team</v>
      </c>
      <c r="D3930" t="s">
        <v>3</v>
      </c>
      <c r="E3930" t="s">
        <v>139</v>
      </c>
      <c r="F3930" t="s">
        <v>194</v>
      </c>
      <c r="G3930" s="1">
        <v>42927</v>
      </c>
      <c r="H3930" s="1">
        <v>42994</v>
      </c>
      <c r="I3930" s="13">
        <f>sales_pipeline[[#This Row],[close_date]]-sales_pipeline[[#This Row],[engage_date]]</f>
        <v>67</v>
      </c>
      <c r="J3930" s="3">
        <v>0</v>
      </c>
    </row>
    <row r="3931" spans="1:10" x14ac:dyDescent="0.35">
      <c r="A3931" t="s">
        <v>4134</v>
      </c>
      <c r="B3931" t="s">
        <v>288</v>
      </c>
      <c r="C3931" t="str">
        <f>VLOOKUP(sales_pipeline[[#This Row],[Sales_Agent]],sales_teams[#All],4,FALSE)</f>
        <v>Brinkmann Team</v>
      </c>
      <c r="D3931" t="s">
        <v>10</v>
      </c>
      <c r="E3931" t="s">
        <v>152</v>
      </c>
      <c r="F3931" t="s">
        <v>194</v>
      </c>
      <c r="G3931" s="1">
        <v>42927</v>
      </c>
      <c r="H3931" s="1">
        <v>42929</v>
      </c>
      <c r="I3931" s="13">
        <f>sales_pipeline[[#This Row],[close_date]]-sales_pipeline[[#This Row],[engage_date]]</f>
        <v>2</v>
      </c>
      <c r="J3931" s="3">
        <v>0</v>
      </c>
    </row>
    <row r="3932" spans="1:10" x14ac:dyDescent="0.35">
      <c r="A3932" t="s">
        <v>4135</v>
      </c>
      <c r="B3932" t="s">
        <v>268</v>
      </c>
      <c r="C3932" t="str">
        <f>VLOOKUP(sales_pipeline[[#This Row],[Sales_Agent]],sales_teams[#All],4,FALSE)</f>
        <v>Losch Team</v>
      </c>
      <c r="D3932" t="s">
        <v>8</v>
      </c>
      <c r="E3932" t="s">
        <v>140</v>
      </c>
      <c r="F3932" t="s">
        <v>194</v>
      </c>
      <c r="G3932" s="1">
        <v>42927</v>
      </c>
      <c r="H3932" s="1">
        <v>42929</v>
      </c>
      <c r="I3932" s="13">
        <f>sales_pipeline[[#This Row],[close_date]]-sales_pipeline[[#This Row],[engage_date]]</f>
        <v>2</v>
      </c>
      <c r="J3932" s="3">
        <v>0</v>
      </c>
    </row>
    <row r="3933" spans="1:10" x14ac:dyDescent="0.35">
      <c r="A3933" t="s">
        <v>4136</v>
      </c>
      <c r="B3933" t="s">
        <v>206</v>
      </c>
      <c r="C3933" t="str">
        <f>VLOOKUP(sales_pipeline[[#This Row],[Sales_Agent]],sales_teams[#All],4,FALSE)</f>
        <v>Neubert Team</v>
      </c>
      <c r="D3933" t="s">
        <v>177</v>
      </c>
      <c r="E3933" t="s">
        <v>140</v>
      </c>
      <c r="F3933" t="s">
        <v>194</v>
      </c>
      <c r="G3933" s="1">
        <v>42927</v>
      </c>
      <c r="H3933" s="1">
        <v>42965</v>
      </c>
      <c r="I3933" s="13">
        <f>sales_pipeline[[#This Row],[close_date]]-sales_pipeline[[#This Row],[engage_date]]</f>
        <v>38</v>
      </c>
      <c r="J3933" s="3">
        <v>0</v>
      </c>
    </row>
    <row r="3934" spans="1:10" x14ac:dyDescent="0.35">
      <c r="A3934" t="s">
        <v>4137</v>
      </c>
      <c r="B3934" t="s">
        <v>206</v>
      </c>
      <c r="C3934" t="str">
        <f>VLOOKUP(sales_pipeline[[#This Row],[Sales_Agent]],sales_teams[#All],4,FALSE)</f>
        <v>Neubert Team</v>
      </c>
      <c r="D3934" t="s">
        <v>9</v>
      </c>
      <c r="E3934" t="s">
        <v>102</v>
      </c>
      <c r="F3934" t="s">
        <v>174</v>
      </c>
      <c r="G3934" s="1">
        <v>42927</v>
      </c>
      <c r="H3934" s="1">
        <v>42935</v>
      </c>
      <c r="I3934" s="13">
        <f>sales_pipeline[[#This Row],[close_date]]-sales_pipeline[[#This Row],[engage_date]]</f>
        <v>8</v>
      </c>
      <c r="J3934" s="3">
        <v>4881</v>
      </c>
    </row>
    <row r="3935" spans="1:10" x14ac:dyDescent="0.35">
      <c r="A3935" t="s">
        <v>4138</v>
      </c>
      <c r="B3935" t="s">
        <v>176</v>
      </c>
      <c r="C3935" t="str">
        <f>VLOOKUP(sales_pipeline[[#This Row],[Sales_Agent]],sales_teams[#All],4,FALSE)</f>
        <v>Marxen Team</v>
      </c>
      <c r="D3935" t="s">
        <v>3</v>
      </c>
      <c r="E3935" t="s">
        <v>31</v>
      </c>
      <c r="F3935" t="s">
        <v>194</v>
      </c>
      <c r="G3935" s="1">
        <v>42927</v>
      </c>
      <c r="H3935" s="1">
        <v>43048</v>
      </c>
      <c r="I3935" s="13">
        <f>sales_pipeline[[#This Row],[close_date]]-sales_pipeline[[#This Row],[engage_date]]</f>
        <v>121</v>
      </c>
      <c r="J3935" s="3">
        <v>0</v>
      </c>
    </row>
    <row r="3936" spans="1:10" x14ac:dyDescent="0.35">
      <c r="A3936" t="s">
        <v>4139</v>
      </c>
      <c r="B3936" t="s">
        <v>176</v>
      </c>
      <c r="C3936" t="str">
        <f>VLOOKUP(sales_pipeline[[#This Row],[Sales_Agent]],sales_teams[#All],4,FALSE)</f>
        <v>Marxen Team</v>
      </c>
      <c r="D3936" t="s">
        <v>177</v>
      </c>
      <c r="E3936" t="s">
        <v>49</v>
      </c>
      <c r="F3936" t="s">
        <v>194</v>
      </c>
      <c r="G3936" s="1">
        <v>42927</v>
      </c>
      <c r="H3936" s="1">
        <v>42928</v>
      </c>
      <c r="I3936" s="13">
        <f>sales_pipeline[[#This Row],[close_date]]-sales_pipeline[[#This Row],[engage_date]]</f>
        <v>1</v>
      </c>
      <c r="J3936" s="3">
        <v>0</v>
      </c>
    </row>
    <row r="3937" spans="1:10" x14ac:dyDescent="0.35">
      <c r="A3937" t="s">
        <v>4140</v>
      </c>
      <c r="B3937" t="s">
        <v>176</v>
      </c>
      <c r="C3937" t="str">
        <f>VLOOKUP(sales_pipeline[[#This Row],[Sales_Agent]],sales_teams[#All],4,FALSE)</f>
        <v>Marxen Team</v>
      </c>
      <c r="D3937" t="s">
        <v>177</v>
      </c>
      <c r="E3937" t="s">
        <v>142</v>
      </c>
      <c r="F3937" t="s">
        <v>194</v>
      </c>
      <c r="G3937" s="1">
        <v>42927</v>
      </c>
      <c r="H3937" s="1">
        <v>42934</v>
      </c>
      <c r="I3937" s="13">
        <f>sales_pipeline[[#This Row],[close_date]]-sales_pipeline[[#This Row],[engage_date]]</f>
        <v>7</v>
      </c>
      <c r="J3937" s="3">
        <v>0</v>
      </c>
    </row>
    <row r="3938" spans="1:10" x14ac:dyDescent="0.35">
      <c r="A3938" t="s">
        <v>4141</v>
      </c>
      <c r="B3938" t="s">
        <v>193</v>
      </c>
      <c r="C3938" t="str">
        <f>VLOOKUP(sales_pipeline[[#This Row],[Sales_Agent]],sales_teams[#All],4,FALSE)</f>
        <v>Marxen Team</v>
      </c>
      <c r="D3938" t="s">
        <v>8</v>
      </c>
      <c r="E3938" t="s">
        <v>85</v>
      </c>
      <c r="F3938" t="s">
        <v>174</v>
      </c>
      <c r="G3938" s="1">
        <v>42927</v>
      </c>
      <c r="H3938" s="1">
        <v>42928</v>
      </c>
      <c r="I3938" s="13">
        <f>sales_pipeline[[#This Row],[close_date]]-sales_pipeline[[#This Row],[engage_date]]</f>
        <v>1</v>
      </c>
      <c r="J3938" s="3">
        <v>2878</v>
      </c>
    </row>
    <row r="3939" spans="1:10" x14ac:dyDescent="0.35">
      <c r="A3939" t="s">
        <v>4142</v>
      </c>
      <c r="B3939" t="s">
        <v>199</v>
      </c>
      <c r="C3939" t="str">
        <f>VLOOKUP(sales_pipeline[[#This Row],[Sales_Agent]],sales_teams[#All],4,FALSE)</f>
        <v>Rouche Team</v>
      </c>
      <c r="D3939" t="s">
        <v>6</v>
      </c>
      <c r="E3939" t="s">
        <v>155</v>
      </c>
      <c r="F3939" t="s">
        <v>194</v>
      </c>
      <c r="G3939" s="1">
        <v>42927</v>
      </c>
      <c r="H3939" s="1">
        <v>42928</v>
      </c>
      <c r="I3939" s="13">
        <f>sales_pipeline[[#This Row],[close_date]]-sales_pipeline[[#This Row],[engage_date]]</f>
        <v>1</v>
      </c>
      <c r="J3939" s="3">
        <v>0</v>
      </c>
    </row>
    <row r="3940" spans="1:10" x14ac:dyDescent="0.35">
      <c r="A3940" t="s">
        <v>4143</v>
      </c>
      <c r="B3940" t="s">
        <v>199</v>
      </c>
      <c r="C3940" t="str">
        <f>VLOOKUP(sales_pipeline[[#This Row],[Sales_Agent]],sales_teams[#All],4,FALSE)</f>
        <v>Rouche Team</v>
      </c>
      <c r="D3940" t="s">
        <v>8</v>
      </c>
      <c r="E3940" t="s">
        <v>77</v>
      </c>
      <c r="F3940" t="s">
        <v>174</v>
      </c>
      <c r="G3940" s="1">
        <v>42927</v>
      </c>
      <c r="H3940" s="1">
        <v>42986</v>
      </c>
      <c r="I3940" s="13">
        <f>sales_pipeline[[#This Row],[close_date]]-sales_pipeline[[#This Row],[engage_date]]</f>
        <v>59</v>
      </c>
      <c r="J3940" s="3">
        <v>3121</v>
      </c>
    </row>
    <row r="3941" spans="1:10" x14ac:dyDescent="0.35">
      <c r="A3941" t="s">
        <v>4144</v>
      </c>
      <c r="B3941" t="s">
        <v>190</v>
      </c>
      <c r="C3941" t="str">
        <f>VLOOKUP(sales_pipeline[[#This Row],[Sales_Agent]],sales_teams[#All],4,FALSE)</f>
        <v>Sewald Team</v>
      </c>
      <c r="D3941" t="s">
        <v>9</v>
      </c>
      <c r="E3941" t="s">
        <v>81</v>
      </c>
      <c r="F3941" t="s">
        <v>194</v>
      </c>
      <c r="G3941" s="1">
        <v>42927</v>
      </c>
      <c r="H3941" s="1">
        <v>42928</v>
      </c>
      <c r="I3941" s="13">
        <f>sales_pipeline[[#This Row],[close_date]]-sales_pipeline[[#This Row],[engage_date]]</f>
        <v>1</v>
      </c>
      <c r="J3941" s="3">
        <v>0</v>
      </c>
    </row>
    <row r="3942" spans="1:10" x14ac:dyDescent="0.35">
      <c r="A3942" t="s">
        <v>4145</v>
      </c>
      <c r="B3942" t="s">
        <v>190</v>
      </c>
      <c r="C3942" t="str">
        <f>VLOOKUP(sales_pipeline[[#This Row],[Sales_Agent]],sales_teams[#All],4,FALSE)</f>
        <v>Sewald Team</v>
      </c>
      <c r="D3942" t="s">
        <v>6</v>
      </c>
      <c r="E3942" t="s">
        <v>93</v>
      </c>
      <c r="F3942" t="s">
        <v>174</v>
      </c>
      <c r="G3942" s="1">
        <v>42927</v>
      </c>
      <c r="H3942" s="1">
        <v>42934</v>
      </c>
      <c r="I3942" s="13">
        <f>sales_pipeline[[#This Row],[close_date]]-sales_pipeline[[#This Row],[engage_date]]</f>
        <v>7</v>
      </c>
      <c r="J3942" s="3">
        <v>57</v>
      </c>
    </row>
    <row r="3943" spans="1:10" x14ac:dyDescent="0.35">
      <c r="A3943" t="s">
        <v>4146</v>
      </c>
      <c r="B3943" t="s">
        <v>326</v>
      </c>
      <c r="C3943" t="str">
        <f>VLOOKUP(sales_pipeline[[#This Row],[Sales_Agent]],sales_teams[#All],4,FALSE)</f>
        <v>Marxen Team</v>
      </c>
      <c r="D3943" t="s">
        <v>3</v>
      </c>
      <c r="E3943" t="s">
        <v>152</v>
      </c>
      <c r="F3943" t="s">
        <v>174</v>
      </c>
      <c r="G3943" s="1">
        <v>42927</v>
      </c>
      <c r="H3943" s="1">
        <v>42928</v>
      </c>
      <c r="I3943" s="13">
        <f>sales_pipeline[[#This Row],[close_date]]-sales_pipeline[[#This Row],[engage_date]]</f>
        <v>1</v>
      </c>
      <c r="J3943" s="3">
        <v>576</v>
      </c>
    </row>
    <row r="3944" spans="1:10" x14ac:dyDescent="0.35">
      <c r="A3944" t="s">
        <v>4147</v>
      </c>
      <c r="B3944" t="s">
        <v>326</v>
      </c>
      <c r="C3944" t="str">
        <f>VLOOKUP(sales_pipeline[[#This Row],[Sales_Agent]],sales_teams[#All],4,FALSE)</f>
        <v>Marxen Team</v>
      </c>
      <c r="D3944" t="s">
        <v>10</v>
      </c>
      <c r="E3944" t="s">
        <v>114</v>
      </c>
      <c r="F3944" t="s">
        <v>174</v>
      </c>
      <c r="G3944" s="1">
        <v>42927</v>
      </c>
      <c r="H3944" s="1">
        <v>42934</v>
      </c>
      <c r="I3944" s="13">
        <f>sales_pipeline[[#This Row],[close_date]]-sales_pipeline[[#This Row],[engage_date]]</f>
        <v>7</v>
      </c>
      <c r="J3944" s="3">
        <v>1258</v>
      </c>
    </row>
    <row r="3945" spans="1:10" x14ac:dyDescent="0.35">
      <c r="A3945" t="s">
        <v>4148</v>
      </c>
      <c r="B3945" t="s">
        <v>215</v>
      </c>
      <c r="C3945" t="str">
        <f>VLOOKUP(sales_pipeline[[#This Row],[Sales_Agent]],sales_teams[#All],4,FALSE)</f>
        <v>Sewald Team</v>
      </c>
      <c r="D3945" t="s">
        <v>10</v>
      </c>
      <c r="E3945" t="s">
        <v>141</v>
      </c>
      <c r="F3945" t="s">
        <v>194</v>
      </c>
      <c r="G3945" s="1">
        <v>42927</v>
      </c>
      <c r="H3945" s="1">
        <v>42969</v>
      </c>
      <c r="I3945" s="13">
        <f>sales_pipeline[[#This Row],[close_date]]-sales_pipeline[[#This Row],[engage_date]]</f>
        <v>42</v>
      </c>
      <c r="J3945" s="3">
        <v>0</v>
      </c>
    </row>
    <row r="3946" spans="1:10" x14ac:dyDescent="0.35">
      <c r="A3946" t="s">
        <v>4149</v>
      </c>
      <c r="B3946" t="s">
        <v>225</v>
      </c>
      <c r="C3946" t="str">
        <f>VLOOKUP(sales_pipeline[[#This Row],[Sales_Agent]],sales_teams[#All],4,FALSE)</f>
        <v>Sewald Team</v>
      </c>
      <c r="D3946" t="s">
        <v>3</v>
      </c>
      <c r="E3946" t="s">
        <v>62</v>
      </c>
      <c r="F3946" t="s">
        <v>194</v>
      </c>
      <c r="G3946" s="1">
        <v>42927</v>
      </c>
      <c r="H3946" s="1">
        <v>43007</v>
      </c>
      <c r="I3946" s="13">
        <f>sales_pipeline[[#This Row],[close_date]]-sales_pipeline[[#This Row],[engage_date]]</f>
        <v>80</v>
      </c>
      <c r="J3946" s="3">
        <v>0</v>
      </c>
    </row>
    <row r="3947" spans="1:10" x14ac:dyDescent="0.35">
      <c r="A3947" t="s">
        <v>4150</v>
      </c>
      <c r="B3947" t="s">
        <v>225</v>
      </c>
      <c r="C3947" t="str">
        <f>VLOOKUP(sales_pipeline[[#This Row],[Sales_Agent]],sales_teams[#All],4,FALSE)</f>
        <v>Sewald Team</v>
      </c>
      <c r="D3947" t="s">
        <v>3</v>
      </c>
      <c r="E3947" t="s">
        <v>99</v>
      </c>
      <c r="F3947" t="s">
        <v>174</v>
      </c>
      <c r="G3947" s="1">
        <v>42927</v>
      </c>
      <c r="H3947" s="1">
        <v>42936</v>
      </c>
      <c r="I3947" s="13">
        <f>sales_pipeline[[#This Row],[close_date]]-sales_pipeline[[#This Row],[engage_date]]</f>
        <v>9</v>
      </c>
      <c r="J3947" s="3">
        <v>491</v>
      </c>
    </row>
    <row r="3948" spans="1:10" x14ac:dyDescent="0.35">
      <c r="A3948" t="s">
        <v>4151</v>
      </c>
      <c r="B3948" t="s">
        <v>187</v>
      </c>
      <c r="C3948" t="str">
        <f>VLOOKUP(sales_pipeline[[#This Row],[Sales_Agent]],sales_teams[#All],4,FALSE)</f>
        <v>Rouche Team</v>
      </c>
      <c r="D3948" t="s">
        <v>3</v>
      </c>
      <c r="E3948" t="s">
        <v>148</v>
      </c>
      <c r="F3948" t="s">
        <v>174</v>
      </c>
      <c r="G3948" s="1">
        <v>42927</v>
      </c>
      <c r="H3948" s="1">
        <v>42970</v>
      </c>
      <c r="I3948" s="13">
        <f>sales_pipeline[[#This Row],[close_date]]-sales_pipeline[[#This Row],[engage_date]]</f>
        <v>43</v>
      </c>
      <c r="J3948" s="3">
        <v>494</v>
      </c>
    </row>
    <row r="3949" spans="1:10" x14ac:dyDescent="0.35">
      <c r="A3949" t="s">
        <v>4152</v>
      </c>
      <c r="B3949" t="s">
        <v>197</v>
      </c>
      <c r="C3949" t="str">
        <f>VLOOKUP(sales_pipeline[[#This Row],[Sales_Agent]],sales_teams[#All],4,FALSE)</f>
        <v>Sewald Team</v>
      </c>
      <c r="D3949" t="s">
        <v>177</v>
      </c>
      <c r="E3949" t="s">
        <v>55</v>
      </c>
      <c r="F3949" t="s">
        <v>194</v>
      </c>
      <c r="G3949" s="1">
        <v>42927</v>
      </c>
      <c r="H3949" s="1">
        <v>42936</v>
      </c>
      <c r="I3949" s="13">
        <f>sales_pipeline[[#This Row],[close_date]]-sales_pipeline[[#This Row],[engage_date]]</f>
        <v>9</v>
      </c>
      <c r="J3949" s="3">
        <v>0</v>
      </c>
    </row>
    <row r="3950" spans="1:10" x14ac:dyDescent="0.35">
      <c r="A3950" t="s">
        <v>4153</v>
      </c>
      <c r="B3950" t="s">
        <v>197</v>
      </c>
      <c r="C3950" t="str">
        <f>VLOOKUP(sales_pipeline[[#This Row],[Sales_Agent]],sales_teams[#All],4,FALSE)</f>
        <v>Sewald Team</v>
      </c>
      <c r="D3950" t="s">
        <v>10</v>
      </c>
      <c r="E3950" t="s">
        <v>162</v>
      </c>
      <c r="F3950" t="s">
        <v>174</v>
      </c>
      <c r="G3950" s="1">
        <v>42927</v>
      </c>
      <c r="H3950" s="1">
        <v>42997</v>
      </c>
      <c r="I3950" s="13">
        <f>sales_pipeline[[#This Row],[close_date]]-sales_pipeline[[#This Row],[engage_date]]</f>
        <v>70</v>
      </c>
      <c r="J3950" s="3">
        <v>882</v>
      </c>
    </row>
    <row r="3951" spans="1:10" x14ac:dyDescent="0.35">
      <c r="A3951" t="s">
        <v>4154</v>
      </c>
      <c r="B3951" t="s">
        <v>227</v>
      </c>
      <c r="C3951" t="str">
        <f>VLOOKUP(sales_pipeline[[#This Row],[Sales_Agent]],sales_teams[#All],4,FALSE)</f>
        <v>Neubert Team</v>
      </c>
      <c r="D3951" t="s">
        <v>10</v>
      </c>
      <c r="E3951" t="s">
        <v>112</v>
      </c>
      <c r="F3951" t="s">
        <v>174</v>
      </c>
      <c r="G3951" s="1">
        <v>42927</v>
      </c>
      <c r="H3951" s="1">
        <v>42936</v>
      </c>
      <c r="I3951" s="13">
        <f>sales_pipeline[[#This Row],[close_date]]-sales_pipeline[[#This Row],[engage_date]]</f>
        <v>9</v>
      </c>
      <c r="J3951" s="3">
        <v>1076</v>
      </c>
    </row>
    <row r="3952" spans="1:10" x14ac:dyDescent="0.35">
      <c r="A3952" t="s">
        <v>4155</v>
      </c>
      <c r="B3952" t="s">
        <v>201</v>
      </c>
      <c r="C3952" t="str">
        <f>VLOOKUP(sales_pipeline[[#This Row],[Sales_Agent]],sales_teams[#All],4,FALSE)</f>
        <v>Rouche Team</v>
      </c>
      <c r="D3952" t="s">
        <v>11</v>
      </c>
      <c r="E3952" t="s">
        <v>46</v>
      </c>
      <c r="F3952" t="s">
        <v>194</v>
      </c>
      <c r="G3952" s="1">
        <v>42927</v>
      </c>
      <c r="H3952" s="1">
        <v>42934</v>
      </c>
      <c r="I3952" s="13">
        <f>sales_pipeline[[#This Row],[close_date]]-sales_pipeline[[#This Row],[engage_date]]</f>
        <v>7</v>
      </c>
      <c r="J3952" s="3">
        <v>0</v>
      </c>
    </row>
    <row r="3953" spans="1:10" x14ac:dyDescent="0.35">
      <c r="A3953" t="s">
        <v>4156</v>
      </c>
      <c r="B3953" t="s">
        <v>201</v>
      </c>
      <c r="C3953" t="str">
        <f>VLOOKUP(sales_pipeline[[#This Row],[Sales_Agent]],sales_teams[#All],4,FALSE)</f>
        <v>Rouche Team</v>
      </c>
      <c r="D3953" t="s">
        <v>6</v>
      </c>
      <c r="E3953" t="s">
        <v>55</v>
      </c>
      <c r="F3953" t="s">
        <v>194</v>
      </c>
      <c r="G3953" s="1">
        <v>42927</v>
      </c>
      <c r="H3953" s="1">
        <v>42999</v>
      </c>
      <c r="I3953" s="13">
        <f>sales_pipeline[[#This Row],[close_date]]-sales_pipeline[[#This Row],[engage_date]]</f>
        <v>72</v>
      </c>
      <c r="J3953" s="3">
        <v>0</v>
      </c>
    </row>
    <row r="3954" spans="1:10" x14ac:dyDescent="0.35">
      <c r="A3954" t="s">
        <v>4157</v>
      </c>
      <c r="B3954" t="s">
        <v>201</v>
      </c>
      <c r="C3954" t="str">
        <f>VLOOKUP(sales_pipeline[[#This Row],[Sales_Agent]],sales_teams[#All],4,FALSE)</f>
        <v>Rouche Team</v>
      </c>
      <c r="D3954" t="s">
        <v>6</v>
      </c>
      <c r="E3954" t="s">
        <v>162</v>
      </c>
      <c r="F3954" t="s">
        <v>174</v>
      </c>
      <c r="G3954" s="1">
        <v>42927</v>
      </c>
      <c r="H3954" s="1">
        <v>42935</v>
      </c>
      <c r="I3954" s="13">
        <f>sales_pipeline[[#This Row],[close_date]]-sales_pipeline[[#This Row],[engage_date]]</f>
        <v>8</v>
      </c>
      <c r="J3954" s="3">
        <v>57</v>
      </c>
    </row>
    <row r="3955" spans="1:10" x14ac:dyDescent="0.35">
      <c r="A3955" t="s">
        <v>4158</v>
      </c>
      <c r="B3955" t="s">
        <v>185</v>
      </c>
      <c r="C3955" t="str">
        <f>VLOOKUP(sales_pipeline[[#This Row],[Sales_Agent]],sales_teams[#All],4,FALSE)</f>
        <v>Rouche Team</v>
      </c>
      <c r="D3955" t="s">
        <v>3</v>
      </c>
      <c r="E3955" t="s">
        <v>121</v>
      </c>
      <c r="F3955" t="s">
        <v>194</v>
      </c>
      <c r="G3955" s="1">
        <v>42927</v>
      </c>
      <c r="H3955" s="1">
        <v>42929</v>
      </c>
      <c r="I3955" s="13">
        <f>sales_pipeline[[#This Row],[close_date]]-sales_pipeline[[#This Row],[engage_date]]</f>
        <v>2</v>
      </c>
      <c r="J3955" s="3">
        <v>0</v>
      </c>
    </row>
    <row r="3956" spans="1:10" x14ac:dyDescent="0.35">
      <c r="A3956" t="s">
        <v>4159</v>
      </c>
      <c r="B3956" t="s">
        <v>185</v>
      </c>
      <c r="C3956" t="str">
        <f>VLOOKUP(sales_pipeline[[#This Row],[Sales_Agent]],sales_teams[#All],4,FALSE)</f>
        <v>Rouche Team</v>
      </c>
      <c r="D3956" t="s">
        <v>8</v>
      </c>
      <c r="E3956" t="s">
        <v>46</v>
      </c>
      <c r="F3956" t="s">
        <v>194</v>
      </c>
      <c r="G3956" s="1">
        <v>42927</v>
      </c>
      <c r="H3956" s="1">
        <v>43044</v>
      </c>
      <c r="I3956" s="13">
        <f>sales_pipeline[[#This Row],[close_date]]-sales_pipeline[[#This Row],[engage_date]]</f>
        <v>117</v>
      </c>
      <c r="J3956" s="3">
        <v>0</v>
      </c>
    </row>
    <row r="3957" spans="1:10" x14ac:dyDescent="0.35">
      <c r="A3957" t="s">
        <v>4160</v>
      </c>
      <c r="B3957" t="s">
        <v>185</v>
      </c>
      <c r="C3957" t="str">
        <f>VLOOKUP(sales_pipeline[[#This Row],[Sales_Agent]],sales_teams[#All],4,FALSE)</f>
        <v>Rouche Team</v>
      </c>
      <c r="D3957" t="s">
        <v>8</v>
      </c>
      <c r="E3957" t="s">
        <v>73</v>
      </c>
      <c r="F3957" t="s">
        <v>194</v>
      </c>
      <c r="G3957" s="1">
        <v>42927</v>
      </c>
      <c r="H3957" s="1">
        <v>42928</v>
      </c>
      <c r="I3957" s="13">
        <f>sales_pipeline[[#This Row],[close_date]]-sales_pipeline[[#This Row],[engage_date]]</f>
        <v>1</v>
      </c>
      <c r="J3957" s="3">
        <v>0</v>
      </c>
    </row>
    <row r="3958" spans="1:10" x14ac:dyDescent="0.35">
      <c r="A3958" t="s">
        <v>4161</v>
      </c>
      <c r="B3958" t="s">
        <v>183</v>
      </c>
      <c r="C3958" t="str">
        <f>VLOOKUP(sales_pipeline[[#This Row],[Sales_Agent]],sales_teams[#All],4,FALSE)</f>
        <v>Brinkmann Team</v>
      </c>
      <c r="D3958" t="s">
        <v>10</v>
      </c>
      <c r="E3958" t="s">
        <v>31</v>
      </c>
      <c r="F3958" t="s">
        <v>194</v>
      </c>
      <c r="G3958" s="1">
        <v>42928</v>
      </c>
      <c r="H3958" s="1">
        <v>42978</v>
      </c>
      <c r="I3958" s="13">
        <f>sales_pipeline[[#This Row],[close_date]]-sales_pipeline[[#This Row],[engage_date]]</f>
        <v>50</v>
      </c>
      <c r="J3958" s="3">
        <v>0</v>
      </c>
    </row>
    <row r="3959" spans="1:10" x14ac:dyDescent="0.35">
      <c r="A3959" t="s">
        <v>4162</v>
      </c>
      <c r="B3959" t="s">
        <v>253</v>
      </c>
      <c r="C3959" t="str">
        <f>VLOOKUP(sales_pipeline[[#This Row],[Sales_Agent]],sales_teams[#All],4,FALSE)</f>
        <v>Neubert Team</v>
      </c>
      <c r="D3959" t="s">
        <v>10</v>
      </c>
      <c r="E3959" t="s">
        <v>131</v>
      </c>
      <c r="F3959" t="s">
        <v>174</v>
      </c>
      <c r="G3959" s="1">
        <v>42928</v>
      </c>
      <c r="H3959" s="1">
        <v>43006</v>
      </c>
      <c r="I3959" s="13">
        <f>sales_pipeline[[#This Row],[close_date]]-sales_pipeline[[#This Row],[engage_date]]</f>
        <v>78</v>
      </c>
      <c r="J3959" s="3">
        <v>1100</v>
      </c>
    </row>
    <row r="3960" spans="1:10" x14ac:dyDescent="0.35">
      <c r="A3960" t="s">
        <v>4163</v>
      </c>
      <c r="B3960" t="s">
        <v>239</v>
      </c>
      <c r="C3960" t="str">
        <f>VLOOKUP(sales_pipeline[[#This Row],[Sales_Agent]],sales_teams[#All],4,FALSE)</f>
        <v>Neubert Team</v>
      </c>
      <c r="D3960" t="s">
        <v>8</v>
      </c>
      <c r="E3960" t="s">
        <v>64</v>
      </c>
      <c r="F3960" t="s">
        <v>174</v>
      </c>
      <c r="G3960" s="1">
        <v>42928</v>
      </c>
      <c r="H3960" s="1">
        <v>42996</v>
      </c>
      <c r="I3960" s="13">
        <f>sales_pipeline[[#This Row],[close_date]]-sales_pipeline[[#This Row],[engage_date]]</f>
        <v>68</v>
      </c>
      <c r="J3960" s="3">
        <v>3630</v>
      </c>
    </row>
    <row r="3961" spans="1:10" x14ac:dyDescent="0.35">
      <c r="A3961" t="s">
        <v>4164</v>
      </c>
      <c r="B3961" t="s">
        <v>176</v>
      </c>
      <c r="C3961" t="str">
        <f>VLOOKUP(sales_pipeline[[#This Row],[Sales_Agent]],sales_teams[#All],4,FALSE)</f>
        <v>Marxen Team</v>
      </c>
      <c r="D3961" t="s">
        <v>177</v>
      </c>
      <c r="E3961" t="s">
        <v>31</v>
      </c>
      <c r="F3961" t="s">
        <v>194</v>
      </c>
      <c r="G3961" s="1">
        <v>42928</v>
      </c>
      <c r="H3961" s="1">
        <v>42939</v>
      </c>
      <c r="I3961" s="13">
        <f>sales_pipeline[[#This Row],[close_date]]-sales_pipeline[[#This Row],[engage_date]]</f>
        <v>11</v>
      </c>
      <c r="J3961" s="3">
        <v>0</v>
      </c>
    </row>
    <row r="3962" spans="1:10" x14ac:dyDescent="0.35">
      <c r="A3962" t="s">
        <v>4165</v>
      </c>
      <c r="B3962" t="s">
        <v>176</v>
      </c>
      <c r="C3962" t="str">
        <f>VLOOKUP(sales_pipeline[[#This Row],[Sales_Agent]],sales_teams[#All],4,FALSE)</f>
        <v>Marxen Team</v>
      </c>
      <c r="D3962" t="s">
        <v>8</v>
      </c>
      <c r="E3962" t="s">
        <v>28</v>
      </c>
      <c r="F3962" t="s">
        <v>194</v>
      </c>
      <c r="G3962" s="1">
        <v>42928</v>
      </c>
      <c r="H3962" s="1">
        <v>42937</v>
      </c>
      <c r="I3962" s="13">
        <f>sales_pipeline[[#This Row],[close_date]]-sales_pipeline[[#This Row],[engage_date]]</f>
        <v>9</v>
      </c>
      <c r="J3962" s="3">
        <v>0</v>
      </c>
    </row>
    <row r="3963" spans="1:10" x14ac:dyDescent="0.35">
      <c r="A3963" t="s">
        <v>4166</v>
      </c>
      <c r="B3963" t="s">
        <v>255</v>
      </c>
      <c r="C3963" t="str">
        <f>VLOOKUP(sales_pipeline[[#This Row],[Sales_Agent]],sales_teams[#All],4,FALSE)</f>
        <v>Neubert Team</v>
      </c>
      <c r="D3963" t="s">
        <v>10</v>
      </c>
      <c r="E3963" t="s">
        <v>127</v>
      </c>
      <c r="F3963" t="s">
        <v>194</v>
      </c>
      <c r="G3963" s="1">
        <v>42928</v>
      </c>
      <c r="H3963" s="1">
        <v>43005</v>
      </c>
      <c r="I3963" s="13">
        <f>sales_pipeline[[#This Row],[close_date]]-sales_pipeline[[#This Row],[engage_date]]</f>
        <v>77</v>
      </c>
      <c r="J3963" s="3">
        <v>0</v>
      </c>
    </row>
    <row r="3964" spans="1:10" x14ac:dyDescent="0.35">
      <c r="A3964" t="s">
        <v>4167</v>
      </c>
      <c r="B3964" t="s">
        <v>255</v>
      </c>
      <c r="C3964" t="str">
        <f>VLOOKUP(sales_pipeline[[#This Row],[Sales_Agent]],sales_teams[#All],4,FALSE)</f>
        <v>Neubert Team</v>
      </c>
      <c r="D3964" t="s">
        <v>9</v>
      </c>
      <c r="E3964" t="s">
        <v>48</v>
      </c>
      <c r="F3964" t="s">
        <v>194</v>
      </c>
      <c r="G3964" s="1">
        <v>42928</v>
      </c>
      <c r="H3964" s="1">
        <v>43006</v>
      </c>
      <c r="I3964" s="13">
        <f>sales_pipeline[[#This Row],[close_date]]-sales_pipeline[[#This Row],[engage_date]]</f>
        <v>78</v>
      </c>
      <c r="J3964" s="3">
        <v>0</v>
      </c>
    </row>
    <row r="3965" spans="1:10" x14ac:dyDescent="0.35">
      <c r="A3965" t="s">
        <v>4168</v>
      </c>
      <c r="B3965" t="s">
        <v>193</v>
      </c>
      <c r="C3965" t="str">
        <f>VLOOKUP(sales_pipeline[[#This Row],[Sales_Agent]],sales_teams[#All],4,FALSE)</f>
        <v>Marxen Team</v>
      </c>
      <c r="D3965" t="s">
        <v>177</v>
      </c>
      <c r="E3965" t="s">
        <v>51</v>
      </c>
      <c r="F3965" t="s">
        <v>194</v>
      </c>
      <c r="G3965" s="1">
        <v>42928</v>
      </c>
      <c r="H3965" s="1">
        <v>42929</v>
      </c>
      <c r="I3965" s="13">
        <f>sales_pipeline[[#This Row],[close_date]]-sales_pipeline[[#This Row],[engage_date]]</f>
        <v>1</v>
      </c>
      <c r="J3965" s="3">
        <v>0</v>
      </c>
    </row>
    <row r="3966" spans="1:10" x14ac:dyDescent="0.35">
      <c r="A3966" t="s">
        <v>4169</v>
      </c>
      <c r="B3966" t="s">
        <v>199</v>
      </c>
      <c r="C3966" t="str">
        <f>VLOOKUP(sales_pipeline[[#This Row],[Sales_Agent]],sales_teams[#All],4,FALSE)</f>
        <v>Rouche Team</v>
      </c>
      <c r="D3966" t="s">
        <v>8</v>
      </c>
      <c r="E3966" t="s">
        <v>46</v>
      </c>
      <c r="F3966" t="s">
        <v>194</v>
      </c>
      <c r="G3966" s="1">
        <v>42928</v>
      </c>
      <c r="H3966" s="1">
        <v>42941</v>
      </c>
      <c r="I3966" s="13">
        <f>sales_pipeline[[#This Row],[close_date]]-sales_pipeline[[#This Row],[engage_date]]</f>
        <v>13</v>
      </c>
      <c r="J3966" s="3">
        <v>0</v>
      </c>
    </row>
    <row r="3967" spans="1:10" x14ac:dyDescent="0.35">
      <c r="A3967" t="s">
        <v>4170</v>
      </c>
      <c r="B3967" t="s">
        <v>199</v>
      </c>
      <c r="C3967" t="str">
        <f>VLOOKUP(sales_pipeline[[#This Row],[Sales_Agent]],sales_teams[#All],4,FALSE)</f>
        <v>Rouche Team</v>
      </c>
      <c r="D3967" t="s">
        <v>8</v>
      </c>
      <c r="E3967" t="s">
        <v>148</v>
      </c>
      <c r="F3967" t="s">
        <v>174</v>
      </c>
      <c r="G3967" s="1">
        <v>42928</v>
      </c>
      <c r="H3967" s="1">
        <v>42939</v>
      </c>
      <c r="I3967" s="13">
        <f>sales_pipeline[[#This Row],[close_date]]-sales_pipeline[[#This Row],[engage_date]]</f>
        <v>11</v>
      </c>
      <c r="J3967" s="3">
        <v>3741</v>
      </c>
    </row>
    <row r="3968" spans="1:10" x14ac:dyDescent="0.35">
      <c r="A3968" t="s">
        <v>4171</v>
      </c>
      <c r="B3968" t="s">
        <v>199</v>
      </c>
      <c r="C3968" t="str">
        <f>VLOOKUP(sales_pipeline[[#This Row],[Sales_Agent]],sales_teams[#All],4,FALSE)</f>
        <v>Rouche Team</v>
      </c>
      <c r="D3968" t="s">
        <v>8</v>
      </c>
      <c r="E3968" t="s">
        <v>157</v>
      </c>
      <c r="F3968" t="s">
        <v>174</v>
      </c>
      <c r="G3968" s="1">
        <v>42928</v>
      </c>
      <c r="H3968" s="1">
        <v>42930</v>
      </c>
      <c r="I3968" s="13">
        <f>sales_pipeline[[#This Row],[close_date]]-sales_pipeline[[#This Row],[engage_date]]</f>
        <v>2</v>
      </c>
      <c r="J3968" s="3">
        <v>2905</v>
      </c>
    </row>
    <row r="3969" spans="1:10" x14ac:dyDescent="0.35">
      <c r="A3969" t="s">
        <v>4172</v>
      </c>
      <c r="B3969" t="s">
        <v>190</v>
      </c>
      <c r="C3969" t="str">
        <f>VLOOKUP(sales_pipeline[[#This Row],[Sales_Agent]],sales_teams[#All],4,FALSE)</f>
        <v>Sewald Team</v>
      </c>
      <c r="D3969" t="s">
        <v>10</v>
      </c>
      <c r="E3969" t="s">
        <v>141</v>
      </c>
      <c r="F3969" t="s">
        <v>194</v>
      </c>
      <c r="G3969" s="1">
        <v>42928</v>
      </c>
      <c r="H3969" s="1">
        <v>42941</v>
      </c>
      <c r="I3969" s="13">
        <f>sales_pipeline[[#This Row],[close_date]]-sales_pipeline[[#This Row],[engage_date]]</f>
        <v>13</v>
      </c>
      <c r="J3969" s="3">
        <v>0</v>
      </c>
    </row>
    <row r="3970" spans="1:10" x14ac:dyDescent="0.35">
      <c r="A3970" t="s">
        <v>4173</v>
      </c>
      <c r="B3970" t="s">
        <v>197</v>
      </c>
      <c r="C3970" t="str">
        <f>VLOOKUP(sales_pipeline[[#This Row],[Sales_Agent]],sales_teams[#All],4,FALSE)</f>
        <v>Sewald Team</v>
      </c>
      <c r="D3970" t="s">
        <v>10</v>
      </c>
      <c r="E3970" t="s">
        <v>77</v>
      </c>
      <c r="F3970" t="s">
        <v>174</v>
      </c>
      <c r="G3970" s="1">
        <v>42928</v>
      </c>
      <c r="H3970" s="1">
        <v>42992</v>
      </c>
      <c r="I3970" s="13">
        <f>sales_pipeline[[#This Row],[close_date]]-sales_pipeline[[#This Row],[engage_date]]</f>
        <v>64</v>
      </c>
      <c r="J3970" s="3">
        <v>1023</v>
      </c>
    </row>
    <row r="3971" spans="1:10" x14ac:dyDescent="0.35">
      <c r="A3971" t="s">
        <v>4174</v>
      </c>
      <c r="B3971" t="s">
        <v>197</v>
      </c>
      <c r="C3971" t="str">
        <f>VLOOKUP(sales_pipeline[[#This Row],[Sales_Agent]],sales_teams[#All],4,FALSE)</f>
        <v>Sewald Team</v>
      </c>
      <c r="D3971" t="s">
        <v>8</v>
      </c>
      <c r="E3971" t="s">
        <v>157</v>
      </c>
      <c r="F3971" t="s">
        <v>174</v>
      </c>
      <c r="G3971" s="1">
        <v>42928</v>
      </c>
      <c r="H3971" s="1">
        <v>43002</v>
      </c>
      <c r="I3971" s="13">
        <f>sales_pipeline[[#This Row],[close_date]]-sales_pipeline[[#This Row],[engage_date]]</f>
        <v>74</v>
      </c>
      <c r="J3971" s="3">
        <v>3257</v>
      </c>
    </row>
    <row r="3972" spans="1:10" x14ac:dyDescent="0.35">
      <c r="A3972" t="s">
        <v>4175</v>
      </c>
      <c r="B3972" t="s">
        <v>173</v>
      </c>
      <c r="C3972" t="str">
        <f>VLOOKUP(sales_pipeline[[#This Row],[Sales_Agent]],sales_teams[#All],4,FALSE)</f>
        <v>Brinkmann Team</v>
      </c>
      <c r="D3972" t="s">
        <v>9</v>
      </c>
      <c r="E3972" t="s">
        <v>49</v>
      </c>
      <c r="F3972" t="s">
        <v>194</v>
      </c>
      <c r="G3972" s="1">
        <v>42928</v>
      </c>
      <c r="H3972" s="1">
        <v>42936</v>
      </c>
      <c r="I3972" s="13">
        <f>sales_pipeline[[#This Row],[close_date]]-sales_pipeline[[#This Row],[engage_date]]</f>
        <v>8</v>
      </c>
      <c r="J3972" s="3">
        <v>0</v>
      </c>
    </row>
    <row r="3973" spans="1:10" x14ac:dyDescent="0.35">
      <c r="A3973" t="s">
        <v>4176</v>
      </c>
      <c r="B3973" t="s">
        <v>189</v>
      </c>
      <c r="C3973" t="str">
        <f>VLOOKUP(sales_pipeline[[#This Row],[Sales_Agent]],sales_teams[#All],4,FALSE)</f>
        <v>Marxen Team</v>
      </c>
      <c r="D3973" t="s">
        <v>10</v>
      </c>
      <c r="E3973" t="s">
        <v>144</v>
      </c>
      <c r="F3973" t="s">
        <v>174</v>
      </c>
      <c r="G3973" s="1">
        <v>42928</v>
      </c>
      <c r="H3973" s="1">
        <v>42967</v>
      </c>
      <c r="I3973" s="13">
        <f>sales_pipeline[[#This Row],[close_date]]-sales_pipeline[[#This Row],[engage_date]]</f>
        <v>39</v>
      </c>
      <c r="J3973" s="3">
        <v>960</v>
      </c>
    </row>
    <row r="3974" spans="1:10" x14ac:dyDescent="0.35">
      <c r="A3974" t="s">
        <v>4177</v>
      </c>
      <c r="B3974" t="s">
        <v>227</v>
      </c>
      <c r="C3974" t="str">
        <f>VLOOKUP(sales_pipeline[[#This Row],[Sales_Agent]],sales_teams[#All],4,FALSE)</f>
        <v>Neubert Team</v>
      </c>
      <c r="D3974" t="s">
        <v>177</v>
      </c>
      <c r="E3974" t="s">
        <v>140</v>
      </c>
      <c r="F3974" t="s">
        <v>194</v>
      </c>
      <c r="G3974" s="1">
        <v>42928</v>
      </c>
      <c r="H3974" s="1">
        <v>42930</v>
      </c>
      <c r="I3974" s="13">
        <f>sales_pipeline[[#This Row],[close_date]]-sales_pipeline[[#This Row],[engage_date]]</f>
        <v>2</v>
      </c>
      <c r="J3974" s="3">
        <v>0</v>
      </c>
    </row>
    <row r="3975" spans="1:10" x14ac:dyDescent="0.35">
      <c r="A3975" t="s">
        <v>4178</v>
      </c>
      <c r="B3975" t="s">
        <v>227</v>
      </c>
      <c r="C3975" t="str">
        <f>VLOOKUP(sales_pipeline[[#This Row],[Sales_Agent]],sales_teams[#All],4,FALSE)</f>
        <v>Neubert Team</v>
      </c>
      <c r="D3975" t="s">
        <v>9</v>
      </c>
      <c r="E3975" t="s">
        <v>140</v>
      </c>
      <c r="F3975" t="s">
        <v>174</v>
      </c>
      <c r="G3975" s="1">
        <v>42928</v>
      </c>
      <c r="H3975" s="1">
        <v>42934</v>
      </c>
      <c r="I3975" s="13">
        <f>sales_pipeline[[#This Row],[close_date]]-sales_pipeline[[#This Row],[engage_date]]</f>
        <v>6</v>
      </c>
      <c r="J3975" s="3">
        <v>5538</v>
      </c>
    </row>
    <row r="3976" spans="1:10" x14ac:dyDescent="0.35">
      <c r="A3976" t="s">
        <v>4179</v>
      </c>
      <c r="B3976" t="s">
        <v>253</v>
      </c>
      <c r="C3976" t="str">
        <f>VLOOKUP(sales_pipeline[[#This Row],[Sales_Agent]],sales_teams[#All],4,FALSE)</f>
        <v>Neubert Team</v>
      </c>
      <c r="D3976" t="s">
        <v>8</v>
      </c>
      <c r="E3976" t="s">
        <v>109</v>
      </c>
      <c r="F3976" t="s">
        <v>174</v>
      </c>
      <c r="G3976" s="1">
        <v>42929</v>
      </c>
      <c r="H3976" s="1">
        <v>42939</v>
      </c>
      <c r="I3976" s="13">
        <f>sales_pipeline[[#This Row],[close_date]]-sales_pipeline[[#This Row],[engage_date]]</f>
        <v>10</v>
      </c>
      <c r="J3976" s="3">
        <v>3420</v>
      </c>
    </row>
    <row r="3977" spans="1:10" x14ac:dyDescent="0.35">
      <c r="A3977" t="s">
        <v>4180</v>
      </c>
      <c r="B3977" t="s">
        <v>176</v>
      </c>
      <c r="C3977" t="str">
        <f>VLOOKUP(sales_pipeline[[#This Row],[Sales_Agent]],sales_teams[#All],4,FALSE)</f>
        <v>Marxen Team</v>
      </c>
      <c r="D3977" t="s">
        <v>177</v>
      </c>
      <c r="E3977" t="s">
        <v>152</v>
      </c>
      <c r="F3977" t="s">
        <v>194</v>
      </c>
      <c r="G3977" s="1">
        <v>42929</v>
      </c>
      <c r="H3977" s="1">
        <v>42935</v>
      </c>
      <c r="I3977" s="13">
        <f>sales_pipeline[[#This Row],[close_date]]-sales_pipeline[[#This Row],[engage_date]]</f>
        <v>6</v>
      </c>
      <c r="J3977" s="3">
        <v>0</v>
      </c>
    </row>
    <row r="3978" spans="1:10" x14ac:dyDescent="0.35">
      <c r="A3978" t="s">
        <v>4181</v>
      </c>
      <c r="B3978" t="s">
        <v>176</v>
      </c>
      <c r="C3978" t="str">
        <f>VLOOKUP(sales_pipeline[[#This Row],[Sales_Agent]],sales_teams[#All],4,FALSE)</f>
        <v>Marxen Team</v>
      </c>
      <c r="D3978" t="s">
        <v>177</v>
      </c>
      <c r="E3978" t="s">
        <v>31</v>
      </c>
      <c r="F3978" t="s">
        <v>174</v>
      </c>
      <c r="G3978" s="1">
        <v>42929</v>
      </c>
      <c r="H3978" s="1">
        <v>42932</v>
      </c>
      <c r="I3978" s="13">
        <f>sales_pipeline[[#This Row],[close_date]]-sales_pipeline[[#This Row],[engage_date]]</f>
        <v>3</v>
      </c>
      <c r="J3978" s="3">
        <v>5382</v>
      </c>
    </row>
    <row r="3979" spans="1:10" x14ac:dyDescent="0.35">
      <c r="A3979" t="s">
        <v>4182</v>
      </c>
      <c r="B3979" t="s">
        <v>208</v>
      </c>
      <c r="C3979" t="str">
        <f>VLOOKUP(sales_pipeline[[#This Row],[Sales_Agent]],sales_teams[#All],4,FALSE)</f>
        <v>Rouche Team</v>
      </c>
      <c r="D3979" t="s">
        <v>6</v>
      </c>
      <c r="E3979" t="s">
        <v>73</v>
      </c>
      <c r="F3979" t="s">
        <v>194</v>
      </c>
      <c r="G3979" s="1">
        <v>42929</v>
      </c>
      <c r="H3979" s="1">
        <v>42940</v>
      </c>
      <c r="I3979" s="13">
        <f>sales_pipeline[[#This Row],[close_date]]-sales_pipeline[[#This Row],[engage_date]]</f>
        <v>11</v>
      </c>
      <c r="J3979" s="3">
        <v>0</v>
      </c>
    </row>
    <row r="3980" spans="1:10" x14ac:dyDescent="0.35">
      <c r="A3980" t="s">
        <v>4183</v>
      </c>
      <c r="B3980" t="s">
        <v>208</v>
      </c>
      <c r="C3980" t="str">
        <f>VLOOKUP(sales_pipeline[[#This Row],[Sales_Agent]],sales_teams[#All],4,FALSE)</f>
        <v>Rouche Team</v>
      </c>
      <c r="D3980" t="s">
        <v>177</v>
      </c>
      <c r="E3980" t="s">
        <v>71</v>
      </c>
      <c r="F3980" t="s">
        <v>174</v>
      </c>
      <c r="G3980" s="1">
        <v>42929</v>
      </c>
      <c r="H3980" s="1">
        <v>42934</v>
      </c>
      <c r="I3980" s="13">
        <f>sales_pipeline[[#This Row],[close_date]]-sales_pipeline[[#This Row],[engage_date]]</f>
        <v>5</v>
      </c>
      <c r="J3980" s="3">
        <v>5703</v>
      </c>
    </row>
    <row r="3981" spans="1:10" x14ac:dyDescent="0.35">
      <c r="A3981" t="s">
        <v>4184</v>
      </c>
      <c r="B3981" t="s">
        <v>232</v>
      </c>
      <c r="C3981" t="str">
        <f>VLOOKUP(sales_pipeline[[#This Row],[Sales_Agent]],sales_teams[#All],4,FALSE)</f>
        <v>Losch Team</v>
      </c>
      <c r="D3981" t="s">
        <v>8</v>
      </c>
      <c r="E3981" t="s">
        <v>118</v>
      </c>
      <c r="F3981" t="s">
        <v>174</v>
      </c>
      <c r="G3981" s="1">
        <v>42929</v>
      </c>
      <c r="H3981" s="1">
        <v>43008</v>
      </c>
      <c r="I3981" s="13">
        <f>sales_pipeline[[#This Row],[close_date]]-sales_pipeline[[#This Row],[engage_date]]</f>
        <v>79</v>
      </c>
      <c r="J3981" s="3">
        <v>3340</v>
      </c>
    </row>
    <row r="3982" spans="1:10" x14ac:dyDescent="0.35">
      <c r="A3982" t="s">
        <v>4185</v>
      </c>
      <c r="B3982" t="s">
        <v>199</v>
      </c>
      <c r="C3982" t="str">
        <f>VLOOKUP(sales_pipeline[[#This Row],[Sales_Agent]],sales_teams[#All],4,FALSE)</f>
        <v>Rouche Team</v>
      </c>
      <c r="D3982" t="s">
        <v>8</v>
      </c>
      <c r="E3982" t="s">
        <v>99</v>
      </c>
      <c r="F3982" t="s">
        <v>194</v>
      </c>
      <c r="G3982" s="1">
        <v>42929</v>
      </c>
      <c r="H3982" s="1">
        <v>42931</v>
      </c>
      <c r="I3982" s="13">
        <f>sales_pipeline[[#This Row],[close_date]]-sales_pipeline[[#This Row],[engage_date]]</f>
        <v>2</v>
      </c>
      <c r="J3982" s="3">
        <v>0</v>
      </c>
    </row>
    <row r="3983" spans="1:10" x14ac:dyDescent="0.35">
      <c r="A3983" t="s">
        <v>4186</v>
      </c>
      <c r="B3983" t="s">
        <v>225</v>
      </c>
      <c r="C3983" t="str">
        <f>VLOOKUP(sales_pipeline[[#This Row],[Sales_Agent]],sales_teams[#All],4,FALSE)</f>
        <v>Sewald Team</v>
      </c>
      <c r="D3983" t="s">
        <v>10</v>
      </c>
      <c r="E3983" t="s">
        <v>121</v>
      </c>
      <c r="F3983" t="s">
        <v>174</v>
      </c>
      <c r="G3983" s="1">
        <v>42929</v>
      </c>
      <c r="H3983" s="1">
        <v>42956</v>
      </c>
      <c r="I3983" s="13">
        <f>sales_pipeline[[#This Row],[close_date]]-sales_pipeline[[#This Row],[engage_date]]</f>
        <v>27</v>
      </c>
      <c r="J3983" s="3">
        <v>1014</v>
      </c>
    </row>
    <row r="3984" spans="1:10" x14ac:dyDescent="0.35">
      <c r="A3984" t="s">
        <v>4187</v>
      </c>
      <c r="B3984" t="s">
        <v>249</v>
      </c>
      <c r="C3984" t="str">
        <f>VLOOKUP(sales_pipeline[[#This Row],[Sales_Agent]],sales_teams[#All],4,FALSE)</f>
        <v>Brinkmann Team</v>
      </c>
      <c r="D3984" t="s">
        <v>3</v>
      </c>
      <c r="E3984" t="s">
        <v>60</v>
      </c>
      <c r="F3984" t="s">
        <v>174</v>
      </c>
      <c r="G3984" s="1">
        <v>42929</v>
      </c>
      <c r="H3984" s="1">
        <v>42935</v>
      </c>
      <c r="I3984" s="13">
        <f>sales_pipeline[[#This Row],[close_date]]-sales_pipeline[[#This Row],[engage_date]]</f>
        <v>6</v>
      </c>
      <c r="J3984" s="3">
        <v>536</v>
      </c>
    </row>
    <row r="3985" spans="1:10" x14ac:dyDescent="0.35">
      <c r="A3985" t="s">
        <v>4188</v>
      </c>
      <c r="B3985" t="s">
        <v>187</v>
      </c>
      <c r="C3985" t="str">
        <f>VLOOKUP(sales_pipeline[[#This Row],[Sales_Agent]],sales_teams[#All],4,FALSE)</f>
        <v>Rouche Team</v>
      </c>
      <c r="D3985" t="s">
        <v>10</v>
      </c>
      <c r="E3985" t="s">
        <v>112</v>
      </c>
      <c r="F3985" t="s">
        <v>194</v>
      </c>
      <c r="G3985" s="1">
        <v>42929</v>
      </c>
      <c r="H3985" s="1">
        <v>42930</v>
      </c>
      <c r="I3985" s="13">
        <f>sales_pipeline[[#This Row],[close_date]]-sales_pipeline[[#This Row],[engage_date]]</f>
        <v>1</v>
      </c>
      <c r="J3985" s="3">
        <v>0</v>
      </c>
    </row>
    <row r="3986" spans="1:10" x14ac:dyDescent="0.35">
      <c r="A3986" t="s">
        <v>4189</v>
      </c>
      <c r="B3986" t="s">
        <v>189</v>
      </c>
      <c r="C3986" t="str">
        <f>VLOOKUP(sales_pipeline[[#This Row],[Sales_Agent]],sales_teams[#All],4,FALSE)</f>
        <v>Marxen Team</v>
      </c>
      <c r="D3986" t="s">
        <v>3</v>
      </c>
      <c r="E3986" t="s">
        <v>49</v>
      </c>
      <c r="F3986" t="s">
        <v>174</v>
      </c>
      <c r="G3986" s="1">
        <v>42929</v>
      </c>
      <c r="H3986" s="1">
        <v>42940</v>
      </c>
      <c r="I3986" s="13">
        <f>sales_pipeline[[#This Row],[close_date]]-sales_pipeline[[#This Row],[engage_date]]</f>
        <v>11</v>
      </c>
      <c r="J3986" s="3">
        <v>550</v>
      </c>
    </row>
    <row r="3987" spans="1:10" x14ac:dyDescent="0.35">
      <c r="A3987" t="s">
        <v>4190</v>
      </c>
      <c r="B3987" t="s">
        <v>189</v>
      </c>
      <c r="C3987" t="str">
        <f>VLOOKUP(sales_pipeline[[#This Row],[Sales_Agent]],sales_teams[#All],4,FALSE)</f>
        <v>Marxen Team</v>
      </c>
      <c r="D3987" t="s">
        <v>3</v>
      </c>
      <c r="E3987" t="s">
        <v>91</v>
      </c>
      <c r="F3987" t="s">
        <v>174</v>
      </c>
      <c r="G3987" s="1">
        <v>42929</v>
      </c>
      <c r="H3987" s="1">
        <v>43006</v>
      </c>
      <c r="I3987" s="13">
        <f>sales_pipeline[[#This Row],[close_date]]-sales_pipeline[[#This Row],[engage_date]]</f>
        <v>77</v>
      </c>
      <c r="J3987" s="3">
        <v>469</v>
      </c>
    </row>
    <row r="3988" spans="1:10" x14ac:dyDescent="0.35">
      <c r="A3988" t="s">
        <v>4191</v>
      </c>
      <c r="B3988" t="s">
        <v>189</v>
      </c>
      <c r="C3988" t="str">
        <f>VLOOKUP(sales_pipeline[[#This Row],[Sales_Agent]],sales_teams[#All],4,FALSE)</f>
        <v>Marxen Team</v>
      </c>
      <c r="D3988" t="s">
        <v>3</v>
      </c>
      <c r="E3988" t="s">
        <v>135</v>
      </c>
      <c r="F3988" t="s">
        <v>174</v>
      </c>
      <c r="G3988" s="1">
        <v>42929</v>
      </c>
      <c r="H3988" s="1">
        <v>42930</v>
      </c>
      <c r="I3988" s="13">
        <f>sales_pipeline[[#This Row],[close_date]]-sales_pipeline[[#This Row],[engage_date]]</f>
        <v>1</v>
      </c>
      <c r="J3988" s="3">
        <v>585</v>
      </c>
    </row>
    <row r="3989" spans="1:10" x14ac:dyDescent="0.35">
      <c r="A3989" t="s">
        <v>4192</v>
      </c>
      <c r="B3989" t="s">
        <v>189</v>
      </c>
      <c r="C3989" t="str">
        <f>VLOOKUP(sales_pipeline[[#This Row],[Sales_Agent]],sales_teams[#All],4,FALSE)</f>
        <v>Marxen Team</v>
      </c>
      <c r="D3989" t="s">
        <v>10</v>
      </c>
      <c r="E3989" t="s">
        <v>139</v>
      </c>
      <c r="F3989" t="s">
        <v>174</v>
      </c>
      <c r="G3989" s="1">
        <v>42929</v>
      </c>
      <c r="H3989" s="1">
        <v>42976</v>
      </c>
      <c r="I3989" s="13">
        <f>sales_pipeline[[#This Row],[close_date]]-sales_pipeline[[#This Row],[engage_date]]</f>
        <v>47</v>
      </c>
      <c r="J3989" s="3">
        <v>943</v>
      </c>
    </row>
    <row r="3990" spans="1:10" x14ac:dyDescent="0.35">
      <c r="A3990" t="s">
        <v>4193</v>
      </c>
      <c r="B3990" t="s">
        <v>227</v>
      </c>
      <c r="C3990" t="str">
        <f>VLOOKUP(sales_pipeline[[#This Row],[Sales_Agent]],sales_teams[#All],4,FALSE)</f>
        <v>Neubert Team</v>
      </c>
      <c r="D3990" t="s">
        <v>3</v>
      </c>
      <c r="E3990" t="s">
        <v>34</v>
      </c>
      <c r="F3990" t="s">
        <v>194</v>
      </c>
      <c r="G3990" s="1">
        <v>42929</v>
      </c>
      <c r="H3990" s="1">
        <v>42937</v>
      </c>
      <c r="I3990" s="13">
        <f>sales_pipeline[[#This Row],[close_date]]-sales_pipeline[[#This Row],[engage_date]]</f>
        <v>8</v>
      </c>
      <c r="J3990" s="3">
        <v>0</v>
      </c>
    </row>
    <row r="3991" spans="1:10" x14ac:dyDescent="0.35">
      <c r="A3991" t="s">
        <v>4194</v>
      </c>
      <c r="B3991" t="s">
        <v>227</v>
      </c>
      <c r="C3991" t="str">
        <f>VLOOKUP(sales_pipeline[[#This Row],[Sales_Agent]],sales_teams[#All],4,FALSE)</f>
        <v>Neubert Team</v>
      </c>
      <c r="D3991" t="s">
        <v>10</v>
      </c>
      <c r="E3991" t="s">
        <v>131</v>
      </c>
      <c r="F3991" t="s">
        <v>174</v>
      </c>
      <c r="G3991" s="1">
        <v>42929</v>
      </c>
      <c r="H3991" s="1">
        <v>42948</v>
      </c>
      <c r="I3991" s="13">
        <f>sales_pipeline[[#This Row],[close_date]]-sales_pipeline[[#This Row],[engage_date]]</f>
        <v>19</v>
      </c>
      <c r="J3991" s="3">
        <v>1319</v>
      </c>
    </row>
    <row r="3992" spans="1:10" x14ac:dyDescent="0.35">
      <c r="A3992" t="s">
        <v>4195</v>
      </c>
      <c r="B3992" t="s">
        <v>227</v>
      </c>
      <c r="C3992" t="str">
        <f>VLOOKUP(sales_pipeline[[#This Row],[Sales_Agent]],sales_teams[#All],4,FALSE)</f>
        <v>Neubert Team</v>
      </c>
      <c r="D3992" t="s">
        <v>177</v>
      </c>
      <c r="E3992" t="s">
        <v>41</v>
      </c>
      <c r="F3992" t="s">
        <v>174</v>
      </c>
      <c r="G3992" s="1">
        <v>42929</v>
      </c>
      <c r="H3992" s="1">
        <v>42938</v>
      </c>
      <c r="I3992" s="13">
        <f>sales_pipeline[[#This Row],[close_date]]-sales_pipeline[[#This Row],[engage_date]]</f>
        <v>9</v>
      </c>
      <c r="J3992" s="3">
        <v>5873</v>
      </c>
    </row>
    <row r="3993" spans="1:10" x14ac:dyDescent="0.35">
      <c r="A3993" t="s">
        <v>4196</v>
      </c>
      <c r="B3993" t="s">
        <v>185</v>
      </c>
      <c r="C3993" t="str">
        <f>VLOOKUP(sales_pipeline[[#This Row],[Sales_Agent]],sales_teams[#All],4,FALSE)</f>
        <v>Rouche Team</v>
      </c>
      <c r="D3993" t="s">
        <v>8</v>
      </c>
      <c r="E3993" t="s">
        <v>109</v>
      </c>
      <c r="F3993" t="s">
        <v>194</v>
      </c>
      <c r="G3993" s="1">
        <v>42929</v>
      </c>
      <c r="H3993" s="1">
        <v>42975</v>
      </c>
      <c r="I3993" s="13">
        <f>sales_pipeline[[#This Row],[close_date]]-sales_pipeline[[#This Row],[engage_date]]</f>
        <v>46</v>
      </c>
      <c r="J3993" s="3">
        <v>0</v>
      </c>
    </row>
    <row r="3994" spans="1:10" x14ac:dyDescent="0.35">
      <c r="A3994" t="s">
        <v>4197</v>
      </c>
      <c r="B3994" t="s">
        <v>181</v>
      </c>
      <c r="C3994" t="str">
        <f>VLOOKUP(sales_pipeline[[#This Row],[Sales_Agent]],sales_teams[#All],4,FALSE)</f>
        <v>Sewald Team</v>
      </c>
      <c r="D3994" t="s">
        <v>10</v>
      </c>
      <c r="E3994" t="s">
        <v>117</v>
      </c>
      <c r="F3994" t="s">
        <v>194</v>
      </c>
      <c r="G3994" s="1">
        <v>42929</v>
      </c>
      <c r="H3994" s="1">
        <v>42931</v>
      </c>
      <c r="I3994" s="13">
        <f>sales_pipeline[[#This Row],[close_date]]-sales_pipeline[[#This Row],[engage_date]]</f>
        <v>2</v>
      </c>
      <c r="J3994" s="3">
        <v>0</v>
      </c>
    </row>
    <row r="3995" spans="1:10" x14ac:dyDescent="0.35">
      <c r="A3995" t="s">
        <v>4198</v>
      </c>
      <c r="B3995" t="s">
        <v>183</v>
      </c>
      <c r="C3995" t="str">
        <f>VLOOKUP(sales_pipeline[[#This Row],[Sales_Agent]],sales_teams[#All],4,FALSE)</f>
        <v>Brinkmann Team</v>
      </c>
      <c r="D3995" t="s">
        <v>6</v>
      </c>
      <c r="E3995" t="s">
        <v>152</v>
      </c>
      <c r="F3995" t="s">
        <v>174</v>
      </c>
      <c r="G3995" s="1">
        <v>42930</v>
      </c>
      <c r="H3995" s="1">
        <v>42933</v>
      </c>
      <c r="I3995" s="13">
        <f>sales_pipeline[[#This Row],[close_date]]-sales_pipeline[[#This Row],[engage_date]]</f>
        <v>3</v>
      </c>
      <c r="J3995" s="3">
        <v>44</v>
      </c>
    </row>
    <row r="3996" spans="1:10" x14ac:dyDescent="0.35">
      <c r="A3996" t="s">
        <v>4199</v>
      </c>
      <c r="B3996" t="s">
        <v>253</v>
      </c>
      <c r="C3996" t="str">
        <f>VLOOKUP(sales_pipeline[[#This Row],[Sales_Agent]],sales_teams[#All],4,FALSE)</f>
        <v>Neubert Team</v>
      </c>
      <c r="D3996" t="s">
        <v>8</v>
      </c>
      <c r="E3996" t="s">
        <v>131</v>
      </c>
      <c r="F3996" t="s">
        <v>194</v>
      </c>
      <c r="G3996" s="1">
        <v>42930</v>
      </c>
      <c r="H3996" s="1">
        <v>42942</v>
      </c>
      <c r="I3996" s="13">
        <f>sales_pipeline[[#This Row],[close_date]]-sales_pipeline[[#This Row],[engage_date]]</f>
        <v>12</v>
      </c>
      <c r="J3996" s="3">
        <v>0</v>
      </c>
    </row>
    <row r="3997" spans="1:10" x14ac:dyDescent="0.35">
      <c r="A3997" t="s">
        <v>4200</v>
      </c>
      <c r="B3997" t="s">
        <v>253</v>
      </c>
      <c r="C3997" t="str">
        <f>VLOOKUP(sales_pipeline[[#This Row],[Sales_Agent]],sales_teams[#All],4,FALSE)</f>
        <v>Neubert Team</v>
      </c>
      <c r="D3997" t="s">
        <v>177</v>
      </c>
      <c r="E3997" t="s">
        <v>118</v>
      </c>
      <c r="F3997" t="s">
        <v>174</v>
      </c>
      <c r="G3997" s="1">
        <v>42930</v>
      </c>
      <c r="H3997" s="1">
        <v>42992</v>
      </c>
      <c r="I3997" s="13">
        <f>sales_pipeline[[#This Row],[close_date]]-sales_pipeline[[#This Row],[engage_date]]</f>
        <v>62</v>
      </c>
      <c r="J3997" s="3">
        <v>3834</v>
      </c>
    </row>
    <row r="3998" spans="1:10" x14ac:dyDescent="0.35">
      <c r="A3998" t="s">
        <v>4201</v>
      </c>
      <c r="B3998" t="s">
        <v>239</v>
      </c>
      <c r="C3998" t="str">
        <f>VLOOKUP(sales_pipeline[[#This Row],[Sales_Agent]],sales_teams[#All],4,FALSE)</f>
        <v>Neubert Team</v>
      </c>
      <c r="D3998" t="s">
        <v>10</v>
      </c>
      <c r="E3998" t="s">
        <v>159</v>
      </c>
      <c r="F3998" t="s">
        <v>194</v>
      </c>
      <c r="G3998" s="1">
        <v>42930</v>
      </c>
      <c r="H3998" s="1">
        <v>42937</v>
      </c>
      <c r="I3998" s="13">
        <f>sales_pipeline[[#This Row],[close_date]]-sales_pipeline[[#This Row],[engage_date]]</f>
        <v>7</v>
      </c>
      <c r="J3998" s="3">
        <v>0</v>
      </c>
    </row>
    <row r="3999" spans="1:10" x14ac:dyDescent="0.35">
      <c r="A3999" t="s">
        <v>4202</v>
      </c>
      <c r="B3999" t="s">
        <v>239</v>
      </c>
      <c r="C3999" t="str">
        <f>VLOOKUP(sales_pipeline[[#This Row],[Sales_Agent]],sales_teams[#All],4,FALSE)</f>
        <v>Neubert Team</v>
      </c>
      <c r="D3999" t="s">
        <v>9</v>
      </c>
      <c r="E3999" t="s">
        <v>105</v>
      </c>
      <c r="F3999" t="s">
        <v>194</v>
      </c>
      <c r="G3999" s="1">
        <v>42930</v>
      </c>
      <c r="H3999" s="1">
        <v>42931</v>
      </c>
      <c r="I3999" s="13">
        <f>sales_pipeline[[#This Row],[close_date]]-sales_pipeline[[#This Row],[engage_date]]</f>
        <v>1</v>
      </c>
      <c r="J3999" s="3">
        <v>0</v>
      </c>
    </row>
    <row r="4000" spans="1:10" x14ac:dyDescent="0.35">
      <c r="A4000" t="s">
        <v>4203</v>
      </c>
      <c r="B4000" t="s">
        <v>288</v>
      </c>
      <c r="C4000" t="str">
        <f>VLOOKUP(sales_pipeline[[#This Row],[Sales_Agent]],sales_teams[#All],4,FALSE)</f>
        <v>Brinkmann Team</v>
      </c>
      <c r="D4000" t="s">
        <v>9</v>
      </c>
      <c r="E4000" t="s">
        <v>60</v>
      </c>
      <c r="F4000" t="s">
        <v>174</v>
      </c>
      <c r="G4000" s="1">
        <v>42930</v>
      </c>
      <c r="H4000" s="1">
        <v>42932</v>
      </c>
      <c r="I4000" s="13">
        <f>sales_pipeline[[#This Row],[close_date]]-sales_pipeline[[#This Row],[engage_date]]</f>
        <v>2</v>
      </c>
      <c r="J4000" s="3">
        <v>5537</v>
      </c>
    </row>
    <row r="4001" spans="1:10" x14ac:dyDescent="0.35">
      <c r="A4001" t="s">
        <v>4204</v>
      </c>
      <c r="B4001" t="s">
        <v>268</v>
      </c>
      <c r="C4001" t="str">
        <f>VLOOKUP(sales_pipeline[[#This Row],[Sales_Agent]],sales_teams[#All],4,FALSE)</f>
        <v>Losch Team</v>
      </c>
      <c r="D4001" t="s">
        <v>3</v>
      </c>
      <c r="E4001" t="s">
        <v>68</v>
      </c>
      <c r="F4001" t="s">
        <v>174</v>
      </c>
      <c r="G4001" s="1">
        <v>42930</v>
      </c>
      <c r="H4001" s="1">
        <v>42993</v>
      </c>
      <c r="I4001" s="13">
        <f>sales_pipeline[[#This Row],[close_date]]-sales_pipeline[[#This Row],[engage_date]]</f>
        <v>63</v>
      </c>
      <c r="J4001" s="3">
        <v>530</v>
      </c>
    </row>
    <row r="4002" spans="1:10" x14ac:dyDescent="0.35">
      <c r="A4002" t="s">
        <v>4205</v>
      </c>
      <c r="B4002" t="s">
        <v>268</v>
      </c>
      <c r="C4002" t="str">
        <f>VLOOKUP(sales_pipeline[[#This Row],[Sales_Agent]],sales_teams[#All],4,FALSE)</f>
        <v>Losch Team</v>
      </c>
      <c r="D4002" t="s">
        <v>9</v>
      </c>
      <c r="E4002" t="s">
        <v>112</v>
      </c>
      <c r="F4002" t="s">
        <v>174</v>
      </c>
      <c r="G4002" s="1">
        <v>42930</v>
      </c>
      <c r="H4002" s="1">
        <v>43001</v>
      </c>
      <c r="I4002" s="13">
        <f>sales_pipeline[[#This Row],[close_date]]-sales_pipeline[[#This Row],[engage_date]]</f>
        <v>71</v>
      </c>
      <c r="J4002" s="3">
        <v>4989</v>
      </c>
    </row>
    <row r="4003" spans="1:10" x14ac:dyDescent="0.35">
      <c r="A4003" t="s">
        <v>4206</v>
      </c>
      <c r="B4003" t="s">
        <v>176</v>
      </c>
      <c r="C4003" t="str">
        <f>VLOOKUP(sales_pipeline[[#This Row],[Sales_Agent]],sales_teams[#All],4,FALSE)</f>
        <v>Marxen Team</v>
      </c>
      <c r="D4003" t="s">
        <v>9</v>
      </c>
      <c r="E4003" t="s">
        <v>144</v>
      </c>
      <c r="F4003" t="s">
        <v>194</v>
      </c>
      <c r="G4003" s="1">
        <v>42930</v>
      </c>
      <c r="H4003" s="1">
        <v>42941</v>
      </c>
      <c r="I4003" s="13">
        <f>sales_pipeline[[#This Row],[close_date]]-sales_pipeline[[#This Row],[engage_date]]</f>
        <v>11</v>
      </c>
      <c r="J4003" s="3">
        <v>0</v>
      </c>
    </row>
    <row r="4004" spans="1:10" x14ac:dyDescent="0.35">
      <c r="A4004" t="s">
        <v>4207</v>
      </c>
      <c r="B4004" t="s">
        <v>176</v>
      </c>
      <c r="C4004" t="str">
        <f>VLOOKUP(sales_pipeline[[#This Row],[Sales_Agent]],sales_teams[#All],4,FALSE)</f>
        <v>Marxen Team</v>
      </c>
      <c r="D4004" t="s">
        <v>10</v>
      </c>
      <c r="E4004" t="s">
        <v>143</v>
      </c>
      <c r="F4004" t="s">
        <v>174</v>
      </c>
      <c r="G4004" s="1">
        <v>42930</v>
      </c>
      <c r="H4004" s="1">
        <v>42942</v>
      </c>
      <c r="I4004" s="13">
        <f>sales_pipeline[[#This Row],[close_date]]-sales_pipeline[[#This Row],[engage_date]]</f>
        <v>12</v>
      </c>
      <c r="J4004" s="3">
        <v>1144</v>
      </c>
    </row>
    <row r="4005" spans="1:10" x14ac:dyDescent="0.35">
      <c r="A4005" t="s">
        <v>4208</v>
      </c>
      <c r="B4005" t="s">
        <v>255</v>
      </c>
      <c r="C4005" t="str">
        <f>VLOOKUP(sales_pipeline[[#This Row],[Sales_Agent]],sales_teams[#All],4,FALSE)</f>
        <v>Neubert Team</v>
      </c>
      <c r="D4005" t="s">
        <v>3</v>
      </c>
      <c r="E4005" t="s">
        <v>112</v>
      </c>
      <c r="F4005" t="s">
        <v>194</v>
      </c>
      <c r="G4005" s="1">
        <v>42930</v>
      </c>
      <c r="H4005" s="1">
        <v>42931</v>
      </c>
      <c r="I4005" s="13">
        <f>sales_pipeline[[#This Row],[close_date]]-sales_pipeline[[#This Row],[engage_date]]</f>
        <v>1</v>
      </c>
      <c r="J4005" s="3">
        <v>0</v>
      </c>
    </row>
    <row r="4006" spans="1:10" x14ac:dyDescent="0.35">
      <c r="A4006" t="s">
        <v>4209</v>
      </c>
      <c r="B4006" t="s">
        <v>208</v>
      </c>
      <c r="C4006" t="str">
        <f>VLOOKUP(sales_pipeline[[#This Row],[Sales_Agent]],sales_teams[#All],4,FALSE)</f>
        <v>Rouche Team</v>
      </c>
      <c r="D4006" t="s">
        <v>8</v>
      </c>
      <c r="E4006" t="s">
        <v>155</v>
      </c>
      <c r="F4006" t="s">
        <v>194</v>
      </c>
      <c r="G4006" s="1">
        <v>42930</v>
      </c>
      <c r="H4006" s="1">
        <v>42986</v>
      </c>
      <c r="I4006" s="13">
        <f>sales_pipeline[[#This Row],[close_date]]-sales_pipeline[[#This Row],[engage_date]]</f>
        <v>56</v>
      </c>
      <c r="J4006" s="3">
        <v>0</v>
      </c>
    </row>
    <row r="4007" spans="1:10" x14ac:dyDescent="0.35">
      <c r="A4007" t="s">
        <v>4210</v>
      </c>
      <c r="B4007" t="s">
        <v>199</v>
      </c>
      <c r="C4007" t="str">
        <f>VLOOKUP(sales_pipeline[[#This Row],[Sales_Agent]],sales_teams[#All],4,FALSE)</f>
        <v>Rouche Team</v>
      </c>
      <c r="D4007" t="s">
        <v>8</v>
      </c>
      <c r="E4007" t="s">
        <v>155</v>
      </c>
      <c r="F4007" t="s">
        <v>174</v>
      </c>
      <c r="G4007" s="1">
        <v>42930</v>
      </c>
      <c r="H4007" s="1">
        <v>42931</v>
      </c>
      <c r="I4007" s="13">
        <f>sales_pipeline[[#This Row],[close_date]]-sales_pipeline[[#This Row],[engage_date]]</f>
        <v>1</v>
      </c>
      <c r="J4007" s="3">
        <v>3362</v>
      </c>
    </row>
    <row r="4008" spans="1:10" x14ac:dyDescent="0.35">
      <c r="A4008" t="s">
        <v>4211</v>
      </c>
      <c r="B4008" t="s">
        <v>190</v>
      </c>
      <c r="C4008" t="str">
        <f>VLOOKUP(sales_pipeline[[#This Row],[Sales_Agent]],sales_teams[#All],4,FALSE)</f>
        <v>Sewald Team</v>
      </c>
      <c r="D4008" t="s">
        <v>177</v>
      </c>
      <c r="E4008" t="s">
        <v>94</v>
      </c>
      <c r="F4008" t="s">
        <v>194</v>
      </c>
      <c r="G4008" s="1">
        <v>42930</v>
      </c>
      <c r="H4008" s="1">
        <v>42941</v>
      </c>
      <c r="I4008" s="13">
        <f>sales_pipeline[[#This Row],[close_date]]-sales_pipeline[[#This Row],[engage_date]]</f>
        <v>11</v>
      </c>
      <c r="J4008" s="3">
        <v>0</v>
      </c>
    </row>
    <row r="4009" spans="1:10" x14ac:dyDescent="0.35">
      <c r="A4009" t="s">
        <v>4212</v>
      </c>
      <c r="B4009" t="s">
        <v>190</v>
      </c>
      <c r="C4009" t="str">
        <f>VLOOKUP(sales_pipeline[[#This Row],[Sales_Agent]],sales_teams[#All],4,FALSE)</f>
        <v>Sewald Team</v>
      </c>
      <c r="D4009" t="s">
        <v>9</v>
      </c>
      <c r="E4009" t="s">
        <v>93</v>
      </c>
      <c r="F4009" t="s">
        <v>174</v>
      </c>
      <c r="G4009" s="1">
        <v>42930</v>
      </c>
      <c r="H4009" s="1">
        <v>42937</v>
      </c>
      <c r="I4009" s="13">
        <f>sales_pipeline[[#This Row],[close_date]]-sales_pipeline[[#This Row],[engage_date]]</f>
        <v>7</v>
      </c>
      <c r="J4009" s="3">
        <v>5013</v>
      </c>
    </row>
    <row r="4010" spans="1:10" x14ac:dyDescent="0.35">
      <c r="A4010" t="s">
        <v>4213</v>
      </c>
      <c r="B4010" t="s">
        <v>215</v>
      </c>
      <c r="C4010" t="str">
        <f>VLOOKUP(sales_pipeline[[#This Row],[Sales_Agent]],sales_teams[#All],4,FALSE)</f>
        <v>Sewald Team</v>
      </c>
      <c r="D4010" t="s">
        <v>3</v>
      </c>
      <c r="E4010" t="s">
        <v>98</v>
      </c>
      <c r="F4010" t="s">
        <v>194</v>
      </c>
      <c r="G4010" s="1">
        <v>42930</v>
      </c>
      <c r="H4010" s="1">
        <v>42931</v>
      </c>
      <c r="I4010" s="13">
        <f>sales_pipeline[[#This Row],[close_date]]-sales_pipeline[[#This Row],[engage_date]]</f>
        <v>1</v>
      </c>
      <c r="J4010" s="3">
        <v>0</v>
      </c>
    </row>
    <row r="4011" spans="1:10" x14ac:dyDescent="0.35">
      <c r="A4011" t="s">
        <v>4214</v>
      </c>
      <c r="B4011" t="s">
        <v>225</v>
      </c>
      <c r="C4011" t="str">
        <f>VLOOKUP(sales_pipeline[[#This Row],[Sales_Agent]],sales_teams[#All],4,FALSE)</f>
        <v>Sewald Team</v>
      </c>
      <c r="D4011" t="s">
        <v>10</v>
      </c>
      <c r="E4011" t="s">
        <v>36</v>
      </c>
      <c r="F4011" t="s">
        <v>194</v>
      </c>
      <c r="G4011" s="1">
        <v>42930</v>
      </c>
      <c r="H4011" s="1">
        <v>42932</v>
      </c>
      <c r="I4011" s="13">
        <f>sales_pipeline[[#This Row],[close_date]]-sales_pipeline[[#This Row],[engage_date]]</f>
        <v>2</v>
      </c>
      <c r="J4011" s="3">
        <v>0</v>
      </c>
    </row>
    <row r="4012" spans="1:10" x14ac:dyDescent="0.35">
      <c r="A4012" t="s">
        <v>4215</v>
      </c>
      <c r="B4012" t="s">
        <v>225</v>
      </c>
      <c r="C4012" t="str">
        <f>VLOOKUP(sales_pipeline[[#This Row],[Sales_Agent]],sales_teams[#All],4,FALSE)</f>
        <v>Sewald Team</v>
      </c>
      <c r="D4012" t="s">
        <v>3</v>
      </c>
      <c r="E4012" t="s">
        <v>130</v>
      </c>
      <c r="F4012" t="s">
        <v>174</v>
      </c>
      <c r="G4012" s="1">
        <v>42930</v>
      </c>
      <c r="H4012" s="1">
        <v>42974</v>
      </c>
      <c r="I4012" s="13">
        <f>sales_pipeline[[#This Row],[close_date]]-sales_pipeline[[#This Row],[engage_date]]</f>
        <v>44</v>
      </c>
      <c r="J4012" s="3">
        <v>431</v>
      </c>
    </row>
    <row r="4013" spans="1:10" x14ac:dyDescent="0.35">
      <c r="A4013" t="s">
        <v>4216</v>
      </c>
      <c r="B4013" t="s">
        <v>225</v>
      </c>
      <c r="C4013" t="str">
        <f>VLOOKUP(sales_pipeline[[#This Row],[Sales_Agent]],sales_teams[#All],4,FALSE)</f>
        <v>Sewald Team</v>
      </c>
      <c r="D4013" t="s">
        <v>177</v>
      </c>
      <c r="E4013" t="s">
        <v>97</v>
      </c>
      <c r="F4013" t="s">
        <v>174</v>
      </c>
      <c r="G4013" s="1">
        <v>42930</v>
      </c>
      <c r="H4013" s="1">
        <v>42940</v>
      </c>
      <c r="I4013" s="13">
        <f>sales_pipeline[[#This Row],[close_date]]-sales_pipeline[[#This Row],[engage_date]]</f>
        <v>10</v>
      </c>
      <c r="J4013" s="3">
        <v>5161</v>
      </c>
    </row>
    <row r="4014" spans="1:10" x14ac:dyDescent="0.35">
      <c r="A4014" t="s">
        <v>4217</v>
      </c>
      <c r="B4014" t="s">
        <v>249</v>
      </c>
      <c r="C4014" t="str">
        <f>VLOOKUP(sales_pipeline[[#This Row],[Sales_Agent]],sales_teams[#All],4,FALSE)</f>
        <v>Brinkmann Team</v>
      </c>
      <c r="D4014" t="s">
        <v>3</v>
      </c>
      <c r="E4014" t="s">
        <v>85</v>
      </c>
      <c r="F4014" t="s">
        <v>174</v>
      </c>
      <c r="G4014" s="1">
        <v>42930</v>
      </c>
      <c r="H4014" s="1">
        <v>42932</v>
      </c>
      <c r="I4014" s="13">
        <f>sales_pipeline[[#This Row],[close_date]]-sales_pipeline[[#This Row],[engage_date]]</f>
        <v>2</v>
      </c>
      <c r="J4014" s="3">
        <v>579</v>
      </c>
    </row>
    <row r="4015" spans="1:10" x14ac:dyDescent="0.35">
      <c r="A4015" t="s">
        <v>4218</v>
      </c>
      <c r="B4015" t="s">
        <v>249</v>
      </c>
      <c r="C4015" t="str">
        <f>VLOOKUP(sales_pipeline[[#This Row],[Sales_Agent]],sales_teams[#All],4,FALSE)</f>
        <v>Brinkmann Team</v>
      </c>
      <c r="D4015" t="s">
        <v>8</v>
      </c>
      <c r="E4015" t="s">
        <v>124</v>
      </c>
      <c r="F4015" t="s">
        <v>174</v>
      </c>
      <c r="G4015" s="1">
        <v>42930</v>
      </c>
      <c r="H4015" s="1">
        <v>42940</v>
      </c>
      <c r="I4015" s="13">
        <f>sales_pipeline[[#This Row],[close_date]]-sales_pipeline[[#This Row],[engage_date]]</f>
        <v>10</v>
      </c>
      <c r="J4015" s="3">
        <v>3411</v>
      </c>
    </row>
    <row r="4016" spans="1:10" x14ac:dyDescent="0.35">
      <c r="A4016" t="s">
        <v>4219</v>
      </c>
      <c r="B4016" t="s">
        <v>187</v>
      </c>
      <c r="C4016" t="str">
        <f>VLOOKUP(sales_pipeline[[#This Row],[Sales_Agent]],sales_teams[#All],4,FALSE)</f>
        <v>Rouche Team</v>
      </c>
      <c r="D4016" t="s">
        <v>6</v>
      </c>
      <c r="E4016" t="s">
        <v>155</v>
      </c>
      <c r="F4016" t="s">
        <v>194</v>
      </c>
      <c r="G4016" s="1">
        <v>42930</v>
      </c>
      <c r="H4016" s="1">
        <v>42989</v>
      </c>
      <c r="I4016" s="13">
        <f>sales_pipeline[[#This Row],[close_date]]-sales_pipeline[[#This Row],[engage_date]]</f>
        <v>59</v>
      </c>
      <c r="J4016" s="3">
        <v>0</v>
      </c>
    </row>
    <row r="4017" spans="1:10" x14ac:dyDescent="0.35">
      <c r="A4017" t="s">
        <v>4220</v>
      </c>
      <c r="B4017" t="s">
        <v>187</v>
      </c>
      <c r="C4017" t="str">
        <f>VLOOKUP(sales_pipeline[[#This Row],[Sales_Agent]],sales_teams[#All],4,FALSE)</f>
        <v>Rouche Team</v>
      </c>
      <c r="D4017" t="s">
        <v>8</v>
      </c>
      <c r="E4017" t="s">
        <v>130</v>
      </c>
      <c r="F4017" t="s">
        <v>174</v>
      </c>
      <c r="G4017" s="1">
        <v>42930</v>
      </c>
      <c r="H4017" s="1">
        <v>42931</v>
      </c>
      <c r="I4017" s="13">
        <f>sales_pipeline[[#This Row],[close_date]]-sales_pipeline[[#This Row],[engage_date]]</f>
        <v>1</v>
      </c>
      <c r="J4017" s="3">
        <v>3973</v>
      </c>
    </row>
    <row r="4018" spans="1:10" x14ac:dyDescent="0.35">
      <c r="A4018" t="s">
        <v>4221</v>
      </c>
      <c r="B4018" t="s">
        <v>189</v>
      </c>
      <c r="C4018" t="str">
        <f>VLOOKUP(sales_pipeline[[#This Row],[Sales_Agent]],sales_teams[#All],4,FALSE)</f>
        <v>Marxen Team</v>
      </c>
      <c r="D4018" t="s">
        <v>8</v>
      </c>
      <c r="E4018" t="s">
        <v>135</v>
      </c>
      <c r="F4018" t="s">
        <v>194</v>
      </c>
      <c r="G4018" s="1">
        <v>42930</v>
      </c>
      <c r="H4018" s="1">
        <v>43048</v>
      </c>
      <c r="I4018" s="13">
        <f>sales_pipeline[[#This Row],[close_date]]-sales_pipeline[[#This Row],[engage_date]]</f>
        <v>118</v>
      </c>
      <c r="J4018" s="3">
        <v>0</v>
      </c>
    </row>
    <row r="4019" spans="1:10" x14ac:dyDescent="0.35">
      <c r="A4019" t="s">
        <v>4222</v>
      </c>
      <c r="B4019" t="s">
        <v>227</v>
      </c>
      <c r="C4019" t="str">
        <f>VLOOKUP(sales_pipeline[[#This Row],[Sales_Agent]],sales_teams[#All],4,FALSE)</f>
        <v>Neubert Team</v>
      </c>
      <c r="D4019" t="s">
        <v>10</v>
      </c>
      <c r="E4019" t="s">
        <v>159</v>
      </c>
      <c r="F4019" t="s">
        <v>174</v>
      </c>
      <c r="G4019" s="1">
        <v>42930</v>
      </c>
      <c r="H4019" s="1">
        <v>42931</v>
      </c>
      <c r="I4019" s="13">
        <f>sales_pipeline[[#This Row],[close_date]]-sales_pipeline[[#This Row],[engage_date]]</f>
        <v>1</v>
      </c>
      <c r="J4019" s="3">
        <v>1029</v>
      </c>
    </row>
    <row r="4020" spans="1:10" x14ac:dyDescent="0.35">
      <c r="A4020" t="s">
        <v>4223</v>
      </c>
      <c r="B4020" t="s">
        <v>221</v>
      </c>
      <c r="C4020" t="str">
        <f>VLOOKUP(sales_pipeline[[#This Row],[Sales_Agent]],sales_teams[#All],4,FALSE)</f>
        <v>Losch Team</v>
      </c>
      <c r="D4020" t="s">
        <v>6</v>
      </c>
      <c r="E4020" t="s">
        <v>84</v>
      </c>
      <c r="F4020" t="s">
        <v>174</v>
      </c>
      <c r="G4020" s="1">
        <v>42930</v>
      </c>
      <c r="H4020" s="1">
        <v>42939</v>
      </c>
      <c r="I4020" s="13">
        <f>sales_pipeline[[#This Row],[close_date]]-sales_pipeline[[#This Row],[engage_date]]</f>
        <v>9</v>
      </c>
      <c r="J4020" s="3">
        <v>59</v>
      </c>
    </row>
    <row r="4021" spans="1:10" x14ac:dyDescent="0.35">
      <c r="A4021" t="s">
        <v>4224</v>
      </c>
      <c r="B4021" t="s">
        <v>204</v>
      </c>
      <c r="C4021" t="str">
        <f>VLOOKUP(sales_pipeline[[#This Row],[Sales_Agent]],sales_teams[#All],4,FALSE)</f>
        <v>Brinkmann Team</v>
      </c>
      <c r="D4021" t="s">
        <v>6</v>
      </c>
      <c r="E4021" t="s">
        <v>88</v>
      </c>
      <c r="F4021" t="s">
        <v>194</v>
      </c>
      <c r="G4021" s="1">
        <v>42930</v>
      </c>
      <c r="H4021" s="1">
        <v>42938</v>
      </c>
      <c r="I4021" s="13">
        <f>sales_pipeline[[#This Row],[close_date]]-sales_pipeline[[#This Row],[engage_date]]</f>
        <v>8</v>
      </c>
      <c r="J4021" s="3">
        <v>0</v>
      </c>
    </row>
    <row r="4022" spans="1:10" x14ac:dyDescent="0.35">
      <c r="A4022" t="s">
        <v>4225</v>
      </c>
      <c r="B4022" t="s">
        <v>185</v>
      </c>
      <c r="C4022" t="str">
        <f>VLOOKUP(sales_pipeline[[#This Row],[Sales_Agent]],sales_teams[#All],4,FALSE)</f>
        <v>Rouche Team</v>
      </c>
      <c r="D4022" t="s">
        <v>3</v>
      </c>
      <c r="E4022" t="s">
        <v>93</v>
      </c>
      <c r="F4022" t="s">
        <v>174</v>
      </c>
      <c r="G4022" s="1">
        <v>42930</v>
      </c>
      <c r="H4022" s="1">
        <v>43007</v>
      </c>
      <c r="I4022" s="13">
        <f>sales_pipeline[[#This Row],[close_date]]-sales_pipeline[[#This Row],[engage_date]]</f>
        <v>77</v>
      </c>
      <c r="J4022" s="3">
        <v>534</v>
      </c>
    </row>
    <row r="4023" spans="1:10" x14ac:dyDescent="0.35">
      <c r="A4023" t="s">
        <v>4226</v>
      </c>
      <c r="B4023" t="s">
        <v>212</v>
      </c>
      <c r="C4023" t="str">
        <f>VLOOKUP(sales_pipeline[[#This Row],[Sales_Agent]],sales_teams[#All],4,FALSE)</f>
        <v>Losch Team</v>
      </c>
      <c r="D4023" t="s">
        <v>6</v>
      </c>
      <c r="E4023" t="s">
        <v>105</v>
      </c>
      <c r="F4023" t="s">
        <v>174</v>
      </c>
      <c r="G4023" s="1">
        <v>42930</v>
      </c>
      <c r="H4023" s="1">
        <v>42931</v>
      </c>
      <c r="I4023" s="13">
        <f>sales_pipeline[[#This Row],[close_date]]-sales_pipeline[[#This Row],[engage_date]]</f>
        <v>1</v>
      </c>
      <c r="J4023" s="3">
        <v>48</v>
      </c>
    </row>
    <row r="4024" spans="1:10" x14ac:dyDescent="0.35">
      <c r="A4024" t="s">
        <v>4227</v>
      </c>
      <c r="B4024" t="s">
        <v>181</v>
      </c>
      <c r="C4024" t="str">
        <f>VLOOKUP(sales_pipeline[[#This Row],[Sales_Agent]],sales_teams[#All],4,FALSE)</f>
        <v>Sewald Team</v>
      </c>
      <c r="D4024" t="s">
        <v>6</v>
      </c>
      <c r="E4024" t="s">
        <v>77</v>
      </c>
      <c r="F4024" t="s">
        <v>174</v>
      </c>
      <c r="G4024" s="1">
        <v>42930</v>
      </c>
      <c r="H4024" s="1">
        <v>42941</v>
      </c>
      <c r="I4024" s="13">
        <f>sales_pipeline[[#This Row],[close_date]]-sales_pipeline[[#This Row],[engage_date]]</f>
        <v>11</v>
      </c>
      <c r="J4024" s="3">
        <v>57</v>
      </c>
    </row>
    <row r="4025" spans="1:10" x14ac:dyDescent="0.35">
      <c r="A4025" t="s">
        <v>4228</v>
      </c>
      <c r="B4025" t="s">
        <v>206</v>
      </c>
      <c r="C4025" t="str">
        <f>VLOOKUP(sales_pipeline[[#This Row],[Sales_Agent]],sales_teams[#All],4,FALSE)</f>
        <v>Neubert Team</v>
      </c>
      <c r="D4025" t="s">
        <v>9</v>
      </c>
      <c r="E4025" t="s">
        <v>68</v>
      </c>
      <c r="F4025" t="s">
        <v>194</v>
      </c>
      <c r="G4025" s="1">
        <v>42931</v>
      </c>
      <c r="H4025" s="1">
        <v>42933</v>
      </c>
      <c r="I4025" s="13">
        <f>sales_pipeline[[#This Row],[close_date]]-sales_pipeline[[#This Row],[engage_date]]</f>
        <v>2</v>
      </c>
      <c r="J4025" s="3">
        <v>0</v>
      </c>
    </row>
    <row r="4026" spans="1:10" x14ac:dyDescent="0.35">
      <c r="A4026" t="s">
        <v>4229</v>
      </c>
      <c r="B4026" t="s">
        <v>176</v>
      </c>
      <c r="C4026" t="str">
        <f>VLOOKUP(sales_pipeline[[#This Row],[Sales_Agent]],sales_teams[#All],4,FALSE)</f>
        <v>Marxen Team</v>
      </c>
      <c r="D4026" t="s">
        <v>9</v>
      </c>
      <c r="E4026" t="s">
        <v>142</v>
      </c>
      <c r="F4026" t="s">
        <v>174</v>
      </c>
      <c r="G4026" s="1">
        <v>42931</v>
      </c>
      <c r="H4026" s="1">
        <v>43050</v>
      </c>
      <c r="I4026" s="13">
        <f>sales_pipeline[[#This Row],[close_date]]-sales_pipeline[[#This Row],[engage_date]]</f>
        <v>119</v>
      </c>
      <c r="J4026" s="3">
        <v>4009</v>
      </c>
    </row>
    <row r="4027" spans="1:10" x14ac:dyDescent="0.35">
      <c r="A4027" t="s">
        <v>4230</v>
      </c>
      <c r="B4027" t="s">
        <v>176</v>
      </c>
      <c r="C4027" t="str">
        <f>VLOOKUP(sales_pipeline[[#This Row],[Sales_Agent]],sales_teams[#All],4,FALSE)</f>
        <v>Marxen Team</v>
      </c>
      <c r="D4027" t="s">
        <v>8</v>
      </c>
      <c r="E4027" t="s">
        <v>57</v>
      </c>
      <c r="F4027" t="s">
        <v>174</v>
      </c>
      <c r="G4027" s="1">
        <v>42931</v>
      </c>
      <c r="H4027" s="1">
        <v>42981</v>
      </c>
      <c r="I4027" s="13">
        <f>sales_pipeline[[#This Row],[close_date]]-sales_pipeline[[#This Row],[engage_date]]</f>
        <v>50</v>
      </c>
      <c r="J4027" s="3">
        <v>3255</v>
      </c>
    </row>
    <row r="4028" spans="1:10" x14ac:dyDescent="0.35">
      <c r="A4028" t="s">
        <v>4231</v>
      </c>
      <c r="B4028" t="s">
        <v>255</v>
      </c>
      <c r="C4028" t="str">
        <f>VLOOKUP(sales_pipeline[[#This Row],[Sales_Agent]],sales_teams[#All],4,FALSE)</f>
        <v>Neubert Team</v>
      </c>
      <c r="D4028" t="s">
        <v>8</v>
      </c>
      <c r="E4028" t="s">
        <v>51</v>
      </c>
      <c r="F4028" t="s">
        <v>174</v>
      </c>
      <c r="G4028" s="1">
        <v>42931</v>
      </c>
      <c r="H4028" s="1">
        <v>42941</v>
      </c>
      <c r="I4028" s="13">
        <f>sales_pipeline[[#This Row],[close_date]]-sales_pipeline[[#This Row],[engage_date]]</f>
        <v>10</v>
      </c>
      <c r="J4028" s="3">
        <v>3724</v>
      </c>
    </row>
    <row r="4029" spans="1:10" x14ac:dyDescent="0.35">
      <c r="A4029" t="s">
        <v>4232</v>
      </c>
      <c r="B4029" t="s">
        <v>208</v>
      </c>
      <c r="C4029" t="str">
        <f>VLOOKUP(sales_pipeline[[#This Row],[Sales_Agent]],sales_teams[#All],4,FALSE)</f>
        <v>Rouche Team</v>
      </c>
      <c r="D4029" t="s">
        <v>8</v>
      </c>
      <c r="E4029" t="s">
        <v>55</v>
      </c>
      <c r="F4029" t="s">
        <v>194</v>
      </c>
      <c r="G4029" s="1">
        <v>42931</v>
      </c>
      <c r="H4029" s="1">
        <v>42932</v>
      </c>
      <c r="I4029" s="13">
        <f>sales_pipeline[[#This Row],[close_date]]-sales_pipeline[[#This Row],[engage_date]]</f>
        <v>1</v>
      </c>
      <c r="J4029" s="3">
        <v>0</v>
      </c>
    </row>
    <row r="4030" spans="1:10" x14ac:dyDescent="0.35">
      <c r="A4030" t="s">
        <v>4233</v>
      </c>
      <c r="B4030" t="s">
        <v>199</v>
      </c>
      <c r="C4030" t="str">
        <f>VLOOKUP(sales_pipeline[[#This Row],[Sales_Agent]],sales_teams[#All],4,FALSE)</f>
        <v>Rouche Team</v>
      </c>
      <c r="D4030" t="s">
        <v>10</v>
      </c>
      <c r="E4030" t="s">
        <v>69</v>
      </c>
      <c r="F4030" t="s">
        <v>194</v>
      </c>
      <c r="G4030" s="1">
        <v>42931</v>
      </c>
      <c r="H4030" s="1">
        <v>42940</v>
      </c>
      <c r="I4030" s="13">
        <f>sales_pipeline[[#This Row],[close_date]]-sales_pipeline[[#This Row],[engage_date]]</f>
        <v>9</v>
      </c>
      <c r="J4030" s="3">
        <v>0</v>
      </c>
    </row>
    <row r="4031" spans="1:10" x14ac:dyDescent="0.35">
      <c r="A4031" t="s">
        <v>4234</v>
      </c>
      <c r="B4031" t="s">
        <v>190</v>
      </c>
      <c r="C4031" t="str">
        <f>VLOOKUP(sales_pipeline[[#This Row],[Sales_Agent]],sales_teams[#All],4,FALSE)</f>
        <v>Sewald Team</v>
      </c>
      <c r="D4031" t="s">
        <v>10</v>
      </c>
      <c r="E4031" t="s">
        <v>81</v>
      </c>
      <c r="F4031" t="s">
        <v>194</v>
      </c>
      <c r="G4031" s="1">
        <v>42931</v>
      </c>
      <c r="H4031" s="1">
        <v>42973</v>
      </c>
      <c r="I4031" s="13">
        <f>sales_pipeline[[#This Row],[close_date]]-sales_pipeline[[#This Row],[engage_date]]</f>
        <v>42</v>
      </c>
      <c r="J4031" s="3">
        <v>0</v>
      </c>
    </row>
    <row r="4032" spans="1:10" x14ac:dyDescent="0.35">
      <c r="A4032" t="s">
        <v>4235</v>
      </c>
      <c r="B4032" t="s">
        <v>326</v>
      </c>
      <c r="C4032" t="str">
        <f>VLOOKUP(sales_pipeline[[#This Row],[Sales_Agent]],sales_teams[#All],4,FALSE)</f>
        <v>Marxen Team</v>
      </c>
      <c r="D4032" t="s">
        <v>6</v>
      </c>
      <c r="E4032" t="s">
        <v>136</v>
      </c>
      <c r="F4032" t="s">
        <v>194</v>
      </c>
      <c r="G4032" s="1">
        <v>42931</v>
      </c>
      <c r="H4032" s="1">
        <v>43043</v>
      </c>
      <c r="I4032" s="13">
        <f>sales_pipeline[[#This Row],[close_date]]-sales_pipeline[[#This Row],[engage_date]]</f>
        <v>112</v>
      </c>
      <c r="J4032" s="3">
        <v>0</v>
      </c>
    </row>
    <row r="4033" spans="1:10" x14ac:dyDescent="0.35">
      <c r="A4033" t="s">
        <v>4236</v>
      </c>
      <c r="B4033" t="s">
        <v>225</v>
      </c>
      <c r="C4033" t="str">
        <f>VLOOKUP(sales_pipeline[[#This Row],[Sales_Agent]],sales_teams[#All],4,FALSE)</f>
        <v>Sewald Team</v>
      </c>
      <c r="D4033" t="s">
        <v>9</v>
      </c>
      <c r="E4033" t="s">
        <v>116</v>
      </c>
      <c r="F4033" t="s">
        <v>194</v>
      </c>
      <c r="G4033" s="1">
        <v>42931</v>
      </c>
      <c r="H4033" s="1">
        <v>42938</v>
      </c>
      <c r="I4033" s="13">
        <f>sales_pipeline[[#This Row],[close_date]]-sales_pipeline[[#This Row],[engage_date]]</f>
        <v>7</v>
      </c>
      <c r="J4033" s="3">
        <v>0</v>
      </c>
    </row>
    <row r="4034" spans="1:10" x14ac:dyDescent="0.35">
      <c r="A4034" t="s">
        <v>4237</v>
      </c>
      <c r="B4034" t="s">
        <v>249</v>
      </c>
      <c r="C4034" t="str">
        <f>VLOOKUP(sales_pipeline[[#This Row],[Sales_Agent]],sales_teams[#All],4,FALSE)</f>
        <v>Brinkmann Team</v>
      </c>
      <c r="D4034" t="s">
        <v>6</v>
      </c>
      <c r="E4034" t="s">
        <v>91</v>
      </c>
      <c r="F4034" t="s">
        <v>194</v>
      </c>
      <c r="G4034" s="1">
        <v>42931</v>
      </c>
      <c r="H4034" s="1">
        <v>42932</v>
      </c>
      <c r="I4034" s="13">
        <f>sales_pipeline[[#This Row],[close_date]]-sales_pipeline[[#This Row],[engage_date]]</f>
        <v>1</v>
      </c>
      <c r="J4034" s="3">
        <v>0</v>
      </c>
    </row>
    <row r="4035" spans="1:10" x14ac:dyDescent="0.35">
      <c r="A4035" t="s">
        <v>4238</v>
      </c>
      <c r="B4035" t="s">
        <v>187</v>
      </c>
      <c r="C4035" t="str">
        <f>VLOOKUP(sales_pipeline[[#This Row],[Sales_Agent]],sales_teams[#All],4,FALSE)</f>
        <v>Rouche Team</v>
      </c>
      <c r="D4035" t="s">
        <v>8</v>
      </c>
      <c r="E4035" t="s">
        <v>71</v>
      </c>
      <c r="F4035" t="s">
        <v>194</v>
      </c>
      <c r="G4035" s="1">
        <v>42931</v>
      </c>
      <c r="H4035" s="1">
        <v>42933</v>
      </c>
      <c r="I4035" s="13">
        <f>sales_pipeline[[#This Row],[close_date]]-sales_pipeline[[#This Row],[engage_date]]</f>
        <v>2</v>
      </c>
      <c r="J4035" s="3">
        <v>0</v>
      </c>
    </row>
    <row r="4036" spans="1:10" x14ac:dyDescent="0.35">
      <c r="A4036" t="s">
        <v>4239</v>
      </c>
      <c r="B4036" t="s">
        <v>187</v>
      </c>
      <c r="C4036" t="str">
        <f>VLOOKUP(sales_pipeline[[#This Row],[Sales_Agent]],sales_teams[#All],4,FALSE)</f>
        <v>Rouche Team</v>
      </c>
      <c r="D4036" t="s">
        <v>8</v>
      </c>
      <c r="E4036" t="s">
        <v>46</v>
      </c>
      <c r="F4036" t="s">
        <v>174</v>
      </c>
      <c r="G4036" s="1">
        <v>42931</v>
      </c>
      <c r="H4036" s="1">
        <v>42974</v>
      </c>
      <c r="I4036" s="13">
        <f>sales_pipeline[[#This Row],[close_date]]-sales_pipeline[[#This Row],[engage_date]]</f>
        <v>43</v>
      </c>
      <c r="J4036" s="3">
        <v>2791</v>
      </c>
    </row>
    <row r="4037" spans="1:10" x14ac:dyDescent="0.35">
      <c r="A4037" t="s">
        <v>4240</v>
      </c>
      <c r="B4037" t="s">
        <v>189</v>
      </c>
      <c r="C4037" t="str">
        <f>VLOOKUP(sales_pipeline[[#This Row],[Sales_Agent]],sales_teams[#All],4,FALSE)</f>
        <v>Marxen Team</v>
      </c>
      <c r="D4037" t="s">
        <v>8</v>
      </c>
      <c r="E4037" t="s">
        <v>44</v>
      </c>
      <c r="F4037" t="s">
        <v>174</v>
      </c>
      <c r="G4037" s="1">
        <v>42931</v>
      </c>
      <c r="H4037" s="1">
        <v>42980</v>
      </c>
      <c r="I4037" s="13">
        <f>sales_pipeline[[#This Row],[close_date]]-sales_pipeline[[#This Row],[engage_date]]</f>
        <v>49</v>
      </c>
      <c r="J4037" s="3">
        <v>3501</v>
      </c>
    </row>
    <row r="4038" spans="1:10" x14ac:dyDescent="0.35">
      <c r="A4038" t="s">
        <v>4241</v>
      </c>
      <c r="B4038" t="s">
        <v>227</v>
      </c>
      <c r="C4038" t="str">
        <f>VLOOKUP(sales_pipeline[[#This Row],[Sales_Agent]],sales_teams[#All],4,FALSE)</f>
        <v>Neubert Team</v>
      </c>
      <c r="D4038" t="s">
        <v>9</v>
      </c>
      <c r="E4038" t="s">
        <v>158</v>
      </c>
      <c r="F4038" t="s">
        <v>194</v>
      </c>
      <c r="G4038" s="1">
        <v>42931</v>
      </c>
      <c r="H4038" s="1">
        <v>42943</v>
      </c>
      <c r="I4038" s="13">
        <f>sales_pipeline[[#This Row],[close_date]]-sales_pipeline[[#This Row],[engage_date]]</f>
        <v>12</v>
      </c>
      <c r="J4038" s="3">
        <v>0</v>
      </c>
    </row>
    <row r="4039" spans="1:10" x14ac:dyDescent="0.35">
      <c r="A4039" t="s">
        <v>4242</v>
      </c>
      <c r="B4039" t="s">
        <v>227</v>
      </c>
      <c r="C4039" t="str">
        <f>VLOOKUP(sales_pipeline[[#This Row],[Sales_Agent]],sales_teams[#All],4,FALSE)</f>
        <v>Neubert Team</v>
      </c>
      <c r="D4039" t="s">
        <v>3</v>
      </c>
      <c r="E4039" t="s">
        <v>82</v>
      </c>
      <c r="F4039" t="s">
        <v>174</v>
      </c>
      <c r="G4039" s="1">
        <v>42931</v>
      </c>
      <c r="H4039" s="1">
        <v>42932</v>
      </c>
      <c r="I4039" s="13">
        <f>sales_pipeline[[#This Row],[close_date]]-sales_pipeline[[#This Row],[engage_date]]</f>
        <v>1</v>
      </c>
      <c r="J4039" s="3">
        <v>555</v>
      </c>
    </row>
    <row r="4040" spans="1:10" x14ac:dyDescent="0.35">
      <c r="A4040" t="s">
        <v>4243</v>
      </c>
      <c r="B4040" t="s">
        <v>201</v>
      </c>
      <c r="C4040" t="str">
        <f>VLOOKUP(sales_pipeline[[#This Row],[Sales_Agent]],sales_teams[#All],4,FALSE)</f>
        <v>Rouche Team</v>
      </c>
      <c r="D4040" t="s">
        <v>3</v>
      </c>
      <c r="E4040" t="s">
        <v>117</v>
      </c>
      <c r="F4040" t="s">
        <v>174</v>
      </c>
      <c r="G4040" s="1">
        <v>42931</v>
      </c>
      <c r="H4040" s="1">
        <v>42939</v>
      </c>
      <c r="I4040" s="13">
        <f>sales_pipeline[[#This Row],[close_date]]-sales_pipeline[[#This Row],[engage_date]]</f>
        <v>8</v>
      </c>
      <c r="J4040" s="3">
        <v>650</v>
      </c>
    </row>
    <row r="4041" spans="1:10" x14ac:dyDescent="0.35">
      <c r="A4041" t="s">
        <v>4244</v>
      </c>
      <c r="B4041" t="s">
        <v>185</v>
      </c>
      <c r="C4041" t="str">
        <f>VLOOKUP(sales_pipeline[[#This Row],[Sales_Agent]],sales_teams[#All],4,FALSE)</f>
        <v>Rouche Team</v>
      </c>
      <c r="D4041" t="s">
        <v>3</v>
      </c>
      <c r="E4041" t="s">
        <v>121</v>
      </c>
      <c r="F4041" t="s">
        <v>194</v>
      </c>
      <c r="G4041" s="1">
        <v>42931</v>
      </c>
      <c r="H4041" s="1">
        <v>42942</v>
      </c>
      <c r="I4041" s="13">
        <f>sales_pipeline[[#This Row],[close_date]]-sales_pipeline[[#This Row],[engage_date]]</f>
        <v>11</v>
      </c>
      <c r="J4041" s="3">
        <v>0</v>
      </c>
    </row>
    <row r="4042" spans="1:10" x14ac:dyDescent="0.35">
      <c r="A4042" t="s">
        <v>4245</v>
      </c>
      <c r="B4042" t="s">
        <v>185</v>
      </c>
      <c r="C4042" t="str">
        <f>VLOOKUP(sales_pipeline[[#This Row],[Sales_Agent]],sales_teams[#All],4,FALSE)</f>
        <v>Rouche Team</v>
      </c>
      <c r="D4042" t="s">
        <v>6</v>
      </c>
      <c r="E4042" t="s">
        <v>112</v>
      </c>
      <c r="F4042" t="s">
        <v>174</v>
      </c>
      <c r="G4042" s="1">
        <v>42931</v>
      </c>
      <c r="H4042" s="1">
        <v>42937</v>
      </c>
      <c r="I4042" s="13">
        <f>sales_pipeline[[#This Row],[close_date]]-sales_pipeline[[#This Row],[engage_date]]</f>
        <v>6</v>
      </c>
      <c r="J4042" s="3">
        <v>61</v>
      </c>
    </row>
    <row r="4043" spans="1:10" x14ac:dyDescent="0.35">
      <c r="A4043" t="s">
        <v>4246</v>
      </c>
      <c r="B4043" t="s">
        <v>185</v>
      </c>
      <c r="C4043" t="str">
        <f>VLOOKUP(sales_pipeline[[#This Row],[Sales_Agent]],sales_teams[#All],4,FALSE)</f>
        <v>Rouche Team</v>
      </c>
      <c r="D4043" t="s">
        <v>6</v>
      </c>
      <c r="E4043" t="s">
        <v>125</v>
      </c>
      <c r="F4043" t="s">
        <v>174</v>
      </c>
      <c r="G4043" s="1">
        <v>42931</v>
      </c>
      <c r="H4043" s="1">
        <v>42933</v>
      </c>
      <c r="I4043" s="13">
        <f>sales_pipeline[[#This Row],[close_date]]-sales_pipeline[[#This Row],[engage_date]]</f>
        <v>2</v>
      </c>
      <c r="J4043" s="3">
        <v>54</v>
      </c>
    </row>
    <row r="4044" spans="1:10" x14ac:dyDescent="0.35">
      <c r="A4044" t="s">
        <v>4247</v>
      </c>
      <c r="B4044" t="s">
        <v>212</v>
      </c>
      <c r="C4044" t="str">
        <f>VLOOKUP(sales_pipeline[[#This Row],[Sales_Agent]],sales_teams[#All],4,FALSE)</f>
        <v>Losch Team</v>
      </c>
      <c r="D4044" t="s">
        <v>6</v>
      </c>
      <c r="E4044" t="s">
        <v>51</v>
      </c>
      <c r="F4044" t="s">
        <v>194</v>
      </c>
      <c r="G4044" s="1">
        <v>42931</v>
      </c>
      <c r="H4044" s="1">
        <v>42938</v>
      </c>
      <c r="I4044" s="13">
        <f>sales_pipeline[[#This Row],[close_date]]-sales_pipeline[[#This Row],[engage_date]]</f>
        <v>7</v>
      </c>
      <c r="J4044" s="3">
        <v>0</v>
      </c>
    </row>
    <row r="4045" spans="1:10" x14ac:dyDescent="0.35">
      <c r="A4045" t="s">
        <v>4248</v>
      </c>
      <c r="B4045" t="s">
        <v>230</v>
      </c>
      <c r="C4045" t="str">
        <f>VLOOKUP(sales_pipeline[[#This Row],[Sales_Agent]],sales_teams[#All],4,FALSE)</f>
        <v>Losch Team</v>
      </c>
      <c r="D4045" t="s">
        <v>8</v>
      </c>
      <c r="E4045" t="s">
        <v>140</v>
      </c>
      <c r="F4045" t="s">
        <v>194</v>
      </c>
      <c r="G4045" s="1">
        <v>42931</v>
      </c>
      <c r="H4045" s="1">
        <v>42939</v>
      </c>
      <c r="I4045" s="13">
        <f>sales_pipeline[[#This Row],[close_date]]-sales_pipeline[[#This Row],[engage_date]]</f>
        <v>8</v>
      </c>
      <c r="J4045" s="3">
        <v>0</v>
      </c>
    </row>
    <row r="4046" spans="1:10" x14ac:dyDescent="0.35">
      <c r="A4046" t="s">
        <v>4249</v>
      </c>
      <c r="B4046" t="s">
        <v>183</v>
      </c>
      <c r="C4046" t="str">
        <f>VLOOKUP(sales_pipeline[[#This Row],[Sales_Agent]],sales_teams[#All],4,FALSE)</f>
        <v>Brinkmann Team</v>
      </c>
      <c r="D4046" t="s">
        <v>3</v>
      </c>
      <c r="E4046" t="s">
        <v>136</v>
      </c>
      <c r="F4046" t="s">
        <v>194</v>
      </c>
      <c r="G4046" s="1">
        <v>42932</v>
      </c>
      <c r="H4046" s="1">
        <v>42940</v>
      </c>
      <c r="I4046" s="13">
        <f>sales_pipeline[[#This Row],[close_date]]-sales_pipeline[[#This Row],[engage_date]]</f>
        <v>8</v>
      </c>
      <c r="J4046" s="3">
        <v>0</v>
      </c>
    </row>
    <row r="4047" spans="1:10" x14ac:dyDescent="0.35">
      <c r="A4047" t="s">
        <v>4250</v>
      </c>
      <c r="B4047" t="s">
        <v>183</v>
      </c>
      <c r="C4047" t="str">
        <f>VLOOKUP(sales_pipeline[[#This Row],[Sales_Agent]],sales_teams[#All],4,FALSE)</f>
        <v>Brinkmann Team</v>
      </c>
      <c r="D4047" t="s">
        <v>8</v>
      </c>
      <c r="E4047" t="s">
        <v>80</v>
      </c>
      <c r="F4047" t="s">
        <v>194</v>
      </c>
      <c r="G4047" s="1">
        <v>42932</v>
      </c>
      <c r="H4047" s="1">
        <v>42933</v>
      </c>
      <c r="I4047" s="13">
        <f>sales_pipeline[[#This Row],[close_date]]-sales_pipeline[[#This Row],[engage_date]]</f>
        <v>1</v>
      </c>
      <c r="J4047" s="3">
        <v>0</v>
      </c>
    </row>
    <row r="4048" spans="1:10" x14ac:dyDescent="0.35">
      <c r="A4048" t="s">
        <v>4251</v>
      </c>
      <c r="B4048" t="s">
        <v>183</v>
      </c>
      <c r="C4048" t="str">
        <f>VLOOKUP(sales_pipeline[[#This Row],[Sales_Agent]],sales_teams[#All],4,FALSE)</f>
        <v>Brinkmann Team</v>
      </c>
      <c r="D4048" t="s">
        <v>6</v>
      </c>
      <c r="E4048" t="s">
        <v>132</v>
      </c>
      <c r="F4048" t="s">
        <v>174</v>
      </c>
      <c r="G4048" s="1">
        <v>42932</v>
      </c>
      <c r="H4048" s="1">
        <v>42941</v>
      </c>
      <c r="I4048" s="13">
        <f>sales_pipeline[[#This Row],[close_date]]-sales_pipeline[[#This Row],[engage_date]]</f>
        <v>9</v>
      </c>
      <c r="J4048" s="3">
        <v>59</v>
      </c>
    </row>
    <row r="4049" spans="1:10" x14ac:dyDescent="0.35">
      <c r="A4049" t="s">
        <v>4252</v>
      </c>
      <c r="B4049" t="s">
        <v>239</v>
      </c>
      <c r="C4049" t="str">
        <f>VLOOKUP(sales_pipeline[[#This Row],[Sales_Agent]],sales_teams[#All],4,FALSE)</f>
        <v>Neubert Team</v>
      </c>
      <c r="D4049" t="s">
        <v>177</v>
      </c>
      <c r="E4049" t="s">
        <v>20</v>
      </c>
      <c r="F4049" t="s">
        <v>174</v>
      </c>
      <c r="G4049" s="1">
        <v>42932</v>
      </c>
      <c r="H4049" s="1">
        <v>42944</v>
      </c>
      <c r="I4049" s="13">
        <f>sales_pipeline[[#This Row],[close_date]]-sales_pipeline[[#This Row],[engage_date]]</f>
        <v>12</v>
      </c>
      <c r="J4049" s="3">
        <v>5318</v>
      </c>
    </row>
    <row r="4050" spans="1:10" x14ac:dyDescent="0.35">
      <c r="A4050" t="s">
        <v>4253</v>
      </c>
      <c r="B4050" t="s">
        <v>288</v>
      </c>
      <c r="C4050" t="str">
        <f>VLOOKUP(sales_pipeline[[#This Row],[Sales_Agent]],sales_teams[#All],4,FALSE)</f>
        <v>Brinkmann Team</v>
      </c>
      <c r="D4050" t="s">
        <v>9</v>
      </c>
      <c r="E4050" t="s">
        <v>53</v>
      </c>
      <c r="F4050" t="s">
        <v>174</v>
      </c>
      <c r="G4050" s="1">
        <v>42932</v>
      </c>
      <c r="H4050" s="1">
        <v>43008</v>
      </c>
      <c r="I4050" s="13">
        <f>sales_pipeline[[#This Row],[close_date]]-sales_pipeline[[#This Row],[engage_date]]</f>
        <v>76</v>
      </c>
      <c r="J4050" s="3">
        <v>5753</v>
      </c>
    </row>
    <row r="4051" spans="1:10" x14ac:dyDescent="0.35">
      <c r="A4051" t="s">
        <v>4254</v>
      </c>
      <c r="B4051" t="s">
        <v>288</v>
      </c>
      <c r="C4051" t="str">
        <f>VLOOKUP(sales_pipeline[[#This Row],[Sales_Agent]],sales_teams[#All],4,FALSE)</f>
        <v>Brinkmann Team</v>
      </c>
      <c r="D4051" t="s">
        <v>6</v>
      </c>
      <c r="E4051" t="s">
        <v>114</v>
      </c>
      <c r="F4051" t="s">
        <v>174</v>
      </c>
      <c r="G4051" s="1">
        <v>42932</v>
      </c>
      <c r="H4051" s="1">
        <v>42940</v>
      </c>
      <c r="I4051" s="13">
        <f>sales_pipeline[[#This Row],[close_date]]-sales_pipeline[[#This Row],[engage_date]]</f>
        <v>8</v>
      </c>
      <c r="J4051" s="3">
        <v>62</v>
      </c>
    </row>
    <row r="4052" spans="1:10" x14ac:dyDescent="0.35">
      <c r="A4052" t="s">
        <v>4255</v>
      </c>
      <c r="B4052" t="s">
        <v>288</v>
      </c>
      <c r="C4052" t="str">
        <f>VLOOKUP(sales_pipeline[[#This Row],[Sales_Agent]],sales_teams[#All],4,FALSE)</f>
        <v>Brinkmann Team</v>
      </c>
      <c r="D4052" t="s">
        <v>8</v>
      </c>
      <c r="E4052" t="s">
        <v>104</v>
      </c>
      <c r="F4052" t="s">
        <v>174</v>
      </c>
      <c r="G4052" s="1">
        <v>42932</v>
      </c>
      <c r="H4052" s="1">
        <v>42959</v>
      </c>
      <c r="I4052" s="13">
        <f>sales_pipeline[[#This Row],[close_date]]-sales_pipeline[[#This Row],[engage_date]]</f>
        <v>27</v>
      </c>
      <c r="J4052" s="3">
        <v>3146</v>
      </c>
    </row>
    <row r="4053" spans="1:10" x14ac:dyDescent="0.35">
      <c r="A4053" t="s">
        <v>4256</v>
      </c>
      <c r="B4053" t="s">
        <v>176</v>
      </c>
      <c r="C4053" t="str">
        <f>VLOOKUP(sales_pipeline[[#This Row],[Sales_Agent]],sales_teams[#All],4,FALSE)</f>
        <v>Marxen Team</v>
      </c>
      <c r="D4053" t="s">
        <v>3</v>
      </c>
      <c r="E4053" t="s">
        <v>136</v>
      </c>
      <c r="F4053" t="s">
        <v>174</v>
      </c>
      <c r="G4053" s="1">
        <v>42932</v>
      </c>
      <c r="H4053" s="1">
        <v>42934</v>
      </c>
      <c r="I4053" s="13">
        <f>sales_pipeline[[#This Row],[close_date]]-sales_pipeline[[#This Row],[engage_date]]</f>
        <v>2</v>
      </c>
      <c r="J4053" s="3">
        <v>538</v>
      </c>
    </row>
    <row r="4054" spans="1:10" x14ac:dyDescent="0.35">
      <c r="A4054" t="s">
        <v>4257</v>
      </c>
      <c r="B4054" t="s">
        <v>176</v>
      </c>
      <c r="C4054" t="str">
        <f>VLOOKUP(sales_pipeline[[#This Row],[Sales_Agent]],sales_teams[#All],4,FALSE)</f>
        <v>Marxen Team</v>
      </c>
      <c r="D4054" t="s">
        <v>10</v>
      </c>
      <c r="E4054" t="s">
        <v>28</v>
      </c>
      <c r="F4054" t="s">
        <v>174</v>
      </c>
      <c r="G4054" s="1">
        <v>42932</v>
      </c>
      <c r="H4054" s="1">
        <v>42996</v>
      </c>
      <c r="I4054" s="13">
        <f>sales_pipeline[[#This Row],[close_date]]-sales_pipeline[[#This Row],[engage_date]]</f>
        <v>64</v>
      </c>
      <c r="J4054" s="3">
        <v>1071</v>
      </c>
    </row>
    <row r="4055" spans="1:10" x14ac:dyDescent="0.35">
      <c r="A4055" t="s">
        <v>4258</v>
      </c>
      <c r="B4055" t="s">
        <v>176</v>
      </c>
      <c r="C4055" t="str">
        <f>VLOOKUP(sales_pipeline[[#This Row],[Sales_Agent]],sales_teams[#All],4,FALSE)</f>
        <v>Marxen Team</v>
      </c>
      <c r="D4055" t="s">
        <v>177</v>
      </c>
      <c r="E4055" t="s">
        <v>28</v>
      </c>
      <c r="F4055" t="s">
        <v>174</v>
      </c>
      <c r="G4055" s="1">
        <v>42932</v>
      </c>
      <c r="H4055" s="1">
        <v>42933</v>
      </c>
      <c r="I4055" s="13">
        <f>sales_pipeline[[#This Row],[close_date]]-sales_pipeline[[#This Row],[engage_date]]</f>
        <v>1</v>
      </c>
      <c r="J4055" s="3">
        <v>4488</v>
      </c>
    </row>
    <row r="4056" spans="1:10" x14ac:dyDescent="0.35">
      <c r="A4056" t="s">
        <v>4259</v>
      </c>
      <c r="B4056" t="s">
        <v>176</v>
      </c>
      <c r="C4056" t="str">
        <f>VLOOKUP(sales_pipeline[[#This Row],[Sales_Agent]],sales_teams[#All],4,FALSE)</f>
        <v>Marxen Team</v>
      </c>
      <c r="D4056" t="s">
        <v>8</v>
      </c>
      <c r="E4056" t="s">
        <v>104</v>
      </c>
      <c r="F4056" t="s">
        <v>174</v>
      </c>
      <c r="G4056" s="1">
        <v>42932</v>
      </c>
      <c r="H4056" s="1">
        <v>42949</v>
      </c>
      <c r="I4056" s="13">
        <f>sales_pipeline[[#This Row],[close_date]]-sales_pipeline[[#This Row],[engage_date]]</f>
        <v>17</v>
      </c>
      <c r="J4056" s="3">
        <v>2837</v>
      </c>
    </row>
    <row r="4057" spans="1:10" x14ac:dyDescent="0.35">
      <c r="A4057" t="s">
        <v>4260</v>
      </c>
      <c r="B4057" t="s">
        <v>255</v>
      </c>
      <c r="C4057" t="str">
        <f>VLOOKUP(sales_pipeline[[#This Row],[Sales_Agent]],sales_teams[#All],4,FALSE)</f>
        <v>Neubert Team</v>
      </c>
      <c r="D4057" t="s">
        <v>8</v>
      </c>
      <c r="E4057" t="s">
        <v>109</v>
      </c>
      <c r="F4057" t="s">
        <v>174</v>
      </c>
      <c r="G4057" s="1">
        <v>42932</v>
      </c>
      <c r="H4057" s="1">
        <v>43008</v>
      </c>
      <c r="I4057" s="13">
        <f>sales_pipeline[[#This Row],[close_date]]-sales_pipeline[[#This Row],[engage_date]]</f>
        <v>76</v>
      </c>
      <c r="J4057" s="3">
        <v>3593</v>
      </c>
    </row>
    <row r="4058" spans="1:10" x14ac:dyDescent="0.35">
      <c r="A4058" t="s">
        <v>4261</v>
      </c>
      <c r="B4058" t="s">
        <v>208</v>
      </c>
      <c r="C4058" t="str">
        <f>VLOOKUP(sales_pipeline[[#This Row],[Sales_Agent]],sales_teams[#All],4,FALSE)</f>
        <v>Rouche Team</v>
      </c>
      <c r="D4058" t="s">
        <v>3</v>
      </c>
      <c r="E4058" t="s">
        <v>99</v>
      </c>
      <c r="F4058" t="s">
        <v>174</v>
      </c>
      <c r="G4058" s="1">
        <v>42932</v>
      </c>
      <c r="H4058" s="1">
        <v>43006</v>
      </c>
      <c r="I4058" s="13">
        <f>sales_pipeline[[#This Row],[close_date]]-sales_pipeline[[#This Row],[engage_date]]</f>
        <v>74</v>
      </c>
      <c r="J4058" s="3">
        <v>583</v>
      </c>
    </row>
    <row r="4059" spans="1:10" x14ac:dyDescent="0.35">
      <c r="A4059" t="s">
        <v>4262</v>
      </c>
      <c r="B4059" t="s">
        <v>326</v>
      </c>
      <c r="C4059" t="str">
        <f>VLOOKUP(sales_pipeline[[#This Row],[Sales_Agent]],sales_teams[#All],4,FALSE)</f>
        <v>Marxen Team</v>
      </c>
      <c r="D4059" t="s">
        <v>3</v>
      </c>
      <c r="E4059" t="s">
        <v>104</v>
      </c>
      <c r="F4059" t="s">
        <v>194</v>
      </c>
      <c r="G4059" s="1">
        <v>42932</v>
      </c>
      <c r="H4059" s="1">
        <v>42941</v>
      </c>
      <c r="I4059" s="13">
        <f>sales_pipeline[[#This Row],[close_date]]-sales_pipeline[[#This Row],[engage_date]]</f>
        <v>9</v>
      </c>
      <c r="J4059" s="3">
        <v>0</v>
      </c>
    </row>
    <row r="4060" spans="1:10" x14ac:dyDescent="0.35">
      <c r="A4060" t="s">
        <v>4263</v>
      </c>
      <c r="B4060" t="s">
        <v>326</v>
      </c>
      <c r="C4060" t="str">
        <f>VLOOKUP(sales_pipeline[[#This Row],[Sales_Agent]],sales_teams[#All],4,FALSE)</f>
        <v>Marxen Team</v>
      </c>
      <c r="D4060" t="s">
        <v>8</v>
      </c>
      <c r="E4060" t="s">
        <v>85</v>
      </c>
      <c r="F4060" t="s">
        <v>194</v>
      </c>
      <c r="G4060" s="1">
        <v>42932</v>
      </c>
      <c r="H4060" s="1">
        <v>42944</v>
      </c>
      <c r="I4060" s="13">
        <f>sales_pipeline[[#This Row],[close_date]]-sales_pipeline[[#This Row],[engage_date]]</f>
        <v>12</v>
      </c>
      <c r="J4060" s="3">
        <v>0</v>
      </c>
    </row>
    <row r="4061" spans="1:10" x14ac:dyDescent="0.35">
      <c r="A4061" t="s">
        <v>4264</v>
      </c>
      <c r="B4061" t="s">
        <v>215</v>
      </c>
      <c r="C4061" t="str">
        <f>VLOOKUP(sales_pipeline[[#This Row],[Sales_Agent]],sales_teams[#All],4,FALSE)</f>
        <v>Sewald Team</v>
      </c>
      <c r="D4061" t="s">
        <v>177</v>
      </c>
      <c r="E4061" t="s">
        <v>138</v>
      </c>
      <c r="F4061" t="s">
        <v>194</v>
      </c>
      <c r="G4061" s="1">
        <v>42932</v>
      </c>
      <c r="H4061" s="1">
        <v>42939</v>
      </c>
      <c r="I4061" s="13">
        <f>sales_pipeline[[#This Row],[close_date]]-sales_pipeline[[#This Row],[engage_date]]</f>
        <v>7</v>
      </c>
      <c r="J4061" s="3">
        <v>0</v>
      </c>
    </row>
    <row r="4062" spans="1:10" x14ac:dyDescent="0.35">
      <c r="A4062" t="s">
        <v>4265</v>
      </c>
      <c r="B4062" t="s">
        <v>215</v>
      </c>
      <c r="C4062" t="str">
        <f>VLOOKUP(sales_pipeline[[#This Row],[Sales_Agent]],sales_teams[#All],4,FALSE)</f>
        <v>Sewald Team</v>
      </c>
      <c r="D4062" t="s">
        <v>8</v>
      </c>
      <c r="E4062" t="s">
        <v>116</v>
      </c>
      <c r="F4062" t="s">
        <v>194</v>
      </c>
      <c r="G4062" s="1">
        <v>42932</v>
      </c>
      <c r="H4062" s="1">
        <v>42938</v>
      </c>
      <c r="I4062" s="13">
        <f>sales_pipeline[[#This Row],[close_date]]-sales_pipeline[[#This Row],[engage_date]]</f>
        <v>6</v>
      </c>
      <c r="J4062" s="3">
        <v>0</v>
      </c>
    </row>
    <row r="4063" spans="1:10" x14ac:dyDescent="0.35">
      <c r="A4063" t="s">
        <v>4266</v>
      </c>
      <c r="B4063" t="s">
        <v>215</v>
      </c>
      <c r="C4063" t="str">
        <f>VLOOKUP(sales_pipeline[[#This Row],[Sales_Agent]],sales_teams[#All],4,FALSE)</f>
        <v>Sewald Team</v>
      </c>
      <c r="D4063" t="s">
        <v>10</v>
      </c>
      <c r="E4063" t="s">
        <v>141</v>
      </c>
      <c r="F4063" t="s">
        <v>174</v>
      </c>
      <c r="G4063" s="1">
        <v>42932</v>
      </c>
      <c r="H4063" s="1">
        <v>42937</v>
      </c>
      <c r="I4063" s="13">
        <f>sales_pipeline[[#This Row],[close_date]]-sales_pipeline[[#This Row],[engage_date]]</f>
        <v>5</v>
      </c>
      <c r="J4063" s="3">
        <v>1109</v>
      </c>
    </row>
    <row r="4064" spans="1:10" x14ac:dyDescent="0.35">
      <c r="A4064" t="s">
        <v>4267</v>
      </c>
      <c r="B4064" t="s">
        <v>215</v>
      </c>
      <c r="C4064" t="str">
        <f>VLOOKUP(sales_pipeline[[#This Row],[Sales_Agent]],sales_teams[#All],4,FALSE)</f>
        <v>Sewald Team</v>
      </c>
      <c r="D4064" t="s">
        <v>10</v>
      </c>
      <c r="E4064" t="s">
        <v>162</v>
      </c>
      <c r="F4064" t="s">
        <v>174</v>
      </c>
      <c r="G4064" s="1">
        <v>42932</v>
      </c>
      <c r="H4064" s="1">
        <v>42939</v>
      </c>
      <c r="I4064" s="13">
        <f>sales_pipeline[[#This Row],[close_date]]-sales_pipeline[[#This Row],[engage_date]]</f>
        <v>7</v>
      </c>
      <c r="J4064" s="3">
        <v>1106</v>
      </c>
    </row>
    <row r="4065" spans="1:10" x14ac:dyDescent="0.35">
      <c r="A4065" t="s">
        <v>4268</v>
      </c>
      <c r="B4065" t="s">
        <v>225</v>
      </c>
      <c r="C4065" t="str">
        <f>VLOOKUP(sales_pipeline[[#This Row],[Sales_Agent]],sales_teams[#All],4,FALSE)</f>
        <v>Sewald Team</v>
      </c>
      <c r="D4065" t="s">
        <v>9</v>
      </c>
      <c r="E4065" t="s">
        <v>130</v>
      </c>
      <c r="F4065" t="s">
        <v>194</v>
      </c>
      <c r="G4065" s="1">
        <v>42932</v>
      </c>
      <c r="H4065" s="1">
        <v>42940</v>
      </c>
      <c r="I4065" s="13">
        <f>sales_pipeline[[#This Row],[close_date]]-sales_pipeline[[#This Row],[engage_date]]</f>
        <v>8</v>
      </c>
      <c r="J4065" s="3">
        <v>0</v>
      </c>
    </row>
    <row r="4066" spans="1:10" x14ac:dyDescent="0.35">
      <c r="A4066" t="s">
        <v>4269</v>
      </c>
      <c r="B4066" t="s">
        <v>225</v>
      </c>
      <c r="C4066" t="str">
        <f>VLOOKUP(sales_pipeline[[#This Row],[Sales_Agent]],sales_teams[#All],4,FALSE)</f>
        <v>Sewald Team</v>
      </c>
      <c r="D4066" t="s">
        <v>9</v>
      </c>
      <c r="E4066" t="s">
        <v>116</v>
      </c>
      <c r="F4066" t="s">
        <v>174</v>
      </c>
      <c r="G4066" s="1">
        <v>42932</v>
      </c>
      <c r="H4066" s="1">
        <v>42942</v>
      </c>
      <c r="I4066" s="13">
        <f>sales_pipeline[[#This Row],[close_date]]-sales_pipeline[[#This Row],[engage_date]]</f>
        <v>10</v>
      </c>
      <c r="J4066" s="3">
        <v>5008</v>
      </c>
    </row>
    <row r="4067" spans="1:10" x14ac:dyDescent="0.35">
      <c r="A4067" t="s">
        <v>4270</v>
      </c>
      <c r="B4067" t="s">
        <v>225</v>
      </c>
      <c r="C4067" t="str">
        <f>VLOOKUP(sales_pipeline[[#This Row],[Sales_Agent]],sales_teams[#All],4,FALSE)</f>
        <v>Sewald Team</v>
      </c>
      <c r="D4067" t="s">
        <v>177</v>
      </c>
      <c r="E4067" t="s">
        <v>157</v>
      </c>
      <c r="F4067" t="s">
        <v>174</v>
      </c>
      <c r="G4067" s="1">
        <v>42932</v>
      </c>
      <c r="H4067" s="1">
        <v>42935</v>
      </c>
      <c r="I4067" s="13">
        <f>sales_pipeline[[#This Row],[close_date]]-sales_pipeline[[#This Row],[engage_date]]</f>
        <v>3</v>
      </c>
      <c r="J4067" s="3">
        <v>5621</v>
      </c>
    </row>
    <row r="4068" spans="1:10" x14ac:dyDescent="0.35">
      <c r="A4068" t="s">
        <v>4271</v>
      </c>
      <c r="B4068" t="s">
        <v>249</v>
      </c>
      <c r="C4068" t="str">
        <f>VLOOKUP(sales_pipeline[[#This Row],[Sales_Agent]],sales_teams[#All],4,FALSE)</f>
        <v>Brinkmann Team</v>
      </c>
      <c r="D4068" t="s">
        <v>3</v>
      </c>
      <c r="E4068" t="s">
        <v>132</v>
      </c>
      <c r="F4068" t="s">
        <v>174</v>
      </c>
      <c r="G4068" s="1">
        <v>42932</v>
      </c>
      <c r="H4068" s="1">
        <v>42933</v>
      </c>
      <c r="I4068" s="13">
        <f>sales_pipeline[[#This Row],[close_date]]-sales_pipeline[[#This Row],[engage_date]]</f>
        <v>1</v>
      </c>
      <c r="J4068" s="3">
        <v>550</v>
      </c>
    </row>
    <row r="4069" spans="1:10" x14ac:dyDescent="0.35">
      <c r="A4069" t="s">
        <v>4272</v>
      </c>
      <c r="B4069" t="s">
        <v>173</v>
      </c>
      <c r="C4069" t="str">
        <f>VLOOKUP(sales_pipeline[[#This Row],[Sales_Agent]],sales_teams[#All],4,FALSE)</f>
        <v>Brinkmann Team</v>
      </c>
      <c r="D4069" t="s">
        <v>3</v>
      </c>
      <c r="E4069" t="s">
        <v>132</v>
      </c>
      <c r="F4069" t="s">
        <v>174</v>
      </c>
      <c r="G4069" s="1">
        <v>42932</v>
      </c>
      <c r="H4069" s="1">
        <v>42981</v>
      </c>
      <c r="I4069" s="13">
        <f>sales_pipeline[[#This Row],[close_date]]-sales_pipeline[[#This Row],[engage_date]]</f>
        <v>49</v>
      </c>
      <c r="J4069" s="3">
        <v>574</v>
      </c>
    </row>
    <row r="4070" spans="1:10" x14ac:dyDescent="0.35">
      <c r="A4070" t="s">
        <v>4273</v>
      </c>
      <c r="B4070" t="s">
        <v>201</v>
      </c>
      <c r="C4070" t="str">
        <f>VLOOKUP(sales_pipeline[[#This Row],[Sales_Agent]],sales_teams[#All],4,FALSE)</f>
        <v>Rouche Team</v>
      </c>
      <c r="D4070" t="s">
        <v>8</v>
      </c>
      <c r="E4070" t="s">
        <v>99</v>
      </c>
      <c r="F4070" t="s">
        <v>194</v>
      </c>
      <c r="G4070" s="1">
        <v>42932</v>
      </c>
      <c r="H4070" s="1">
        <v>42940</v>
      </c>
      <c r="I4070" s="13">
        <f>sales_pipeline[[#This Row],[close_date]]-sales_pipeline[[#This Row],[engage_date]]</f>
        <v>8</v>
      </c>
      <c r="J4070" s="3">
        <v>0</v>
      </c>
    </row>
    <row r="4071" spans="1:10" x14ac:dyDescent="0.35">
      <c r="A4071" t="s">
        <v>4274</v>
      </c>
      <c r="B4071" t="s">
        <v>230</v>
      </c>
      <c r="C4071" t="str">
        <f>VLOOKUP(sales_pipeline[[#This Row],[Sales_Agent]],sales_teams[#All],4,FALSE)</f>
        <v>Losch Team</v>
      </c>
      <c r="D4071" t="s">
        <v>6</v>
      </c>
      <c r="E4071" t="s">
        <v>110</v>
      </c>
      <c r="F4071" t="s">
        <v>174</v>
      </c>
      <c r="G4071" s="1">
        <v>42932</v>
      </c>
      <c r="H4071" s="1">
        <v>42941</v>
      </c>
      <c r="I4071" s="13">
        <f>sales_pipeline[[#This Row],[close_date]]-sales_pipeline[[#This Row],[engage_date]]</f>
        <v>9</v>
      </c>
      <c r="J4071" s="3">
        <v>52</v>
      </c>
    </row>
    <row r="4072" spans="1:10" x14ac:dyDescent="0.35">
      <c r="A4072" t="s">
        <v>4275</v>
      </c>
      <c r="B4072" t="s">
        <v>181</v>
      </c>
      <c r="C4072" t="str">
        <f>VLOOKUP(sales_pipeline[[#This Row],[Sales_Agent]],sales_teams[#All],4,FALSE)</f>
        <v>Sewald Team</v>
      </c>
      <c r="D4072" t="s">
        <v>3</v>
      </c>
      <c r="E4072" t="s">
        <v>155</v>
      </c>
      <c r="F4072" t="s">
        <v>174</v>
      </c>
      <c r="G4072" s="1">
        <v>42932</v>
      </c>
      <c r="H4072" s="1">
        <v>42993</v>
      </c>
      <c r="I4072" s="13">
        <f>sales_pipeline[[#This Row],[close_date]]-sales_pipeline[[#This Row],[engage_date]]</f>
        <v>61</v>
      </c>
      <c r="J4072" s="3">
        <v>477</v>
      </c>
    </row>
    <row r="4073" spans="1:10" x14ac:dyDescent="0.35">
      <c r="A4073" t="s">
        <v>4276</v>
      </c>
      <c r="B4073" t="s">
        <v>183</v>
      </c>
      <c r="C4073" t="str">
        <f>VLOOKUP(sales_pipeline[[#This Row],[Sales_Agent]],sales_teams[#All],4,FALSE)</f>
        <v>Brinkmann Team</v>
      </c>
      <c r="D4073" t="s">
        <v>3</v>
      </c>
      <c r="E4073" t="s">
        <v>28</v>
      </c>
      <c r="F4073" t="s">
        <v>194</v>
      </c>
      <c r="G4073" s="1">
        <v>42933</v>
      </c>
      <c r="H4073" s="1">
        <v>42942</v>
      </c>
      <c r="I4073" s="13">
        <f>sales_pipeline[[#This Row],[close_date]]-sales_pipeline[[#This Row],[engage_date]]</f>
        <v>9</v>
      </c>
      <c r="J4073" s="3">
        <v>0</v>
      </c>
    </row>
    <row r="4074" spans="1:10" x14ac:dyDescent="0.35">
      <c r="A4074" t="s">
        <v>4277</v>
      </c>
      <c r="B4074" t="s">
        <v>183</v>
      </c>
      <c r="C4074" t="str">
        <f>VLOOKUP(sales_pipeline[[#This Row],[Sales_Agent]],sales_teams[#All],4,FALSE)</f>
        <v>Brinkmann Team</v>
      </c>
      <c r="D4074" t="s">
        <v>6</v>
      </c>
      <c r="E4074" t="s">
        <v>144</v>
      </c>
      <c r="F4074" t="s">
        <v>194</v>
      </c>
      <c r="G4074" s="1">
        <v>42933</v>
      </c>
      <c r="H4074" s="1">
        <v>42938</v>
      </c>
      <c r="I4074" s="13">
        <f>sales_pipeline[[#This Row],[close_date]]-sales_pipeline[[#This Row],[engage_date]]</f>
        <v>5</v>
      </c>
      <c r="J4074" s="3">
        <v>0</v>
      </c>
    </row>
    <row r="4075" spans="1:10" x14ac:dyDescent="0.35">
      <c r="A4075" t="s">
        <v>4278</v>
      </c>
      <c r="B4075" t="s">
        <v>239</v>
      </c>
      <c r="C4075" t="str">
        <f>VLOOKUP(sales_pipeline[[#This Row],[Sales_Agent]],sales_teams[#All],4,FALSE)</f>
        <v>Neubert Team</v>
      </c>
      <c r="D4075" t="s">
        <v>8</v>
      </c>
      <c r="E4075" t="s">
        <v>140</v>
      </c>
      <c r="F4075" t="s">
        <v>194</v>
      </c>
      <c r="G4075" s="1">
        <v>42933</v>
      </c>
      <c r="H4075" s="1">
        <v>42944</v>
      </c>
      <c r="I4075" s="13">
        <f>sales_pipeline[[#This Row],[close_date]]-sales_pipeline[[#This Row],[engage_date]]</f>
        <v>11</v>
      </c>
      <c r="J4075" s="3">
        <v>0</v>
      </c>
    </row>
    <row r="4076" spans="1:10" x14ac:dyDescent="0.35">
      <c r="A4076" t="s">
        <v>4279</v>
      </c>
      <c r="B4076" t="s">
        <v>239</v>
      </c>
      <c r="C4076" t="str">
        <f>VLOOKUP(sales_pipeline[[#This Row],[Sales_Agent]],sales_teams[#All],4,FALSE)</f>
        <v>Neubert Team</v>
      </c>
      <c r="D4076" t="s">
        <v>10</v>
      </c>
      <c r="E4076" t="s">
        <v>131</v>
      </c>
      <c r="F4076" t="s">
        <v>174</v>
      </c>
      <c r="G4076" s="1">
        <v>42933</v>
      </c>
      <c r="H4076" s="1">
        <v>42936</v>
      </c>
      <c r="I4076" s="13">
        <f>sales_pipeline[[#This Row],[close_date]]-sales_pipeline[[#This Row],[engage_date]]</f>
        <v>3</v>
      </c>
      <c r="J4076" s="3">
        <v>1202</v>
      </c>
    </row>
    <row r="4077" spans="1:10" x14ac:dyDescent="0.35">
      <c r="A4077" t="s">
        <v>4280</v>
      </c>
      <c r="B4077" t="s">
        <v>288</v>
      </c>
      <c r="C4077" t="str">
        <f>VLOOKUP(sales_pipeline[[#This Row],[Sales_Agent]],sales_teams[#All],4,FALSE)</f>
        <v>Brinkmann Team</v>
      </c>
      <c r="D4077" t="s">
        <v>8</v>
      </c>
      <c r="E4077" t="s">
        <v>80</v>
      </c>
      <c r="F4077" t="s">
        <v>194</v>
      </c>
      <c r="G4077" s="1">
        <v>42933</v>
      </c>
      <c r="H4077" s="1">
        <v>42952</v>
      </c>
      <c r="I4077" s="13">
        <f>sales_pipeline[[#This Row],[close_date]]-sales_pipeline[[#This Row],[engage_date]]</f>
        <v>19</v>
      </c>
      <c r="J4077" s="3">
        <v>0</v>
      </c>
    </row>
    <row r="4078" spans="1:10" x14ac:dyDescent="0.35">
      <c r="A4078" t="s">
        <v>4281</v>
      </c>
      <c r="B4078" t="s">
        <v>288</v>
      </c>
      <c r="C4078" t="str">
        <f>VLOOKUP(sales_pipeline[[#This Row],[Sales_Agent]],sales_teams[#All],4,FALSE)</f>
        <v>Brinkmann Team</v>
      </c>
      <c r="D4078" t="s">
        <v>6</v>
      </c>
      <c r="E4078" t="s">
        <v>80</v>
      </c>
      <c r="F4078" t="s">
        <v>174</v>
      </c>
      <c r="G4078" s="1">
        <v>42933</v>
      </c>
      <c r="H4078" s="1">
        <v>43042</v>
      </c>
      <c r="I4078" s="13">
        <f>sales_pipeline[[#This Row],[close_date]]-sales_pipeline[[#This Row],[engage_date]]</f>
        <v>109</v>
      </c>
      <c r="J4078" s="3">
        <v>51</v>
      </c>
    </row>
    <row r="4079" spans="1:10" x14ac:dyDescent="0.35">
      <c r="A4079" t="s">
        <v>4282</v>
      </c>
      <c r="B4079" t="s">
        <v>206</v>
      </c>
      <c r="C4079" t="str">
        <f>VLOOKUP(sales_pipeline[[#This Row],[Sales_Agent]],sales_teams[#All],4,FALSE)</f>
        <v>Neubert Team</v>
      </c>
      <c r="D4079" t="s">
        <v>10</v>
      </c>
      <c r="E4079" t="s">
        <v>109</v>
      </c>
      <c r="F4079" t="s">
        <v>194</v>
      </c>
      <c r="G4079" s="1">
        <v>42933</v>
      </c>
      <c r="H4079" s="1">
        <v>42934</v>
      </c>
      <c r="I4079" s="13">
        <f>sales_pipeline[[#This Row],[close_date]]-sales_pipeline[[#This Row],[engage_date]]</f>
        <v>1</v>
      </c>
      <c r="J4079" s="3">
        <v>0</v>
      </c>
    </row>
    <row r="4080" spans="1:10" x14ac:dyDescent="0.35">
      <c r="A4080" t="s">
        <v>4283</v>
      </c>
      <c r="B4080" t="s">
        <v>176</v>
      </c>
      <c r="C4080" t="str">
        <f>VLOOKUP(sales_pipeline[[#This Row],[Sales_Agent]],sales_teams[#All],4,FALSE)</f>
        <v>Marxen Team</v>
      </c>
      <c r="D4080" t="s">
        <v>10</v>
      </c>
      <c r="E4080" t="s">
        <v>74</v>
      </c>
      <c r="F4080" t="s">
        <v>194</v>
      </c>
      <c r="G4080" s="1">
        <v>42933</v>
      </c>
      <c r="H4080" s="1">
        <v>42934</v>
      </c>
      <c r="I4080" s="13">
        <f>sales_pipeline[[#This Row],[close_date]]-sales_pipeline[[#This Row],[engage_date]]</f>
        <v>1</v>
      </c>
      <c r="J4080" s="3">
        <v>0</v>
      </c>
    </row>
    <row r="4081" spans="1:10" x14ac:dyDescent="0.35">
      <c r="A4081" t="s">
        <v>4284</v>
      </c>
      <c r="B4081" t="s">
        <v>176</v>
      </c>
      <c r="C4081" t="str">
        <f>VLOOKUP(sales_pipeline[[#This Row],[Sales_Agent]],sales_teams[#All],4,FALSE)</f>
        <v>Marxen Team</v>
      </c>
      <c r="D4081" t="s">
        <v>177</v>
      </c>
      <c r="E4081" t="s">
        <v>136</v>
      </c>
      <c r="F4081" t="s">
        <v>194</v>
      </c>
      <c r="G4081" s="1">
        <v>42933</v>
      </c>
      <c r="H4081" s="1">
        <v>42944</v>
      </c>
      <c r="I4081" s="13">
        <f>sales_pipeline[[#This Row],[close_date]]-sales_pipeline[[#This Row],[engage_date]]</f>
        <v>11</v>
      </c>
      <c r="J4081" s="3">
        <v>0</v>
      </c>
    </row>
    <row r="4082" spans="1:10" x14ac:dyDescent="0.35">
      <c r="A4082" t="s">
        <v>4285</v>
      </c>
      <c r="B4082" t="s">
        <v>176</v>
      </c>
      <c r="C4082" t="str">
        <f>VLOOKUP(sales_pipeline[[#This Row],[Sales_Agent]],sales_teams[#All],4,FALSE)</f>
        <v>Marxen Team</v>
      </c>
      <c r="D4082" t="s">
        <v>10</v>
      </c>
      <c r="E4082" t="s">
        <v>139</v>
      </c>
      <c r="F4082" t="s">
        <v>174</v>
      </c>
      <c r="G4082" s="1">
        <v>42933</v>
      </c>
      <c r="H4082" s="1">
        <v>42994</v>
      </c>
      <c r="I4082" s="13">
        <f>sales_pipeline[[#This Row],[close_date]]-sales_pipeline[[#This Row],[engage_date]]</f>
        <v>61</v>
      </c>
      <c r="J4082" s="3">
        <v>1203</v>
      </c>
    </row>
    <row r="4083" spans="1:10" x14ac:dyDescent="0.35">
      <c r="A4083" t="s">
        <v>4286</v>
      </c>
      <c r="B4083" t="s">
        <v>176</v>
      </c>
      <c r="C4083" t="str">
        <f>VLOOKUP(sales_pipeline[[#This Row],[Sales_Agent]],sales_teams[#All],4,FALSE)</f>
        <v>Marxen Team</v>
      </c>
      <c r="D4083" t="s">
        <v>177</v>
      </c>
      <c r="E4083" t="s">
        <v>104</v>
      </c>
      <c r="F4083" t="s">
        <v>174</v>
      </c>
      <c r="G4083" s="1">
        <v>42933</v>
      </c>
      <c r="H4083" s="1">
        <v>42935</v>
      </c>
      <c r="I4083" s="13">
        <f>sales_pipeline[[#This Row],[close_date]]-sales_pipeline[[#This Row],[engage_date]]</f>
        <v>2</v>
      </c>
      <c r="J4083" s="3">
        <v>5673</v>
      </c>
    </row>
    <row r="4084" spans="1:10" x14ac:dyDescent="0.35">
      <c r="A4084" t="s">
        <v>4287</v>
      </c>
      <c r="B4084" t="s">
        <v>255</v>
      </c>
      <c r="C4084" t="str">
        <f>VLOOKUP(sales_pipeline[[#This Row],[Sales_Agent]],sales_teams[#All],4,FALSE)</f>
        <v>Neubert Team</v>
      </c>
      <c r="D4084" t="s">
        <v>9</v>
      </c>
      <c r="E4084" t="s">
        <v>84</v>
      </c>
      <c r="F4084" t="s">
        <v>174</v>
      </c>
      <c r="G4084" s="1">
        <v>42933</v>
      </c>
      <c r="H4084" s="1">
        <v>42986</v>
      </c>
      <c r="I4084" s="13">
        <f>sales_pipeline[[#This Row],[close_date]]-sales_pipeline[[#This Row],[engage_date]]</f>
        <v>53</v>
      </c>
      <c r="J4084" s="3">
        <v>6205</v>
      </c>
    </row>
    <row r="4085" spans="1:10" x14ac:dyDescent="0.35">
      <c r="A4085" t="s">
        <v>4288</v>
      </c>
      <c r="B4085" t="s">
        <v>208</v>
      </c>
      <c r="C4085" t="str">
        <f>VLOOKUP(sales_pipeline[[#This Row],[Sales_Agent]],sales_teams[#All],4,FALSE)</f>
        <v>Rouche Team</v>
      </c>
      <c r="D4085" t="s">
        <v>9</v>
      </c>
      <c r="E4085" t="s">
        <v>73</v>
      </c>
      <c r="F4085" t="s">
        <v>194</v>
      </c>
      <c r="G4085" s="1">
        <v>42933</v>
      </c>
      <c r="H4085" s="1">
        <v>42950</v>
      </c>
      <c r="I4085" s="13">
        <f>sales_pipeline[[#This Row],[close_date]]-sales_pipeline[[#This Row],[engage_date]]</f>
        <v>17</v>
      </c>
      <c r="J4085" s="3">
        <v>0</v>
      </c>
    </row>
    <row r="4086" spans="1:10" x14ac:dyDescent="0.35">
      <c r="A4086" t="s">
        <v>4289</v>
      </c>
      <c r="B4086" t="s">
        <v>199</v>
      </c>
      <c r="C4086" t="str">
        <f>VLOOKUP(sales_pipeline[[#This Row],[Sales_Agent]],sales_teams[#All],4,FALSE)</f>
        <v>Rouche Team</v>
      </c>
      <c r="D4086" t="s">
        <v>8</v>
      </c>
      <c r="E4086" t="s">
        <v>46</v>
      </c>
      <c r="F4086" t="s">
        <v>174</v>
      </c>
      <c r="G4086" s="1">
        <v>42933</v>
      </c>
      <c r="H4086" s="1">
        <v>42940</v>
      </c>
      <c r="I4086" s="13">
        <f>sales_pipeline[[#This Row],[close_date]]-sales_pipeline[[#This Row],[engage_date]]</f>
        <v>7</v>
      </c>
      <c r="J4086" s="3">
        <v>3363</v>
      </c>
    </row>
    <row r="4087" spans="1:10" x14ac:dyDescent="0.35">
      <c r="A4087" t="s">
        <v>4290</v>
      </c>
      <c r="B4087" t="s">
        <v>199</v>
      </c>
      <c r="C4087" t="str">
        <f>VLOOKUP(sales_pipeline[[#This Row],[Sales_Agent]],sales_teams[#All],4,FALSE)</f>
        <v>Rouche Team</v>
      </c>
      <c r="D4087" t="s">
        <v>8</v>
      </c>
      <c r="E4087" t="s">
        <v>112</v>
      </c>
      <c r="F4087" t="s">
        <v>174</v>
      </c>
      <c r="G4087" s="1">
        <v>42933</v>
      </c>
      <c r="H4087" s="1">
        <v>43042</v>
      </c>
      <c r="I4087" s="13">
        <f>sales_pipeline[[#This Row],[close_date]]-sales_pipeline[[#This Row],[engage_date]]</f>
        <v>109</v>
      </c>
      <c r="J4087" s="3">
        <v>3700</v>
      </c>
    </row>
    <row r="4088" spans="1:10" x14ac:dyDescent="0.35">
      <c r="A4088" t="s">
        <v>4291</v>
      </c>
      <c r="B4088" t="s">
        <v>190</v>
      </c>
      <c r="C4088" t="str">
        <f>VLOOKUP(sales_pipeline[[#This Row],[Sales_Agent]],sales_teams[#All],4,FALSE)</f>
        <v>Sewald Team</v>
      </c>
      <c r="D4088" t="s">
        <v>177</v>
      </c>
      <c r="E4088" t="s">
        <v>109</v>
      </c>
      <c r="F4088" t="s">
        <v>194</v>
      </c>
      <c r="G4088" s="1">
        <v>42933</v>
      </c>
      <c r="H4088" s="1">
        <v>43040</v>
      </c>
      <c r="I4088" s="13">
        <f>sales_pipeline[[#This Row],[close_date]]-sales_pipeline[[#This Row],[engage_date]]</f>
        <v>107</v>
      </c>
      <c r="J4088" s="3">
        <v>0</v>
      </c>
    </row>
    <row r="4089" spans="1:10" x14ac:dyDescent="0.35">
      <c r="A4089" t="s">
        <v>4292</v>
      </c>
      <c r="B4089" t="s">
        <v>326</v>
      </c>
      <c r="C4089" t="str">
        <f>VLOOKUP(sales_pipeline[[#This Row],[Sales_Agent]],sales_teams[#All],4,FALSE)</f>
        <v>Marxen Team</v>
      </c>
      <c r="D4089" t="s">
        <v>3</v>
      </c>
      <c r="E4089" t="s">
        <v>49</v>
      </c>
      <c r="F4089" t="s">
        <v>174</v>
      </c>
      <c r="G4089" s="1">
        <v>42933</v>
      </c>
      <c r="H4089" s="1">
        <v>43001</v>
      </c>
      <c r="I4089" s="13">
        <f>sales_pipeline[[#This Row],[close_date]]-sales_pipeline[[#This Row],[engage_date]]</f>
        <v>68</v>
      </c>
      <c r="J4089" s="3">
        <v>546</v>
      </c>
    </row>
    <row r="4090" spans="1:10" x14ac:dyDescent="0.35">
      <c r="A4090" t="s">
        <v>4293</v>
      </c>
      <c r="B4090" t="s">
        <v>326</v>
      </c>
      <c r="C4090" t="str">
        <f>VLOOKUP(sales_pipeline[[#This Row],[Sales_Agent]],sales_teams[#All],4,FALSE)</f>
        <v>Marxen Team</v>
      </c>
      <c r="D4090" t="s">
        <v>3</v>
      </c>
      <c r="E4090" t="s">
        <v>151</v>
      </c>
      <c r="F4090" t="s">
        <v>174</v>
      </c>
      <c r="G4090" s="1">
        <v>42933</v>
      </c>
      <c r="H4090" s="1">
        <v>42940</v>
      </c>
      <c r="I4090" s="13">
        <f>sales_pipeline[[#This Row],[close_date]]-sales_pipeline[[#This Row],[engage_date]]</f>
        <v>7</v>
      </c>
      <c r="J4090" s="3">
        <v>617</v>
      </c>
    </row>
    <row r="4091" spans="1:10" x14ac:dyDescent="0.35">
      <c r="A4091" t="s">
        <v>4294</v>
      </c>
      <c r="B4091" t="s">
        <v>326</v>
      </c>
      <c r="C4091" t="str">
        <f>VLOOKUP(sales_pipeline[[#This Row],[Sales_Agent]],sales_teams[#All],4,FALSE)</f>
        <v>Marxen Team</v>
      </c>
      <c r="D4091" t="s">
        <v>3</v>
      </c>
      <c r="E4091" t="s">
        <v>124</v>
      </c>
      <c r="F4091" t="s">
        <v>174</v>
      </c>
      <c r="G4091" s="1">
        <v>42933</v>
      </c>
      <c r="H4091" s="1">
        <v>42942</v>
      </c>
      <c r="I4091" s="13">
        <f>sales_pipeline[[#This Row],[close_date]]-sales_pipeline[[#This Row],[engage_date]]</f>
        <v>9</v>
      </c>
      <c r="J4091" s="3">
        <v>490</v>
      </c>
    </row>
    <row r="4092" spans="1:10" x14ac:dyDescent="0.35">
      <c r="A4092" t="s">
        <v>4295</v>
      </c>
      <c r="B4092" t="s">
        <v>215</v>
      </c>
      <c r="C4092" t="str">
        <f>VLOOKUP(sales_pipeline[[#This Row],[Sales_Agent]],sales_teams[#All],4,FALSE)</f>
        <v>Sewald Team</v>
      </c>
      <c r="D4092" t="s">
        <v>3</v>
      </c>
      <c r="E4092" t="s">
        <v>112</v>
      </c>
      <c r="F4092" t="s">
        <v>194</v>
      </c>
      <c r="G4092" s="1">
        <v>42933</v>
      </c>
      <c r="H4092" s="1">
        <v>42935</v>
      </c>
      <c r="I4092" s="13">
        <f>sales_pipeline[[#This Row],[close_date]]-sales_pipeline[[#This Row],[engage_date]]</f>
        <v>2</v>
      </c>
      <c r="J4092" s="3">
        <v>0</v>
      </c>
    </row>
    <row r="4093" spans="1:10" x14ac:dyDescent="0.35">
      <c r="A4093" t="s">
        <v>4296</v>
      </c>
      <c r="B4093" t="s">
        <v>215</v>
      </c>
      <c r="C4093" t="str">
        <f>VLOOKUP(sales_pipeline[[#This Row],[Sales_Agent]],sales_teams[#All],4,FALSE)</f>
        <v>Sewald Team</v>
      </c>
      <c r="D4093" t="s">
        <v>3</v>
      </c>
      <c r="E4093" t="s">
        <v>121</v>
      </c>
      <c r="F4093" t="s">
        <v>194</v>
      </c>
      <c r="G4093" s="1">
        <v>42933</v>
      </c>
      <c r="H4093" s="1">
        <v>42937</v>
      </c>
      <c r="I4093" s="13">
        <f>sales_pipeline[[#This Row],[close_date]]-sales_pipeline[[#This Row],[engage_date]]</f>
        <v>4</v>
      </c>
      <c r="J4093" s="3">
        <v>0</v>
      </c>
    </row>
    <row r="4094" spans="1:10" x14ac:dyDescent="0.35">
      <c r="A4094" t="s">
        <v>4297</v>
      </c>
      <c r="B4094" t="s">
        <v>225</v>
      </c>
      <c r="C4094" t="str">
        <f>VLOOKUP(sales_pipeline[[#This Row],[Sales_Agent]],sales_teams[#All],4,FALSE)</f>
        <v>Sewald Team</v>
      </c>
      <c r="D4094" t="s">
        <v>8</v>
      </c>
      <c r="E4094" t="s">
        <v>109</v>
      </c>
      <c r="F4094" t="s">
        <v>174</v>
      </c>
      <c r="G4094" s="1">
        <v>42933</v>
      </c>
      <c r="H4094" s="1">
        <v>42942</v>
      </c>
      <c r="I4094" s="13">
        <f>sales_pipeline[[#This Row],[close_date]]-sales_pipeline[[#This Row],[engage_date]]</f>
        <v>9</v>
      </c>
      <c r="J4094" s="3">
        <v>3665</v>
      </c>
    </row>
    <row r="4095" spans="1:10" x14ac:dyDescent="0.35">
      <c r="A4095" t="s">
        <v>4298</v>
      </c>
      <c r="B4095" t="s">
        <v>249</v>
      </c>
      <c r="C4095" t="str">
        <f>VLOOKUP(sales_pipeline[[#This Row],[Sales_Agent]],sales_teams[#All],4,FALSE)</f>
        <v>Brinkmann Team</v>
      </c>
      <c r="D4095" t="s">
        <v>10</v>
      </c>
      <c r="E4095" t="s">
        <v>124</v>
      </c>
      <c r="F4095" t="s">
        <v>194</v>
      </c>
      <c r="G4095" s="1">
        <v>42933</v>
      </c>
      <c r="H4095" s="1">
        <v>42940</v>
      </c>
      <c r="I4095" s="13">
        <f>sales_pipeline[[#This Row],[close_date]]-sales_pipeline[[#This Row],[engage_date]]</f>
        <v>7</v>
      </c>
      <c r="J4095" s="3">
        <v>0</v>
      </c>
    </row>
    <row r="4096" spans="1:10" x14ac:dyDescent="0.35">
      <c r="A4096" t="s">
        <v>4299</v>
      </c>
      <c r="B4096" t="s">
        <v>187</v>
      </c>
      <c r="C4096" t="str">
        <f>VLOOKUP(sales_pipeline[[#This Row],[Sales_Agent]],sales_teams[#All],4,FALSE)</f>
        <v>Rouche Team</v>
      </c>
      <c r="D4096" t="s">
        <v>8</v>
      </c>
      <c r="E4096" t="s">
        <v>98</v>
      </c>
      <c r="F4096" t="s">
        <v>194</v>
      </c>
      <c r="G4096" s="1">
        <v>42933</v>
      </c>
      <c r="H4096" s="1">
        <v>42934</v>
      </c>
      <c r="I4096" s="13">
        <f>sales_pipeline[[#This Row],[close_date]]-sales_pipeline[[#This Row],[engage_date]]</f>
        <v>1</v>
      </c>
      <c r="J4096" s="3">
        <v>0</v>
      </c>
    </row>
    <row r="4097" spans="1:10" x14ac:dyDescent="0.35">
      <c r="A4097" t="s">
        <v>4300</v>
      </c>
      <c r="B4097" t="s">
        <v>238</v>
      </c>
      <c r="C4097" t="str">
        <f>VLOOKUP(sales_pipeline[[#This Row],[Sales_Agent]],sales_teams[#All],4,FALSE)</f>
        <v>Marxen Team</v>
      </c>
      <c r="D4097" t="s">
        <v>6</v>
      </c>
      <c r="E4097" t="s">
        <v>132</v>
      </c>
      <c r="F4097" t="s">
        <v>174</v>
      </c>
      <c r="G4097" s="1">
        <v>42933</v>
      </c>
      <c r="H4097" s="1">
        <v>42942</v>
      </c>
      <c r="I4097" s="13">
        <f>sales_pipeline[[#This Row],[close_date]]-sales_pipeline[[#This Row],[engage_date]]</f>
        <v>9</v>
      </c>
      <c r="J4097" s="3">
        <v>53</v>
      </c>
    </row>
    <row r="4098" spans="1:10" x14ac:dyDescent="0.35">
      <c r="A4098" t="s">
        <v>4301</v>
      </c>
      <c r="B4098" t="s">
        <v>197</v>
      </c>
      <c r="C4098" t="str">
        <f>VLOOKUP(sales_pipeline[[#This Row],[Sales_Agent]],sales_teams[#All],4,FALSE)</f>
        <v>Sewald Team</v>
      </c>
      <c r="D4098" t="s">
        <v>10</v>
      </c>
      <c r="E4098" t="s">
        <v>77</v>
      </c>
      <c r="F4098" t="s">
        <v>194</v>
      </c>
      <c r="G4098" s="1">
        <v>42933</v>
      </c>
      <c r="H4098" s="1">
        <v>43006</v>
      </c>
      <c r="I4098" s="13">
        <f>sales_pipeline[[#This Row],[close_date]]-sales_pipeline[[#This Row],[engage_date]]</f>
        <v>73</v>
      </c>
      <c r="J4098" s="3">
        <v>0</v>
      </c>
    </row>
    <row r="4099" spans="1:10" x14ac:dyDescent="0.35">
      <c r="A4099" t="s">
        <v>4302</v>
      </c>
      <c r="B4099" t="s">
        <v>197</v>
      </c>
      <c r="C4099" t="str">
        <f>VLOOKUP(sales_pipeline[[#This Row],[Sales_Agent]],sales_teams[#All],4,FALSE)</f>
        <v>Sewald Team</v>
      </c>
      <c r="D4099" t="s">
        <v>10</v>
      </c>
      <c r="E4099" t="s">
        <v>141</v>
      </c>
      <c r="F4099" t="s">
        <v>174</v>
      </c>
      <c r="G4099" s="1">
        <v>42933</v>
      </c>
      <c r="H4099" s="1">
        <v>43052</v>
      </c>
      <c r="I4099" s="13">
        <f>sales_pipeline[[#This Row],[close_date]]-sales_pipeline[[#This Row],[engage_date]]</f>
        <v>119</v>
      </c>
      <c r="J4099" s="3">
        <v>1075</v>
      </c>
    </row>
    <row r="4100" spans="1:10" x14ac:dyDescent="0.35">
      <c r="A4100" t="s">
        <v>4303</v>
      </c>
      <c r="B4100" t="s">
        <v>197</v>
      </c>
      <c r="C4100" t="str">
        <f>VLOOKUP(sales_pipeline[[#This Row],[Sales_Agent]],sales_teams[#All],4,FALSE)</f>
        <v>Sewald Team</v>
      </c>
      <c r="D4100" t="s">
        <v>177</v>
      </c>
      <c r="E4100" t="s">
        <v>73</v>
      </c>
      <c r="F4100" t="s">
        <v>174</v>
      </c>
      <c r="G4100" s="1">
        <v>42933</v>
      </c>
      <c r="H4100" s="1">
        <v>42941</v>
      </c>
      <c r="I4100" s="13">
        <f>sales_pipeline[[#This Row],[close_date]]-sales_pipeline[[#This Row],[engage_date]]</f>
        <v>8</v>
      </c>
      <c r="J4100" s="3">
        <v>4683</v>
      </c>
    </row>
    <row r="4101" spans="1:10" x14ac:dyDescent="0.35">
      <c r="A4101" t="s">
        <v>4304</v>
      </c>
      <c r="B4101" t="s">
        <v>189</v>
      </c>
      <c r="C4101" t="str">
        <f>VLOOKUP(sales_pipeline[[#This Row],[Sales_Agent]],sales_teams[#All],4,FALSE)</f>
        <v>Marxen Team</v>
      </c>
      <c r="D4101" t="s">
        <v>10</v>
      </c>
      <c r="E4101" t="s">
        <v>143</v>
      </c>
      <c r="F4101" t="s">
        <v>174</v>
      </c>
      <c r="G4101" s="1">
        <v>42933</v>
      </c>
      <c r="H4101" s="1">
        <v>42943</v>
      </c>
      <c r="I4101" s="13">
        <f>sales_pipeline[[#This Row],[close_date]]-sales_pipeline[[#This Row],[engage_date]]</f>
        <v>10</v>
      </c>
      <c r="J4101" s="3">
        <v>1114</v>
      </c>
    </row>
    <row r="4102" spans="1:10" x14ac:dyDescent="0.35">
      <c r="A4102" t="s">
        <v>4305</v>
      </c>
      <c r="B4102" t="s">
        <v>227</v>
      </c>
      <c r="C4102" t="str">
        <f>VLOOKUP(sales_pipeline[[#This Row],[Sales_Agent]],sales_teams[#All],4,FALSE)</f>
        <v>Neubert Team</v>
      </c>
      <c r="D4102" t="s">
        <v>177</v>
      </c>
      <c r="E4102" t="s">
        <v>25</v>
      </c>
      <c r="F4102" t="s">
        <v>174</v>
      </c>
      <c r="G4102" s="1">
        <v>42933</v>
      </c>
      <c r="H4102" s="1">
        <v>43056</v>
      </c>
      <c r="I4102" s="13">
        <f>sales_pipeline[[#This Row],[close_date]]-sales_pipeline[[#This Row],[engage_date]]</f>
        <v>123</v>
      </c>
      <c r="J4102" s="3">
        <v>5452</v>
      </c>
    </row>
    <row r="4103" spans="1:10" x14ac:dyDescent="0.35">
      <c r="A4103" t="s">
        <v>4306</v>
      </c>
      <c r="B4103" t="s">
        <v>201</v>
      </c>
      <c r="C4103" t="str">
        <f>VLOOKUP(sales_pipeline[[#This Row],[Sales_Agent]],sales_teams[#All],4,FALSE)</f>
        <v>Rouche Team</v>
      </c>
      <c r="D4103" t="s">
        <v>177</v>
      </c>
      <c r="E4103" t="s">
        <v>97</v>
      </c>
      <c r="F4103" t="s">
        <v>174</v>
      </c>
      <c r="G4103" s="1">
        <v>42933</v>
      </c>
      <c r="H4103" s="1">
        <v>42985</v>
      </c>
      <c r="I4103" s="13">
        <f>sales_pipeline[[#This Row],[close_date]]-sales_pipeline[[#This Row],[engage_date]]</f>
        <v>52</v>
      </c>
      <c r="J4103" s="3">
        <v>5561</v>
      </c>
    </row>
    <row r="4104" spans="1:10" x14ac:dyDescent="0.35">
      <c r="A4104" t="s">
        <v>4307</v>
      </c>
      <c r="B4104" t="s">
        <v>221</v>
      </c>
      <c r="C4104" t="str">
        <f>VLOOKUP(sales_pipeline[[#This Row],[Sales_Agent]],sales_teams[#All],4,FALSE)</f>
        <v>Losch Team</v>
      </c>
      <c r="D4104" t="s">
        <v>6</v>
      </c>
      <c r="E4104" t="s">
        <v>131</v>
      </c>
      <c r="F4104" t="s">
        <v>174</v>
      </c>
      <c r="G4104" s="1">
        <v>42933</v>
      </c>
      <c r="H4104" s="1">
        <v>42941</v>
      </c>
      <c r="I4104" s="13">
        <f>sales_pipeline[[#This Row],[close_date]]-sales_pipeline[[#This Row],[engage_date]]</f>
        <v>8</v>
      </c>
      <c r="J4104" s="3">
        <v>57</v>
      </c>
    </row>
    <row r="4105" spans="1:10" x14ac:dyDescent="0.35">
      <c r="A4105" t="s">
        <v>4308</v>
      </c>
      <c r="B4105" t="s">
        <v>204</v>
      </c>
      <c r="C4105" t="str">
        <f>VLOOKUP(sales_pipeline[[#This Row],[Sales_Agent]],sales_teams[#All],4,FALSE)</f>
        <v>Brinkmann Team</v>
      </c>
      <c r="D4105" t="s">
        <v>6</v>
      </c>
      <c r="E4105" t="s">
        <v>144</v>
      </c>
      <c r="F4105" t="s">
        <v>194</v>
      </c>
      <c r="G4105" s="1">
        <v>42933</v>
      </c>
      <c r="H4105" s="1">
        <v>42950</v>
      </c>
      <c r="I4105" s="13">
        <f>sales_pipeline[[#This Row],[close_date]]-sales_pipeline[[#This Row],[engage_date]]</f>
        <v>17</v>
      </c>
      <c r="J4105" s="3">
        <v>0</v>
      </c>
    </row>
    <row r="4106" spans="1:10" x14ac:dyDescent="0.35">
      <c r="A4106" t="s">
        <v>4309</v>
      </c>
      <c r="B4106" t="s">
        <v>185</v>
      </c>
      <c r="C4106" t="str">
        <f>VLOOKUP(sales_pipeline[[#This Row],[Sales_Agent]],sales_teams[#All],4,FALSE)</f>
        <v>Rouche Team</v>
      </c>
      <c r="D4106" t="s">
        <v>177</v>
      </c>
      <c r="E4106" t="s">
        <v>109</v>
      </c>
      <c r="F4106" t="s">
        <v>194</v>
      </c>
      <c r="G4106" s="1">
        <v>42933</v>
      </c>
      <c r="H4106" s="1">
        <v>43000</v>
      </c>
      <c r="I4106" s="13">
        <f>sales_pipeline[[#This Row],[close_date]]-sales_pipeline[[#This Row],[engage_date]]</f>
        <v>67</v>
      </c>
      <c r="J4106" s="3">
        <v>0</v>
      </c>
    </row>
    <row r="4107" spans="1:10" x14ac:dyDescent="0.35">
      <c r="A4107" t="s">
        <v>4310</v>
      </c>
      <c r="B4107" t="s">
        <v>185</v>
      </c>
      <c r="C4107" t="str">
        <f>VLOOKUP(sales_pipeline[[#This Row],[Sales_Agent]],sales_teams[#All],4,FALSE)</f>
        <v>Rouche Team</v>
      </c>
      <c r="D4107" t="s">
        <v>8</v>
      </c>
      <c r="E4107" t="s">
        <v>46</v>
      </c>
      <c r="F4107" t="s">
        <v>194</v>
      </c>
      <c r="G4107" s="1">
        <v>42933</v>
      </c>
      <c r="H4107" s="1">
        <v>42945</v>
      </c>
      <c r="I4107" s="13">
        <f>sales_pipeline[[#This Row],[close_date]]-sales_pipeline[[#This Row],[engage_date]]</f>
        <v>12</v>
      </c>
      <c r="J4107" s="3">
        <v>0</v>
      </c>
    </row>
    <row r="4108" spans="1:10" x14ac:dyDescent="0.35">
      <c r="A4108" t="s">
        <v>4311</v>
      </c>
      <c r="B4108" t="s">
        <v>185</v>
      </c>
      <c r="C4108" t="str">
        <f>VLOOKUP(sales_pipeline[[#This Row],[Sales_Agent]],sales_teams[#All],4,FALSE)</f>
        <v>Rouche Team</v>
      </c>
      <c r="D4108" t="s">
        <v>3</v>
      </c>
      <c r="E4108" t="s">
        <v>93</v>
      </c>
      <c r="F4108" t="s">
        <v>174</v>
      </c>
      <c r="G4108" s="1">
        <v>42933</v>
      </c>
      <c r="H4108" s="1">
        <v>42934</v>
      </c>
      <c r="I4108" s="13">
        <f>sales_pipeline[[#This Row],[close_date]]-sales_pipeline[[#This Row],[engage_date]]</f>
        <v>1</v>
      </c>
      <c r="J4108" s="3">
        <v>496</v>
      </c>
    </row>
    <row r="4109" spans="1:10" x14ac:dyDescent="0.35">
      <c r="A4109" t="s">
        <v>4312</v>
      </c>
      <c r="B4109" t="s">
        <v>185</v>
      </c>
      <c r="C4109" t="str">
        <f>VLOOKUP(sales_pipeline[[#This Row],[Sales_Agent]],sales_teams[#All],4,FALSE)</f>
        <v>Rouche Team</v>
      </c>
      <c r="D4109" t="s">
        <v>177</v>
      </c>
      <c r="E4109" t="s">
        <v>117</v>
      </c>
      <c r="F4109" t="s">
        <v>174</v>
      </c>
      <c r="G4109" s="1">
        <v>42933</v>
      </c>
      <c r="H4109" s="1">
        <v>42995</v>
      </c>
      <c r="I4109" s="13">
        <f>sales_pipeline[[#This Row],[close_date]]-sales_pipeline[[#This Row],[engage_date]]</f>
        <v>62</v>
      </c>
      <c r="J4109" s="3">
        <v>5054</v>
      </c>
    </row>
    <row r="4110" spans="1:10" x14ac:dyDescent="0.35">
      <c r="A4110" t="s">
        <v>4313</v>
      </c>
      <c r="B4110" t="s">
        <v>212</v>
      </c>
      <c r="C4110" t="str">
        <f>VLOOKUP(sales_pipeline[[#This Row],[Sales_Agent]],sales_teams[#All],4,FALSE)</f>
        <v>Losch Team</v>
      </c>
      <c r="D4110" t="s">
        <v>6</v>
      </c>
      <c r="E4110" t="s">
        <v>39</v>
      </c>
      <c r="F4110" t="s">
        <v>194</v>
      </c>
      <c r="G4110" s="1">
        <v>42933</v>
      </c>
      <c r="H4110" s="1">
        <v>42934</v>
      </c>
      <c r="I4110" s="13">
        <f>sales_pipeline[[#This Row],[close_date]]-sales_pipeline[[#This Row],[engage_date]]</f>
        <v>1</v>
      </c>
      <c r="J4110" s="3">
        <v>0</v>
      </c>
    </row>
    <row r="4111" spans="1:10" x14ac:dyDescent="0.35">
      <c r="A4111" t="s">
        <v>4314</v>
      </c>
      <c r="B4111" t="s">
        <v>212</v>
      </c>
      <c r="C4111" t="str">
        <f>VLOOKUP(sales_pipeline[[#This Row],[Sales_Agent]],sales_teams[#All],4,FALSE)</f>
        <v>Losch Team</v>
      </c>
      <c r="D4111" t="s">
        <v>6</v>
      </c>
      <c r="E4111" t="s">
        <v>84</v>
      </c>
      <c r="F4111" t="s">
        <v>174</v>
      </c>
      <c r="G4111" s="1">
        <v>42933</v>
      </c>
      <c r="H4111" s="1">
        <v>42967</v>
      </c>
      <c r="I4111" s="13">
        <f>sales_pipeline[[#This Row],[close_date]]-sales_pipeline[[#This Row],[engage_date]]</f>
        <v>34</v>
      </c>
      <c r="J4111" s="3">
        <v>55</v>
      </c>
    </row>
    <row r="4112" spans="1:10" x14ac:dyDescent="0.35">
      <c r="A4112" t="s">
        <v>4315</v>
      </c>
      <c r="B4112" t="s">
        <v>181</v>
      </c>
      <c r="C4112" t="str">
        <f>VLOOKUP(sales_pipeline[[#This Row],[Sales_Agent]],sales_teams[#All],4,FALSE)</f>
        <v>Sewald Team</v>
      </c>
      <c r="D4112" t="s">
        <v>10</v>
      </c>
      <c r="E4112" t="s">
        <v>117</v>
      </c>
      <c r="F4112" t="s">
        <v>194</v>
      </c>
      <c r="G4112" s="1">
        <v>42933</v>
      </c>
      <c r="H4112" s="1">
        <v>42942</v>
      </c>
      <c r="I4112" s="13">
        <f>sales_pipeline[[#This Row],[close_date]]-sales_pipeline[[#This Row],[engage_date]]</f>
        <v>9</v>
      </c>
      <c r="J4112" s="3">
        <v>0</v>
      </c>
    </row>
    <row r="4113" spans="1:10" x14ac:dyDescent="0.35">
      <c r="A4113" t="s">
        <v>4316</v>
      </c>
      <c r="B4113" t="s">
        <v>181</v>
      </c>
      <c r="C4113" t="str">
        <f>VLOOKUP(sales_pipeline[[#This Row],[Sales_Agent]],sales_teams[#All],4,FALSE)</f>
        <v>Sewald Team</v>
      </c>
      <c r="D4113" t="s">
        <v>177</v>
      </c>
      <c r="E4113" t="s">
        <v>155</v>
      </c>
      <c r="F4113" t="s">
        <v>194</v>
      </c>
      <c r="G4113" s="1">
        <v>42933</v>
      </c>
      <c r="H4113" s="1">
        <v>42943</v>
      </c>
      <c r="I4113" s="13">
        <f>sales_pipeline[[#This Row],[close_date]]-sales_pipeline[[#This Row],[engage_date]]</f>
        <v>10</v>
      </c>
      <c r="J4113" s="3">
        <v>0</v>
      </c>
    </row>
    <row r="4114" spans="1:10" x14ac:dyDescent="0.35">
      <c r="A4114" t="s">
        <v>4317</v>
      </c>
      <c r="B4114" t="s">
        <v>181</v>
      </c>
      <c r="C4114" t="str">
        <f>VLOOKUP(sales_pipeline[[#This Row],[Sales_Agent]],sales_teams[#All],4,FALSE)</f>
        <v>Sewald Team</v>
      </c>
      <c r="D4114" t="s">
        <v>10</v>
      </c>
      <c r="E4114" t="s">
        <v>141</v>
      </c>
      <c r="F4114" t="s">
        <v>174</v>
      </c>
      <c r="G4114" s="1">
        <v>42933</v>
      </c>
      <c r="H4114" s="1">
        <v>42999</v>
      </c>
      <c r="I4114" s="13">
        <f>sales_pipeline[[#This Row],[close_date]]-sales_pipeline[[#This Row],[engage_date]]</f>
        <v>66</v>
      </c>
      <c r="J4114" s="3">
        <v>1064</v>
      </c>
    </row>
    <row r="4115" spans="1:10" x14ac:dyDescent="0.35">
      <c r="A4115" t="s">
        <v>4318</v>
      </c>
      <c r="B4115" t="s">
        <v>181</v>
      </c>
      <c r="C4115" t="str">
        <f>VLOOKUP(sales_pipeline[[#This Row],[Sales_Agent]],sales_teams[#All],4,FALSE)</f>
        <v>Sewald Team</v>
      </c>
      <c r="D4115" t="s">
        <v>177</v>
      </c>
      <c r="E4115" t="s">
        <v>93</v>
      </c>
      <c r="F4115" t="s">
        <v>174</v>
      </c>
      <c r="G4115" s="1">
        <v>42933</v>
      </c>
      <c r="H4115" s="1">
        <v>42944</v>
      </c>
      <c r="I4115" s="13">
        <f>sales_pipeline[[#This Row],[close_date]]-sales_pipeline[[#This Row],[engage_date]]</f>
        <v>11</v>
      </c>
      <c r="J4115" s="3">
        <v>5268</v>
      </c>
    </row>
    <row r="4116" spans="1:10" x14ac:dyDescent="0.35">
      <c r="A4116" t="s">
        <v>4319</v>
      </c>
      <c r="B4116" t="s">
        <v>183</v>
      </c>
      <c r="C4116" t="str">
        <f>VLOOKUP(sales_pipeline[[#This Row],[Sales_Agent]],sales_teams[#All],4,FALSE)</f>
        <v>Brinkmann Team</v>
      </c>
      <c r="D4116" t="s">
        <v>6</v>
      </c>
      <c r="E4116" t="s">
        <v>51</v>
      </c>
      <c r="F4116" t="s">
        <v>174</v>
      </c>
      <c r="G4116" s="1">
        <v>42934</v>
      </c>
      <c r="H4116" s="1">
        <v>42943</v>
      </c>
      <c r="I4116" s="13">
        <f>sales_pipeline[[#This Row],[close_date]]-sales_pipeline[[#This Row],[engage_date]]</f>
        <v>9</v>
      </c>
      <c r="J4116" s="3">
        <v>54</v>
      </c>
    </row>
    <row r="4117" spans="1:10" x14ac:dyDescent="0.35">
      <c r="A4117" t="s">
        <v>4320</v>
      </c>
      <c r="B4117" t="s">
        <v>239</v>
      </c>
      <c r="C4117" t="str">
        <f>VLOOKUP(sales_pipeline[[#This Row],[Sales_Agent]],sales_teams[#All],4,FALSE)</f>
        <v>Neubert Team</v>
      </c>
      <c r="D4117" t="s">
        <v>8</v>
      </c>
      <c r="E4117" t="s">
        <v>128</v>
      </c>
      <c r="F4117" t="s">
        <v>174</v>
      </c>
      <c r="G4117" s="1">
        <v>42934</v>
      </c>
      <c r="H4117" s="1">
        <v>42944</v>
      </c>
      <c r="I4117" s="13">
        <f>sales_pipeline[[#This Row],[close_date]]-sales_pipeline[[#This Row],[engage_date]]</f>
        <v>10</v>
      </c>
      <c r="J4117" s="3">
        <v>3407</v>
      </c>
    </row>
    <row r="4118" spans="1:10" x14ac:dyDescent="0.35">
      <c r="A4118" t="s">
        <v>4321</v>
      </c>
      <c r="B4118" t="s">
        <v>206</v>
      </c>
      <c r="C4118" t="str">
        <f>VLOOKUP(sales_pipeline[[#This Row],[Sales_Agent]],sales_teams[#All],4,FALSE)</f>
        <v>Neubert Team</v>
      </c>
      <c r="D4118" t="s">
        <v>3</v>
      </c>
      <c r="E4118" t="s">
        <v>41</v>
      </c>
      <c r="F4118" t="s">
        <v>194</v>
      </c>
      <c r="G4118" s="1">
        <v>42934</v>
      </c>
      <c r="H4118" s="1">
        <v>42952</v>
      </c>
      <c r="I4118" s="13">
        <f>sales_pipeline[[#This Row],[close_date]]-sales_pipeline[[#This Row],[engage_date]]</f>
        <v>18</v>
      </c>
      <c r="J4118" s="3">
        <v>0</v>
      </c>
    </row>
    <row r="4119" spans="1:10" x14ac:dyDescent="0.35">
      <c r="A4119" t="s">
        <v>4322</v>
      </c>
      <c r="B4119" t="s">
        <v>176</v>
      </c>
      <c r="C4119" t="str">
        <f>VLOOKUP(sales_pipeline[[#This Row],[Sales_Agent]],sales_teams[#All],4,FALSE)</f>
        <v>Marxen Team</v>
      </c>
      <c r="D4119" t="s">
        <v>177</v>
      </c>
      <c r="E4119" t="s">
        <v>136</v>
      </c>
      <c r="F4119" t="s">
        <v>194</v>
      </c>
      <c r="G4119" s="1">
        <v>42934</v>
      </c>
      <c r="H4119" s="1">
        <v>42977</v>
      </c>
      <c r="I4119" s="13">
        <f>sales_pipeline[[#This Row],[close_date]]-sales_pipeline[[#This Row],[engage_date]]</f>
        <v>43</v>
      </c>
      <c r="J4119" s="3">
        <v>0</v>
      </c>
    </row>
    <row r="4120" spans="1:10" x14ac:dyDescent="0.35">
      <c r="A4120" t="s">
        <v>4323</v>
      </c>
      <c r="B4120" t="s">
        <v>176</v>
      </c>
      <c r="C4120" t="str">
        <f>VLOOKUP(sales_pipeline[[#This Row],[Sales_Agent]],sales_teams[#All],4,FALSE)</f>
        <v>Marxen Team</v>
      </c>
      <c r="D4120" t="s">
        <v>6</v>
      </c>
      <c r="E4120" t="s">
        <v>57</v>
      </c>
      <c r="F4120" t="s">
        <v>194</v>
      </c>
      <c r="G4120" s="1">
        <v>42934</v>
      </c>
      <c r="H4120" s="1">
        <v>42942</v>
      </c>
      <c r="I4120" s="13">
        <f>sales_pipeline[[#This Row],[close_date]]-sales_pipeline[[#This Row],[engage_date]]</f>
        <v>8</v>
      </c>
      <c r="J4120" s="3">
        <v>0</v>
      </c>
    </row>
    <row r="4121" spans="1:10" x14ac:dyDescent="0.35">
      <c r="A4121" t="s">
        <v>4324</v>
      </c>
      <c r="B4121" t="s">
        <v>176</v>
      </c>
      <c r="C4121" t="str">
        <f>VLOOKUP(sales_pipeline[[#This Row],[Sales_Agent]],sales_teams[#All],4,FALSE)</f>
        <v>Marxen Team</v>
      </c>
      <c r="D4121" t="s">
        <v>10</v>
      </c>
      <c r="E4121" t="s">
        <v>152</v>
      </c>
      <c r="F4121" t="s">
        <v>174</v>
      </c>
      <c r="G4121" s="1">
        <v>42934</v>
      </c>
      <c r="H4121" s="1">
        <v>42935</v>
      </c>
      <c r="I4121" s="13">
        <f>sales_pipeline[[#This Row],[close_date]]-sales_pipeline[[#This Row],[engage_date]]</f>
        <v>1</v>
      </c>
      <c r="J4121" s="3">
        <v>752</v>
      </c>
    </row>
    <row r="4122" spans="1:10" x14ac:dyDescent="0.35">
      <c r="A4122" t="s">
        <v>4325</v>
      </c>
      <c r="B4122" t="s">
        <v>176</v>
      </c>
      <c r="C4122" t="str">
        <f>VLOOKUP(sales_pipeline[[#This Row],[Sales_Agent]],sales_teams[#All],4,FALSE)</f>
        <v>Marxen Team</v>
      </c>
      <c r="D4122" t="s">
        <v>8</v>
      </c>
      <c r="E4122" t="s">
        <v>143</v>
      </c>
      <c r="F4122" t="s">
        <v>174</v>
      </c>
      <c r="G4122" s="1">
        <v>42934</v>
      </c>
      <c r="H4122" s="1">
        <v>42981</v>
      </c>
      <c r="I4122" s="13">
        <f>sales_pipeline[[#This Row],[close_date]]-sales_pipeline[[#This Row],[engage_date]]</f>
        <v>47</v>
      </c>
      <c r="J4122" s="3">
        <v>3727</v>
      </c>
    </row>
    <row r="4123" spans="1:10" x14ac:dyDescent="0.35">
      <c r="A4123" t="s">
        <v>4326</v>
      </c>
      <c r="B4123" t="s">
        <v>208</v>
      </c>
      <c r="C4123" t="str">
        <f>VLOOKUP(sales_pipeline[[#This Row],[Sales_Agent]],sales_teams[#All],4,FALSE)</f>
        <v>Rouche Team</v>
      </c>
      <c r="D4123" t="s">
        <v>6</v>
      </c>
      <c r="E4123" t="s">
        <v>51</v>
      </c>
      <c r="F4123" t="s">
        <v>194</v>
      </c>
      <c r="G4123" s="1">
        <v>42934</v>
      </c>
      <c r="H4123" s="1">
        <v>42947</v>
      </c>
      <c r="I4123" s="13">
        <f>sales_pipeline[[#This Row],[close_date]]-sales_pipeline[[#This Row],[engage_date]]</f>
        <v>13</v>
      </c>
      <c r="J4123" s="3">
        <v>0</v>
      </c>
    </row>
    <row r="4124" spans="1:10" x14ac:dyDescent="0.35">
      <c r="A4124" t="s">
        <v>4327</v>
      </c>
      <c r="B4124" t="s">
        <v>208</v>
      </c>
      <c r="C4124" t="str">
        <f>VLOOKUP(sales_pipeline[[#This Row],[Sales_Agent]],sales_teams[#All],4,FALSE)</f>
        <v>Rouche Team</v>
      </c>
      <c r="D4124" t="s">
        <v>3</v>
      </c>
      <c r="E4124" t="s">
        <v>162</v>
      </c>
      <c r="F4124" t="s">
        <v>174</v>
      </c>
      <c r="G4124" s="1">
        <v>42934</v>
      </c>
      <c r="H4124" s="1">
        <v>42944</v>
      </c>
      <c r="I4124" s="13">
        <f>sales_pipeline[[#This Row],[close_date]]-sales_pipeline[[#This Row],[engage_date]]</f>
        <v>10</v>
      </c>
      <c r="J4124" s="3">
        <v>532</v>
      </c>
    </row>
    <row r="4125" spans="1:10" x14ac:dyDescent="0.35">
      <c r="A4125" t="s">
        <v>4328</v>
      </c>
      <c r="B4125" t="s">
        <v>232</v>
      </c>
      <c r="C4125" t="str">
        <f>VLOOKUP(sales_pipeline[[#This Row],[Sales_Agent]],sales_teams[#All],4,FALSE)</f>
        <v>Losch Team</v>
      </c>
      <c r="D4125" t="s">
        <v>9</v>
      </c>
      <c r="E4125" t="s">
        <v>156</v>
      </c>
      <c r="F4125" t="s">
        <v>194</v>
      </c>
      <c r="G4125" s="1">
        <v>42934</v>
      </c>
      <c r="H4125" s="1">
        <v>42946</v>
      </c>
      <c r="I4125" s="13">
        <f>sales_pipeline[[#This Row],[close_date]]-sales_pipeline[[#This Row],[engage_date]]</f>
        <v>12</v>
      </c>
      <c r="J4125" s="3">
        <v>0</v>
      </c>
    </row>
    <row r="4126" spans="1:10" x14ac:dyDescent="0.35">
      <c r="A4126" t="s">
        <v>4329</v>
      </c>
      <c r="B4126" t="s">
        <v>193</v>
      </c>
      <c r="C4126" t="str">
        <f>VLOOKUP(sales_pipeline[[#This Row],[Sales_Agent]],sales_teams[#All],4,FALSE)</f>
        <v>Marxen Team</v>
      </c>
      <c r="D4126" t="s">
        <v>9</v>
      </c>
      <c r="E4126" t="s">
        <v>99</v>
      </c>
      <c r="F4126" t="s">
        <v>194</v>
      </c>
      <c r="G4126" s="1">
        <v>42934</v>
      </c>
      <c r="H4126" s="1">
        <v>42939</v>
      </c>
      <c r="I4126" s="13">
        <f>sales_pipeline[[#This Row],[close_date]]-sales_pipeline[[#This Row],[engage_date]]</f>
        <v>5</v>
      </c>
      <c r="J4126" s="3">
        <v>0</v>
      </c>
    </row>
    <row r="4127" spans="1:10" x14ac:dyDescent="0.35">
      <c r="A4127" t="s">
        <v>4330</v>
      </c>
      <c r="B4127" t="s">
        <v>193</v>
      </c>
      <c r="C4127" t="str">
        <f>VLOOKUP(sales_pipeline[[#This Row],[Sales_Agent]],sales_teams[#All],4,FALSE)</f>
        <v>Marxen Team</v>
      </c>
      <c r="D4127" t="s">
        <v>9</v>
      </c>
      <c r="E4127" t="s">
        <v>60</v>
      </c>
      <c r="F4127" t="s">
        <v>194</v>
      </c>
      <c r="G4127" s="1">
        <v>42934</v>
      </c>
      <c r="H4127" s="1">
        <v>42954</v>
      </c>
      <c r="I4127" s="13">
        <f>sales_pipeline[[#This Row],[close_date]]-sales_pipeline[[#This Row],[engage_date]]</f>
        <v>20</v>
      </c>
      <c r="J4127" s="3">
        <v>0</v>
      </c>
    </row>
    <row r="4128" spans="1:10" x14ac:dyDescent="0.35">
      <c r="A4128" t="s">
        <v>4331</v>
      </c>
      <c r="B4128" t="s">
        <v>193</v>
      </c>
      <c r="C4128" t="str">
        <f>VLOOKUP(sales_pipeline[[#This Row],[Sales_Agent]],sales_teams[#All],4,FALSE)</f>
        <v>Marxen Team</v>
      </c>
      <c r="D4128" t="s">
        <v>8</v>
      </c>
      <c r="E4128" t="s">
        <v>51</v>
      </c>
      <c r="F4128" t="s">
        <v>174</v>
      </c>
      <c r="G4128" s="1">
        <v>42934</v>
      </c>
      <c r="H4128" s="1">
        <v>43005</v>
      </c>
      <c r="I4128" s="13">
        <f>sales_pipeline[[#This Row],[close_date]]-sales_pipeline[[#This Row],[engage_date]]</f>
        <v>71</v>
      </c>
      <c r="J4128" s="3">
        <v>3139</v>
      </c>
    </row>
    <row r="4129" spans="1:10" x14ac:dyDescent="0.35">
      <c r="A4129" t="s">
        <v>4332</v>
      </c>
      <c r="B4129" t="s">
        <v>199</v>
      </c>
      <c r="C4129" t="str">
        <f>VLOOKUP(sales_pipeline[[#This Row],[Sales_Agent]],sales_teams[#All],4,FALSE)</f>
        <v>Rouche Team</v>
      </c>
      <c r="D4129" t="s">
        <v>8</v>
      </c>
      <c r="E4129" t="s">
        <v>77</v>
      </c>
      <c r="F4129" t="s">
        <v>174</v>
      </c>
      <c r="G4129" s="1">
        <v>42934</v>
      </c>
      <c r="H4129" s="1">
        <v>42944</v>
      </c>
      <c r="I4129" s="13">
        <f>sales_pipeline[[#This Row],[close_date]]-sales_pipeline[[#This Row],[engage_date]]</f>
        <v>10</v>
      </c>
      <c r="J4129" s="3">
        <v>3403</v>
      </c>
    </row>
    <row r="4130" spans="1:10" x14ac:dyDescent="0.35">
      <c r="A4130" t="s">
        <v>4333</v>
      </c>
      <c r="B4130" t="s">
        <v>190</v>
      </c>
      <c r="C4130" t="str">
        <f>VLOOKUP(sales_pipeline[[#This Row],[Sales_Agent]],sales_teams[#All],4,FALSE)</f>
        <v>Sewald Team</v>
      </c>
      <c r="D4130" t="s">
        <v>9</v>
      </c>
      <c r="E4130" t="s">
        <v>130</v>
      </c>
      <c r="F4130" t="s">
        <v>174</v>
      </c>
      <c r="G4130" s="1">
        <v>42934</v>
      </c>
      <c r="H4130" s="1">
        <v>42943</v>
      </c>
      <c r="I4130" s="13">
        <f>sales_pipeline[[#This Row],[close_date]]-sales_pipeline[[#This Row],[engage_date]]</f>
        <v>9</v>
      </c>
      <c r="J4130" s="3">
        <v>5440</v>
      </c>
    </row>
    <row r="4131" spans="1:10" x14ac:dyDescent="0.35">
      <c r="A4131" t="s">
        <v>4334</v>
      </c>
      <c r="B4131" t="s">
        <v>238</v>
      </c>
      <c r="C4131" t="str">
        <f>VLOOKUP(sales_pipeline[[#This Row],[Sales_Agent]],sales_teams[#All],4,FALSE)</f>
        <v>Marxen Team</v>
      </c>
      <c r="D4131" t="s">
        <v>9</v>
      </c>
      <c r="E4131" t="s">
        <v>88</v>
      </c>
      <c r="F4131" t="s">
        <v>174</v>
      </c>
      <c r="G4131" s="1">
        <v>42934</v>
      </c>
      <c r="H4131" s="1">
        <v>42942</v>
      </c>
      <c r="I4131" s="13">
        <f>sales_pipeline[[#This Row],[close_date]]-sales_pipeline[[#This Row],[engage_date]]</f>
        <v>8</v>
      </c>
      <c r="J4131" s="3">
        <v>5698</v>
      </c>
    </row>
    <row r="4132" spans="1:10" x14ac:dyDescent="0.35">
      <c r="A4132" t="s">
        <v>4335</v>
      </c>
      <c r="B4132" t="s">
        <v>173</v>
      </c>
      <c r="C4132" t="str">
        <f>VLOOKUP(sales_pipeline[[#This Row],[Sales_Agent]],sales_teams[#All],4,FALSE)</f>
        <v>Brinkmann Team</v>
      </c>
      <c r="D4132" t="s">
        <v>9</v>
      </c>
      <c r="E4132" t="s">
        <v>144</v>
      </c>
      <c r="F4132" t="s">
        <v>194</v>
      </c>
      <c r="G4132" s="1">
        <v>42934</v>
      </c>
      <c r="H4132" s="1">
        <v>42935</v>
      </c>
      <c r="I4132" s="13">
        <f>sales_pipeline[[#This Row],[close_date]]-sales_pipeline[[#This Row],[engage_date]]</f>
        <v>1</v>
      </c>
      <c r="J4132" s="3">
        <v>0</v>
      </c>
    </row>
    <row r="4133" spans="1:10" x14ac:dyDescent="0.35">
      <c r="A4133" t="s">
        <v>4336</v>
      </c>
      <c r="B4133" t="s">
        <v>173</v>
      </c>
      <c r="C4133" t="str">
        <f>VLOOKUP(sales_pipeline[[#This Row],[Sales_Agent]],sales_teams[#All],4,FALSE)</f>
        <v>Brinkmann Team</v>
      </c>
      <c r="D4133" t="s">
        <v>3</v>
      </c>
      <c r="E4133" t="s">
        <v>85</v>
      </c>
      <c r="F4133" t="s">
        <v>174</v>
      </c>
      <c r="G4133" s="1">
        <v>42934</v>
      </c>
      <c r="H4133" s="1">
        <v>42944</v>
      </c>
      <c r="I4133" s="13">
        <f>sales_pipeline[[#This Row],[close_date]]-sales_pipeline[[#This Row],[engage_date]]</f>
        <v>10</v>
      </c>
      <c r="J4133" s="3">
        <v>563</v>
      </c>
    </row>
    <row r="4134" spans="1:10" x14ac:dyDescent="0.35">
      <c r="A4134" t="s">
        <v>4337</v>
      </c>
      <c r="B4134" t="s">
        <v>189</v>
      </c>
      <c r="C4134" t="str">
        <f>VLOOKUP(sales_pipeline[[#This Row],[Sales_Agent]],sales_teams[#All],4,FALSE)</f>
        <v>Marxen Team</v>
      </c>
      <c r="D4134" t="s">
        <v>3</v>
      </c>
      <c r="E4134" t="s">
        <v>142</v>
      </c>
      <c r="F4134" t="s">
        <v>194</v>
      </c>
      <c r="G4134" s="1">
        <v>42934</v>
      </c>
      <c r="H4134" s="1">
        <v>42944</v>
      </c>
      <c r="I4134" s="13">
        <f>sales_pipeline[[#This Row],[close_date]]-sales_pipeline[[#This Row],[engage_date]]</f>
        <v>10</v>
      </c>
      <c r="J4134" s="3">
        <v>0</v>
      </c>
    </row>
    <row r="4135" spans="1:10" x14ac:dyDescent="0.35">
      <c r="A4135" t="s">
        <v>4338</v>
      </c>
      <c r="B4135" t="s">
        <v>221</v>
      </c>
      <c r="C4135" t="str">
        <f>VLOOKUP(sales_pipeline[[#This Row],[Sales_Agent]],sales_teams[#All],4,FALSE)</f>
        <v>Losch Team</v>
      </c>
      <c r="D4135" t="s">
        <v>3</v>
      </c>
      <c r="E4135" t="s">
        <v>109</v>
      </c>
      <c r="F4135" t="s">
        <v>194</v>
      </c>
      <c r="G4135" s="1">
        <v>42934</v>
      </c>
      <c r="H4135" s="1">
        <v>42942</v>
      </c>
      <c r="I4135" s="13">
        <f>sales_pipeline[[#This Row],[close_date]]-sales_pipeline[[#This Row],[engage_date]]</f>
        <v>8</v>
      </c>
      <c r="J4135" s="3">
        <v>0</v>
      </c>
    </row>
    <row r="4136" spans="1:10" x14ac:dyDescent="0.35">
      <c r="A4136" t="s">
        <v>4339</v>
      </c>
      <c r="B4136" t="s">
        <v>185</v>
      </c>
      <c r="C4136" t="str">
        <f>VLOOKUP(sales_pipeline[[#This Row],[Sales_Agent]],sales_teams[#All],4,FALSE)</f>
        <v>Rouche Team</v>
      </c>
      <c r="D4136" t="s">
        <v>6</v>
      </c>
      <c r="E4136" t="s">
        <v>112</v>
      </c>
      <c r="F4136" t="s">
        <v>194</v>
      </c>
      <c r="G4136" s="1">
        <v>42934</v>
      </c>
      <c r="H4136" s="1">
        <v>42941</v>
      </c>
      <c r="I4136" s="13">
        <f>sales_pipeline[[#This Row],[close_date]]-sales_pipeline[[#This Row],[engage_date]]</f>
        <v>7</v>
      </c>
      <c r="J4136" s="3">
        <v>0</v>
      </c>
    </row>
    <row r="4137" spans="1:10" x14ac:dyDescent="0.35">
      <c r="A4137" t="s">
        <v>4340</v>
      </c>
      <c r="B4137" t="s">
        <v>185</v>
      </c>
      <c r="C4137" t="str">
        <f>VLOOKUP(sales_pipeline[[#This Row],[Sales_Agent]],sales_teams[#All],4,FALSE)</f>
        <v>Rouche Team</v>
      </c>
      <c r="D4137" t="s">
        <v>9</v>
      </c>
      <c r="E4137" t="s">
        <v>73</v>
      </c>
      <c r="F4137" t="s">
        <v>174</v>
      </c>
      <c r="G4137" s="1">
        <v>42934</v>
      </c>
      <c r="H4137" s="1">
        <v>42943</v>
      </c>
      <c r="I4137" s="13">
        <f>sales_pipeline[[#This Row],[close_date]]-sales_pipeline[[#This Row],[engage_date]]</f>
        <v>9</v>
      </c>
      <c r="J4137" s="3">
        <v>4673</v>
      </c>
    </row>
    <row r="4138" spans="1:10" x14ac:dyDescent="0.35">
      <c r="A4138" t="s">
        <v>4341</v>
      </c>
      <c r="B4138" t="s">
        <v>185</v>
      </c>
      <c r="C4138" t="str">
        <f>VLOOKUP(sales_pipeline[[#This Row],[Sales_Agent]],sales_teams[#All],4,FALSE)</f>
        <v>Rouche Team</v>
      </c>
      <c r="D4138" t="s">
        <v>8</v>
      </c>
      <c r="E4138" t="s">
        <v>112</v>
      </c>
      <c r="F4138" t="s">
        <v>174</v>
      </c>
      <c r="G4138" s="1">
        <v>42934</v>
      </c>
      <c r="H4138" s="1">
        <v>42944</v>
      </c>
      <c r="I4138" s="13">
        <f>sales_pipeline[[#This Row],[close_date]]-sales_pipeline[[#This Row],[engage_date]]</f>
        <v>10</v>
      </c>
      <c r="J4138" s="3">
        <v>3405</v>
      </c>
    </row>
    <row r="4139" spans="1:10" x14ac:dyDescent="0.35">
      <c r="A4139" t="s">
        <v>4342</v>
      </c>
      <c r="B4139" t="s">
        <v>212</v>
      </c>
      <c r="C4139" t="str">
        <f>VLOOKUP(sales_pipeline[[#This Row],[Sales_Agent]],sales_teams[#All],4,FALSE)</f>
        <v>Losch Team</v>
      </c>
      <c r="D4139" t="s">
        <v>3</v>
      </c>
      <c r="E4139" t="s">
        <v>153</v>
      </c>
      <c r="F4139" t="s">
        <v>174</v>
      </c>
      <c r="G4139" s="1">
        <v>42934</v>
      </c>
      <c r="H4139" s="1">
        <v>43054</v>
      </c>
      <c r="I4139" s="13">
        <f>sales_pipeline[[#This Row],[close_date]]-sales_pipeline[[#This Row],[engage_date]]</f>
        <v>120</v>
      </c>
      <c r="J4139" s="3">
        <v>566</v>
      </c>
    </row>
    <row r="4140" spans="1:10" x14ac:dyDescent="0.35">
      <c r="A4140" t="s">
        <v>4343</v>
      </c>
      <c r="B4140" t="s">
        <v>230</v>
      </c>
      <c r="C4140" t="str">
        <f>VLOOKUP(sales_pipeline[[#This Row],[Sales_Agent]],sales_teams[#All],4,FALSE)</f>
        <v>Losch Team</v>
      </c>
      <c r="D4140" t="s">
        <v>9</v>
      </c>
      <c r="E4140" t="s">
        <v>112</v>
      </c>
      <c r="F4140" t="s">
        <v>174</v>
      </c>
      <c r="G4140" s="1">
        <v>42934</v>
      </c>
      <c r="H4140" s="1">
        <v>43045</v>
      </c>
      <c r="I4140" s="13">
        <f>sales_pipeline[[#This Row],[close_date]]-sales_pipeline[[#This Row],[engage_date]]</f>
        <v>111</v>
      </c>
      <c r="J4140" s="3">
        <v>5559</v>
      </c>
    </row>
    <row r="4141" spans="1:10" x14ac:dyDescent="0.35">
      <c r="A4141" t="s">
        <v>4344</v>
      </c>
      <c r="B4141" t="s">
        <v>181</v>
      </c>
      <c r="C4141" t="str">
        <f>VLOOKUP(sales_pipeline[[#This Row],[Sales_Agent]],sales_teams[#All],4,FALSE)</f>
        <v>Sewald Team</v>
      </c>
      <c r="D4141" t="s">
        <v>177</v>
      </c>
      <c r="E4141" t="s">
        <v>138</v>
      </c>
      <c r="F4141" t="s">
        <v>194</v>
      </c>
      <c r="G4141" s="1">
        <v>42934</v>
      </c>
      <c r="H4141" s="1">
        <v>42941</v>
      </c>
      <c r="I4141" s="13">
        <f>sales_pipeline[[#This Row],[close_date]]-sales_pipeline[[#This Row],[engage_date]]</f>
        <v>7</v>
      </c>
      <c r="J4141" s="3">
        <v>0</v>
      </c>
    </row>
    <row r="4142" spans="1:10" x14ac:dyDescent="0.35">
      <c r="A4142" t="s">
        <v>4345</v>
      </c>
      <c r="B4142" t="s">
        <v>181</v>
      </c>
      <c r="C4142" t="str">
        <f>VLOOKUP(sales_pipeline[[#This Row],[Sales_Agent]],sales_teams[#All],4,FALSE)</f>
        <v>Sewald Team</v>
      </c>
      <c r="D4142" t="s">
        <v>177</v>
      </c>
      <c r="E4142" t="s">
        <v>93</v>
      </c>
      <c r="F4142" t="s">
        <v>174</v>
      </c>
      <c r="G4142" s="1">
        <v>42934</v>
      </c>
      <c r="H4142" s="1">
        <v>42994</v>
      </c>
      <c r="I4142" s="13">
        <f>sales_pipeline[[#This Row],[close_date]]-sales_pipeline[[#This Row],[engage_date]]</f>
        <v>60</v>
      </c>
      <c r="J4142" s="3">
        <v>4797</v>
      </c>
    </row>
    <row r="4143" spans="1:10" x14ac:dyDescent="0.35">
      <c r="A4143" t="s">
        <v>4346</v>
      </c>
      <c r="B4143" t="s">
        <v>183</v>
      </c>
      <c r="C4143" t="str">
        <f>VLOOKUP(sales_pipeline[[#This Row],[Sales_Agent]],sales_teams[#All],4,FALSE)</f>
        <v>Brinkmann Team</v>
      </c>
      <c r="D4143" t="s">
        <v>6</v>
      </c>
      <c r="E4143" t="s">
        <v>66</v>
      </c>
      <c r="F4143" t="s">
        <v>194</v>
      </c>
      <c r="G4143" s="1">
        <v>42935</v>
      </c>
      <c r="H4143" s="1">
        <v>42946</v>
      </c>
      <c r="I4143" s="13">
        <f>sales_pipeline[[#This Row],[close_date]]-sales_pipeline[[#This Row],[engage_date]]</f>
        <v>11</v>
      </c>
      <c r="J4143" s="3">
        <v>0</v>
      </c>
    </row>
    <row r="4144" spans="1:10" x14ac:dyDescent="0.35">
      <c r="A4144" t="s">
        <v>4347</v>
      </c>
      <c r="B4144" t="s">
        <v>183</v>
      </c>
      <c r="C4144" t="str">
        <f>VLOOKUP(sales_pipeline[[#This Row],[Sales_Agent]],sales_teams[#All],4,FALSE)</f>
        <v>Brinkmann Team</v>
      </c>
      <c r="D4144" t="s">
        <v>6</v>
      </c>
      <c r="E4144" t="s">
        <v>28</v>
      </c>
      <c r="F4144" t="s">
        <v>174</v>
      </c>
      <c r="G4144" s="1">
        <v>42935</v>
      </c>
      <c r="H4144" s="1">
        <v>42941</v>
      </c>
      <c r="I4144" s="13">
        <f>sales_pipeline[[#This Row],[close_date]]-sales_pipeline[[#This Row],[engage_date]]</f>
        <v>6</v>
      </c>
      <c r="J4144" s="3">
        <v>53</v>
      </c>
    </row>
    <row r="4145" spans="1:10" x14ac:dyDescent="0.35">
      <c r="A4145" t="s">
        <v>4348</v>
      </c>
      <c r="B4145" t="s">
        <v>239</v>
      </c>
      <c r="C4145" t="str">
        <f>VLOOKUP(sales_pipeline[[#This Row],[Sales_Agent]],sales_teams[#All],4,FALSE)</f>
        <v>Neubert Team</v>
      </c>
      <c r="D4145" t="s">
        <v>8</v>
      </c>
      <c r="E4145" t="s">
        <v>163</v>
      </c>
      <c r="F4145" t="s">
        <v>194</v>
      </c>
      <c r="G4145" s="1">
        <v>42935</v>
      </c>
      <c r="H4145" s="1">
        <v>43005</v>
      </c>
      <c r="I4145" s="13">
        <f>sales_pipeline[[#This Row],[close_date]]-sales_pipeline[[#This Row],[engage_date]]</f>
        <v>70</v>
      </c>
      <c r="J4145" s="3">
        <v>0</v>
      </c>
    </row>
    <row r="4146" spans="1:10" x14ac:dyDescent="0.35">
      <c r="A4146" t="s">
        <v>4349</v>
      </c>
      <c r="B4146" t="s">
        <v>268</v>
      </c>
      <c r="C4146" t="str">
        <f>VLOOKUP(sales_pipeline[[#This Row],[Sales_Agent]],sales_teams[#All],4,FALSE)</f>
        <v>Losch Team</v>
      </c>
      <c r="D4146" t="s">
        <v>10</v>
      </c>
      <c r="E4146" t="s">
        <v>64</v>
      </c>
      <c r="F4146" t="s">
        <v>174</v>
      </c>
      <c r="G4146" s="1">
        <v>42935</v>
      </c>
      <c r="H4146" s="1">
        <v>42946</v>
      </c>
      <c r="I4146" s="13">
        <f>sales_pipeline[[#This Row],[close_date]]-sales_pipeline[[#This Row],[engage_date]]</f>
        <v>11</v>
      </c>
      <c r="J4146" s="3">
        <v>955</v>
      </c>
    </row>
    <row r="4147" spans="1:10" x14ac:dyDescent="0.35">
      <c r="A4147" t="s">
        <v>4350</v>
      </c>
      <c r="B4147" t="s">
        <v>206</v>
      </c>
      <c r="C4147" t="str">
        <f>VLOOKUP(sales_pipeline[[#This Row],[Sales_Agent]],sales_teams[#All],4,FALSE)</f>
        <v>Neubert Team</v>
      </c>
      <c r="D4147" t="s">
        <v>9</v>
      </c>
      <c r="E4147" t="s">
        <v>158</v>
      </c>
      <c r="F4147" t="s">
        <v>194</v>
      </c>
      <c r="G4147" s="1">
        <v>42935</v>
      </c>
      <c r="H4147" s="1">
        <v>42946</v>
      </c>
      <c r="I4147" s="13">
        <f>sales_pipeline[[#This Row],[close_date]]-sales_pipeline[[#This Row],[engage_date]]</f>
        <v>11</v>
      </c>
      <c r="J4147" s="3">
        <v>0</v>
      </c>
    </row>
    <row r="4148" spans="1:10" x14ac:dyDescent="0.35">
      <c r="A4148" t="s">
        <v>4351</v>
      </c>
      <c r="B4148" t="s">
        <v>176</v>
      </c>
      <c r="C4148" t="str">
        <f>VLOOKUP(sales_pipeline[[#This Row],[Sales_Agent]],sales_teams[#All],4,FALSE)</f>
        <v>Marxen Team</v>
      </c>
      <c r="D4148" t="s">
        <v>177</v>
      </c>
      <c r="E4148" t="s">
        <v>28</v>
      </c>
      <c r="F4148" t="s">
        <v>194</v>
      </c>
      <c r="G4148" s="1">
        <v>42935</v>
      </c>
      <c r="H4148" s="1">
        <v>42938</v>
      </c>
      <c r="I4148" s="13">
        <f>sales_pipeline[[#This Row],[close_date]]-sales_pipeline[[#This Row],[engage_date]]</f>
        <v>3</v>
      </c>
      <c r="J4148" s="3">
        <v>0</v>
      </c>
    </row>
    <row r="4149" spans="1:10" x14ac:dyDescent="0.35">
      <c r="A4149" t="s">
        <v>4352</v>
      </c>
      <c r="B4149" t="s">
        <v>176</v>
      </c>
      <c r="C4149" t="str">
        <f>VLOOKUP(sales_pipeline[[#This Row],[Sales_Agent]],sales_teams[#All],4,FALSE)</f>
        <v>Marxen Team</v>
      </c>
      <c r="D4149" t="s">
        <v>10</v>
      </c>
      <c r="E4149" t="s">
        <v>88</v>
      </c>
      <c r="F4149" t="s">
        <v>174</v>
      </c>
      <c r="G4149" s="1">
        <v>42935</v>
      </c>
      <c r="H4149" s="1">
        <v>42950</v>
      </c>
      <c r="I4149" s="13">
        <f>sales_pipeline[[#This Row],[close_date]]-sales_pipeline[[#This Row],[engage_date]]</f>
        <v>15</v>
      </c>
      <c r="J4149" s="3">
        <v>1060</v>
      </c>
    </row>
    <row r="4150" spans="1:10" x14ac:dyDescent="0.35">
      <c r="A4150" t="s">
        <v>4353</v>
      </c>
      <c r="B4150" t="s">
        <v>176</v>
      </c>
      <c r="C4150" t="str">
        <f>VLOOKUP(sales_pipeline[[#This Row],[Sales_Agent]],sales_teams[#All],4,FALSE)</f>
        <v>Marxen Team</v>
      </c>
      <c r="D4150" t="s">
        <v>177</v>
      </c>
      <c r="E4150" t="s">
        <v>91</v>
      </c>
      <c r="F4150" t="s">
        <v>174</v>
      </c>
      <c r="G4150" s="1">
        <v>42935</v>
      </c>
      <c r="H4150" s="1">
        <v>42942</v>
      </c>
      <c r="I4150" s="13">
        <f>sales_pipeline[[#This Row],[close_date]]-sales_pipeline[[#This Row],[engage_date]]</f>
        <v>7</v>
      </c>
      <c r="J4150" s="3">
        <v>5401</v>
      </c>
    </row>
    <row r="4151" spans="1:10" x14ac:dyDescent="0.35">
      <c r="A4151" t="s">
        <v>4354</v>
      </c>
      <c r="B4151" t="s">
        <v>232</v>
      </c>
      <c r="C4151" t="str">
        <f>VLOOKUP(sales_pipeline[[#This Row],[Sales_Agent]],sales_teams[#All],4,FALSE)</f>
        <v>Losch Team</v>
      </c>
      <c r="D4151" t="s">
        <v>9</v>
      </c>
      <c r="E4151" t="s">
        <v>109</v>
      </c>
      <c r="F4151" t="s">
        <v>174</v>
      </c>
      <c r="G4151" s="1">
        <v>42935</v>
      </c>
      <c r="H4151" s="1">
        <v>42942</v>
      </c>
      <c r="I4151" s="13">
        <f>sales_pipeline[[#This Row],[close_date]]-sales_pipeline[[#This Row],[engage_date]]</f>
        <v>7</v>
      </c>
      <c r="J4151" s="3">
        <v>4895</v>
      </c>
    </row>
    <row r="4152" spans="1:10" x14ac:dyDescent="0.35">
      <c r="A4152" t="s">
        <v>4355</v>
      </c>
      <c r="B4152" t="s">
        <v>193</v>
      </c>
      <c r="C4152" t="str">
        <f>VLOOKUP(sales_pipeline[[#This Row],[Sales_Agent]],sales_teams[#All],4,FALSE)</f>
        <v>Marxen Team</v>
      </c>
      <c r="D4152" t="s">
        <v>9</v>
      </c>
      <c r="E4152" t="s">
        <v>152</v>
      </c>
      <c r="F4152" t="s">
        <v>174</v>
      </c>
      <c r="G4152" s="1">
        <v>42935</v>
      </c>
      <c r="H4152" s="1">
        <v>42937</v>
      </c>
      <c r="I4152" s="13">
        <f>sales_pipeline[[#This Row],[close_date]]-sales_pipeline[[#This Row],[engage_date]]</f>
        <v>2</v>
      </c>
      <c r="J4152" s="3">
        <v>4907</v>
      </c>
    </row>
    <row r="4153" spans="1:10" x14ac:dyDescent="0.35">
      <c r="A4153" t="s">
        <v>4356</v>
      </c>
      <c r="B4153" t="s">
        <v>199</v>
      </c>
      <c r="C4153" t="str">
        <f>VLOOKUP(sales_pipeline[[#This Row],[Sales_Agent]],sales_teams[#All],4,FALSE)</f>
        <v>Rouche Team</v>
      </c>
      <c r="D4153" t="s">
        <v>8</v>
      </c>
      <c r="E4153" t="s">
        <v>157</v>
      </c>
      <c r="F4153" t="s">
        <v>194</v>
      </c>
      <c r="G4153" s="1">
        <v>42935</v>
      </c>
      <c r="H4153" s="1">
        <v>42945</v>
      </c>
      <c r="I4153" s="13">
        <f>sales_pipeline[[#This Row],[close_date]]-sales_pipeline[[#This Row],[engage_date]]</f>
        <v>10</v>
      </c>
      <c r="J4153" s="3">
        <v>0</v>
      </c>
    </row>
    <row r="4154" spans="1:10" x14ac:dyDescent="0.35">
      <c r="A4154" t="s">
        <v>4357</v>
      </c>
      <c r="B4154" t="s">
        <v>199</v>
      </c>
      <c r="C4154" t="str">
        <f>VLOOKUP(sales_pipeline[[#This Row],[Sales_Agent]],sales_teams[#All],4,FALSE)</f>
        <v>Rouche Team</v>
      </c>
      <c r="D4154" t="s">
        <v>10</v>
      </c>
      <c r="E4154" t="s">
        <v>148</v>
      </c>
      <c r="F4154" t="s">
        <v>174</v>
      </c>
      <c r="G4154" s="1">
        <v>42935</v>
      </c>
      <c r="H4154" s="1">
        <v>43008</v>
      </c>
      <c r="I4154" s="13">
        <f>sales_pipeline[[#This Row],[close_date]]-sales_pipeline[[#This Row],[engage_date]]</f>
        <v>73</v>
      </c>
      <c r="J4154" s="3">
        <v>1170</v>
      </c>
    </row>
    <row r="4155" spans="1:10" x14ac:dyDescent="0.35">
      <c r="A4155" t="s">
        <v>4358</v>
      </c>
      <c r="B4155" t="s">
        <v>199</v>
      </c>
      <c r="C4155" t="str">
        <f>VLOOKUP(sales_pipeline[[#This Row],[Sales_Agent]],sales_teams[#All],4,FALSE)</f>
        <v>Rouche Team</v>
      </c>
      <c r="D4155" t="s">
        <v>8</v>
      </c>
      <c r="E4155" t="s">
        <v>71</v>
      </c>
      <c r="F4155" t="s">
        <v>174</v>
      </c>
      <c r="G4155" s="1">
        <v>42935</v>
      </c>
      <c r="H4155" s="1">
        <v>42944</v>
      </c>
      <c r="I4155" s="13">
        <f>sales_pipeline[[#This Row],[close_date]]-sales_pipeline[[#This Row],[engage_date]]</f>
        <v>9</v>
      </c>
      <c r="J4155" s="3">
        <v>2718</v>
      </c>
    </row>
    <row r="4156" spans="1:10" x14ac:dyDescent="0.35">
      <c r="A4156" t="s">
        <v>4359</v>
      </c>
      <c r="B4156" t="s">
        <v>190</v>
      </c>
      <c r="C4156" t="str">
        <f>VLOOKUP(sales_pipeline[[#This Row],[Sales_Agent]],sales_teams[#All],4,FALSE)</f>
        <v>Sewald Team</v>
      </c>
      <c r="D4156" t="s">
        <v>6</v>
      </c>
      <c r="E4156" t="s">
        <v>130</v>
      </c>
      <c r="F4156" t="s">
        <v>194</v>
      </c>
      <c r="G4156" s="1">
        <v>42935</v>
      </c>
      <c r="H4156" s="1">
        <v>42977</v>
      </c>
      <c r="I4156" s="13">
        <f>sales_pipeline[[#This Row],[close_date]]-sales_pipeline[[#This Row],[engage_date]]</f>
        <v>42</v>
      </c>
      <c r="J4156" s="3">
        <v>0</v>
      </c>
    </row>
    <row r="4157" spans="1:10" x14ac:dyDescent="0.35">
      <c r="A4157" t="s">
        <v>4360</v>
      </c>
      <c r="B4157" t="s">
        <v>215</v>
      </c>
      <c r="C4157" t="str">
        <f>VLOOKUP(sales_pipeline[[#This Row],[Sales_Agent]],sales_teams[#All],4,FALSE)</f>
        <v>Sewald Team</v>
      </c>
      <c r="D4157" t="s">
        <v>3</v>
      </c>
      <c r="E4157" t="s">
        <v>109</v>
      </c>
      <c r="F4157" t="s">
        <v>194</v>
      </c>
      <c r="G4157" s="1">
        <v>42935</v>
      </c>
      <c r="H4157" s="1">
        <v>43043</v>
      </c>
      <c r="I4157" s="13">
        <f>sales_pipeline[[#This Row],[close_date]]-sales_pipeline[[#This Row],[engage_date]]</f>
        <v>108</v>
      </c>
      <c r="J4157" s="3">
        <v>0</v>
      </c>
    </row>
    <row r="4158" spans="1:10" x14ac:dyDescent="0.35">
      <c r="A4158" t="s">
        <v>4361</v>
      </c>
      <c r="B4158" t="s">
        <v>225</v>
      </c>
      <c r="C4158" t="str">
        <f>VLOOKUP(sales_pipeline[[#This Row],[Sales_Agent]],sales_teams[#All],4,FALSE)</f>
        <v>Sewald Team</v>
      </c>
      <c r="D4158" t="s">
        <v>3</v>
      </c>
      <c r="E4158" t="s">
        <v>94</v>
      </c>
      <c r="F4158" t="s">
        <v>194</v>
      </c>
      <c r="G4158" s="1">
        <v>42935</v>
      </c>
      <c r="H4158" s="1">
        <v>42946</v>
      </c>
      <c r="I4158" s="13">
        <f>sales_pipeline[[#This Row],[close_date]]-sales_pipeline[[#This Row],[engage_date]]</f>
        <v>11</v>
      </c>
      <c r="J4158" s="3">
        <v>0</v>
      </c>
    </row>
    <row r="4159" spans="1:10" x14ac:dyDescent="0.35">
      <c r="A4159" t="s">
        <v>4362</v>
      </c>
      <c r="B4159" t="s">
        <v>225</v>
      </c>
      <c r="C4159" t="str">
        <f>VLOOKUP(sales_pipeline[[#This Row],[Sales_Agent]],sales_teams[#All],4,FALSE)</f>
        <v>Sewald Team</v>
      </c>
      <c r="D4159" t="s">
        <v>6</v>
      </c>
      <c r="E4159" t="s">
        <v>129</v>
      </c>
      <c r="F4159" t="s">
        <v>194</v>
      </c>
      <c r="G4159" s="1">
        <v>42935</v>
      </c>
      <c r="H4159" s="1">
        <v>42937</v>
      </c>
      <c r="I4159" s="13">
        <f>sales_pipeline[[#This Row],[close_date]]-sales_pipeline[[#This Row],[engage_date]]</f>
        <v>2</v>
      </c>
      <c r="J4159" s="3">
        <v>0</v>
      </c>
    </row>
    <row r="4160" spans="1:10" x14ac:dyDescent="0.35">
      <c r="A4160" t="s">
        <v>4363</v>
      </c>
      <c r="B4160" t="s">
        <v>225</v>
      </c>
      <c r="C4160" t="str">
        <f>VLOOKUP(sales_pipeline[[#This Row],[Sales_Agent]],sales_teams[#All],4,FALSE)</f>
        <v>Sewald Team</v>
      </c>
      <c r="D4160" t="s">
        <v>3</v>
      </c>
      <c r="E4160" t="s">
        <v>93</v>
      </c>
      <c r="F4160" t="s">
        <v>174</v>
      </c>
      <c r="G4160" s="1">
        <v>42935</v>
      </c>
      <c r="H4160" s="1">
        <v>42955</v>
      </c>
      <c r="I4160" s="13">
        <f>sales_pipeline[[#This Row],[close_date]]-sales_pipeline[[#This Row],[engage_date]]</f>
        <v>20</v>
      </c>
      <c r="J4160" s="3">
        <v>624</v>
      </c>
    </row>
    <row r="4161" spans="1:10" x14ac:dyDescent="0.35">
      <c r="A4161" t="s">
        <v>4364</v>
      </c>
      <c r="B4161" t="s">
        <v>249</v>
      </c>
      <c r="C4161" t="str">
        <f>VLOOKUP(sales_pipeline[[#This Row],[Sales_Agent]],sales_teams[#All],4,FALSE)</f>
        <v>Brinkmann Team</v>
      </c>
      <c r="D4161" t="s">
        <v>9</v>
      </c>
      <c r="E4161" t="s">
        <v>104</v>
      </c>
      <c r="F4161" t="s">
        <v>194</v>
      </c>
      <c r="G4161" s="1">
        <v>42935</v>
      </c>
      <c r="H4161" s="1">
        <v>42946</v>
      </c>
      <c r="I4161" s="13">
        <f>sales_pipeline[[#This Row],[close_date]]-sales_pipeline[[#This Row],[engage_date]]</f>
        <v>11</v>
      </c>
      <c r="J4161" s="3">
        <v>0</v>
      </c>
    </row>
    <row r="4162" spans="1:10" x14ac:dyDescent="0.35">
      <c r="A4162" t="s">
        <v>4365</v>
      </c>
      <c r="B4162" t="s">
        <v>249</v>
      </c>
      <c r="C4162" t="str">
        <f>VLOOKUP(sales_pipeline[[#This Row],[Sales_Agent]],sales_teams[#All],4,FALSE)</f>
        <v>Brinkmann Team</v>
      </c>
      <c r="D4162" t="s">
        <v>8</v>
      </c>
      <c r="E4162" t="s">
        <v>44</v>
      </c>
      <c r="F4162" t="s">
        <v>194</v>
      </c>
      <c r="G4162" s="1">
        <v>42935</v>
      </c>
      <c r="H4162" s="1">
        <v>42949</v>
      </c>
      <c r="I4162" s="13">
        <f>sales_pipeline[[#This Row],[close_date]]-sales_pipeline[[#This Row],[engage_date]]</f>
        <v>14</v>
      </c>
      <c r="J4162" s="3">
        <v>0</v>
      </c>
    </row>
    <row r="4163" spans="1:10" x14ac:dyDescent="0.35">
      <c r="A4163" t="s">
        <v>4366</v>
      </c>
      <c r="B4163" t="s">
        <v>249</v>
      </c>
      <c r="C4163" t="str">
        <f>VLOOKUP(sales_pipeline[[#This Row],[Sales_Agent]],sales_teams[#All],4,FALSE)</f>
        <v>Brinkmann Team</v>
      </c>
      <c r="D4163" t="s">
        <v>3</v>
      </c>
      <c r="E4163" t="s">
        <v>85</v>
      </c>
      <c r="F4163" t="s">
        <v>174</v>
      </c>
      <c r="G4163" s="1">
        <v>42935</v>
      </c>
      <c r="H4163" s="1">
        <v>42945</v>
      </c>
      <c r="I4163" s="13">
        <f>sales_pipeline[[#This Row],[close_date]]-sales_pipeline[[#This Row],[engage_date]]</f>
        <v>10</v>
      </c>
      <c r="J4163" s="3">
        <v>537</v>
      </c>
    </row>
    <row r="4164" spans="1:10" x14ac:dyDescent="0.35">
      <c r="A4164" t="s">
        <v>4367</v>
      </c>
      <c r="B4164" t="s">
        <v>249</v>
      </c>
      <c r="C4164" t="str">
        <f>VLOOKUP(sales_pipeline[[#This Row],[Sales_Agent]],sales_teams[#All],4,FALSE)</f>
        <v>Brinkmann Team</v>
      </c>
      <c r="D4164" t="s">
        <v>10</v>
      </c>
      <c r="E4164" t="s">
        <v>66</v>
      </c>
      <c r="F4164" t="s">
        <v>174</v>
      </c>
      <c r="G4164" s="1">
        <v>42935</v>
      </c>
      <c r="H4164" s="1">
        <v>42946</v>
      </c>
      <c r="I4164" s="13">
        <f>sales_pipeline[[#This Row],[close_date]]-sales_pipeline[[#This Row],[engage_date]]</f>
        <v>11</v>
      </c>
      <c r="J4164" s="3">
        <v>1089</v>
      </c>
    </row>
    <row r="4165" spans="1:10" x14ac:dyDescent="0.35">
      <c r="A4165" t="s">
        <v>4368</v>
      </c>
      <c r="B4165" t="s">
        <v>249</v>
      </c>
      <c r="C4165" t="str">
        <f>VLOOKUP(sales_pipeline[[#This Row],[Sales_Agent]],sales_teams[#All],4,FALSE)</f>
        <v>Brinkmann Team</v>
      </c>
      <c r="D4165" t="s">
        <v>8</v>
      </c>
      <c r="E4165" t="s">
        <v>49</v>
      </c>
      <c r="F4165" t="s">
        <v>174</v>
      </c>
      <c r="G4165" s="1">
        <v>42935</v>
      </c>
      <c r="H4165" s="1">
        <v>42943</v>
      </c>
      <c r="I4165" s="13">
        <f>sales_pipeline[[#This Row],[close_date]]-sales_pipeline[[#This Row],[engage_date]]</f>
        <v>8</v>
      </c>
      <c r="J4165" s="3">
        <v>3352</v>
      </c>
    </row>
    <row r="4166" spans="1:10" x14ac:dyDescent="0.35">
      <c r="A4166" t="s">
        <v>4369</v>
      </c>
      <c r="B4166" t="s">
        <v>187</v>
      </c>
      <c r="C4166" t="str">
        <f>VLOOKUP(sales_pipeline[[#This Row],[Sales_Agent]],sales_teams[#All],4,FALSE)</f>
        <v>Rouche Team</v>
      </c>
      <c r="D4166" t="s">
        <v>177</v>
      </c>
      <c r="E4166" t="s">
        <v>134</v>
      </c>
      <c r="F4166" t="s">
        <v>194</v>
      </c>
      <c r="G4166" s="1">
        <v>42935</v>
      </c>
      <c r="H4166" s="1">
        <v>43040</v>
      </c>
      <c r="I4166" s="13">
        <f>sales_pipeline[[#This Row],[close_date]]-sales_pipeline[[#This Row],[engage_date]]</f>
        <v>105</v>
      </c>
      <c r="J4166" s="3">
        <v>0</v>
      </c>
    </row>
    <row r="4167" spans="1:10" x14ac:dyDescent="0.35">
      <c r="A4167" t="s">
        <v>4370</v>
      </c>
      <c r="B4167" t="s">
        <v>187</v>
      </c>
      <c r="C4167" t="str">
        <f>VLOOKUP(sales_pipeline[[#This Row],[Sales_Agent]],sales_teams[#All],4,FALSE)</f>
        <v>Rouche Team</v>
      </c>
      <c r="D4167" t="s">
        <v>3</v>
      </c>
      <c r="E4167" t="s">
        <v>141</v>
      </c>
      <c r="F4167" t="s">
        <v>174</v>
      </c>
      <c r="G4167" s="1">
        <v>42935</v>
      </c>
      <c r="H4167" s="1">
        <v>42939</v>
      </c>
      <c r="I4167" s="13">
        <f>sales_pipeline[[#This Row],[close_date]]-sales_pipeline[[#This Row],[engage_date]]</f>
        <v>4</v>
      </c>
      <c r="J4167" s="3">
        <v>535</v>
      </c>
    </row>
    <row r="4168" spans="1:10" x14ac:dyDescent="0.35">
      <c r="A4168" t="s">
        <v>4371</v>
      </c>
      <c r="B4168" t="s">
        <v>238</v>
      </c>
      <c r="C4168" t="str">
        <f>VLOOKUP(sales_pipeline[[#This Row],[Sales_Agent]],sales_teams[#All],4,FALSE)</f>
        <v>Marxen Team</v>
      </c>
      <c r="D4168" t="s">
        <v>3</v>
      </c>
      <c r="E4168" t="s">
        <v>132</v>
      </c>
      <c r="F4168" t="s">
        <v>174</v>
      </c>
      <c r="G4168" s="1">
        <v>42935</v>
      </c>
      <c r="H4168" s="1">
        <v>43003</v>
      </c>
      <c r="I4168" s="13">
        <f>sales_pipeline[[#This Row],[close_date]]-sales_pipeline[[#This Row],[engage_date]]</f>
        <v>68</v>
      </c>
      <c r="J4168" s="3">
        <v>571</v>
      </c>
    </row>
    <row r="4169" spans="1:10" x14ac:dyDescent="0.35">
      <c r="A4169" t="s">
        <v>4372</v>
      </c>
      <c r="B4169" t="s">
        <v>197</v>
      </c>
      <c r="C4169" t="str">
        <f>VLOOKUP(sales_pipeline[[#This Row],[Sales_Agent]],sales_teams[#All],4,FALSE)</f>
        <v>Sewald Team</v>
      </c>
      <c r="D4169" t="s">
        <v>8</v>
      </c>
      <c r="E4169" t="s">
        <v>46</v>
      </c>
      <c r="F4169" t="s">
        <v>174</v>
      </c>
      <c r="G4169" s="1">
        <v>42935</v>
      </c>
      <c r="H4169" s="1">
        <v>43007</v>
      </c>
      <c r="I4169" s="13">
        <f>sales_pipeline[[#This Row],[close_date]]-sales_pipeline[[#This Row],[engage_date]]</f>
        <v>72</v>
      </c>
      <c r="J4169" s="3">
        <v>3535</v>
      </c>
    </row>
    <row r="4170" spans="1:10" x14ac:dyDescent="0.35">
      <c r="A4170" t="s">
        <v>4373</v>
      </c>
      <c r="B4170" t="s">
        <v>173</v>
      </c>
      <c r="C4170" t="str">
        <f>VLOOKUP(sales_pipeline[[#This Row],[Sales_Agent]],sales_teams[#All],4,FALSE)</f>
        <v>Brinkmann Team</v>
      </c>
      <c r="D4170" t="s">
        <v>8</v>
      </c>
      <c r="E4170" t="s">
        <v>31</v>
      </c>
      <c r="F4170" t="s">
        <v>174</v>
      </c>
      <c r="G4170" s="1">
        <v>42935</v>
      </c>
      <c r="H4170" s="1">
        <v>42943</v>
      </c>
      <c r="I4170" s="13">
        <f>sales_pipeline[[#This Row],[close_date]]-sales_pipeline[[#This Row],[engage_date]]</f>
        <v>8</v>
      </c>
      <c r="J4170" s="3">
        <v>3985</v>
      </c>
    </row>
    <row r="4171" spans="1:10" x14ac:dyDescent="0.35">
      <c r="A4171" t="s">
        <v>4374</v>
      </c>
      <c r="B4171" t="s">
        <v>221</v>
      </c>
      <c r="C4171" t="str">
        <f>VLOOKUP(sales_pipeline[[#This Row],[Sales_Agent]],sales_teams[#All],4,FALSE)</f>
        <v>Losch Team</v>
      </c>
      <c r="D4171" t="s">
        <v>8</v>
      </c>
      <c r="E4171" t="s">
        <v>48</v>
      </c>
      <c r="F4171" t="s">
        <v>174</v>
      </c>
      <c r="G4171" s="1">
        <v>42935</v>
      </c>
      <c r="H4171" s="1">
        <v>42937</v>
      </c>
      <c r="I4171" s="13">
        <f>sales_pipeline[[#This Row],[close_date]]-sales_pipeline[[#This Row],[engage_date]]</f>
        <v>2</v>
      </c>
      <c r="J4171" s="3">
        <v>3568</v>
      </c>
    </row>
    <row r="4172" spans="1:10" x14ac:dyDescent="0.35">
      <c r="A4172" t="s">
        <v>4375</v>
      </c>
      <c r="B4172" t="s">
        <v>204</v>
      </c>
      <c r="C4172" t="str">
        <f>VLOOKUP(sales_pipeline[[#This Row],[Sales_Agent]],sales_teams[#All],4,FALSE)</f>
        <v>Brinkmann Team</v>
      </c>
      <c r="D4172" t="s">
        <v>6</v>
      </c>
      <c r="E4172" t="s">
        <v>31</v>
      </c>
      <c r="F4172" t="s">
        <v>194</v>
      </c>
      <c r="G4172" s="1">
        <v>42935</v>
      </c>
      <c r="H4172" s="1">
        <v>42945</v>
      </c>
      <c r="I4172" s="13">
        <f>sales_pipeline[[#This Row],[close_date]]-sales_pipeline[[#This Row],[engage_date]]</f>
        <v>10</v>
      </c>
      <c r="J4172" s="3">
        <v>0</v>
      </c>
    </row>
    <row r="4173" spans="1:10" x14ac:dyDescent="0.35">
      <c r="A4173" t="s">
        <v>4376</v>
      </c>
      <c r="B4173" t="s">
        <v>204</v>
      </c>
      <c r="C4173" t="str">
        <f>VLOOKUP(sales_pipeline[[#This Row],[Sales_Agent]],sales_teams[#All],4,FALSE)</f>
        <v>Brinkmann Team</v>
      </c>
      <c r="D4173" t="s">
        <v>6</v>
      </c>
      <c r="E4173" t="s">
        <v>80</v>
      </c>
      <c r="F4173" t="s">
        <v>174</v>
      </c>
      <c r="G4173" s="1">
        <v>42935</v>
      </c>
      <c r="H4173" s="1">
        <v>42943</v>
      </c>
      <c r="I4173" s="13">
        <f>sales_pipeline[[#This Row],[close_date]]-sales_pipeline[[#This Row],[engage_date]]</f>
        <v>8</v>
      </c>
      <c r="J4173" s="3">
        <v>65</v>
      </c>
    </row>
    <row r="4174" spans="1:10" x14ac:dyDescent="0.35">
      <c r="A4174" t="s">
        <v>4377</v>
      </c>
      <c r="B4174" t="s">
        <v>204</v>
      </c>
      <c r="C4174" t="str">
        <f>VLOOKUP(sales_pipeline[[#This Row],[Sales_Agent]],sales_teams[#All],4,FALSE)</f>
        <v>Brinkmann Team</v>
      </c>
      <c r="D4174" t="s">
        <v>6</v>
      </c>
      <c r="E4174" t="s">
        <v>80</v>
      </c>
      <c r="F4174" t="s">
        <v>174</v>
      </c>
      <c r="G4174" s="1">
        <v>42935</v>
      </c>
      <c r="H4174" s="1">
        <v>42941</v>
      </c>
      <c r="I4174" s="13">
        <f>sales_pipeline[[#This Row],[close_date]]-sales_pipeline[[#This Row],[engage_date]]</f>
        <v>6</v>
      </c>
      <c r="J4174" s="3">
        <v>47</v>
      </c>
    </row>
    <row r="4175" spans="1:10" x14ac:dyDescent="0.35">
      <c r="A4175" t="s">
        <v>4378</v>
      </c>
      <c r="B4175" t="s">
        <v>183</v>
      </c>
      <c r="C4175" t="str">
        <f>VLOOKUP(sales_pipeline[[#This Row],[Sales_Agent]],sales_teams[#All],4,FALSE)</f>
        <v>Brinkmann Team</v>
      </c>
      <c r="D4175" t="s">
        <v>10</v>
      </c>
      <c r="E4175" t="s">
        <v>135</v>
      </c>
      <c r="F4175" t="s">
        <v>194</v>
      </c>
      <c r="G4175" s="1">
        <v>42936</v>
      </c>
      <c r="H4175" s="1">
        <v>43050</v>
      </c>
      <c r="I4175" s="13">
        <f>sales_pipeline[[#This Row],[close_date]]-sales_pipeline[[#This Row],[engage_date]]</f>
        <v>114</v>
      </c>
      <c r="J4175" s="3">
        <v>0</v>
      </c>
    </row>
    <row r="4176" spans="1:10" x14ac:dyDescent="0.35">
      <c r="A4176" t="s">
        <v>4379</v>
      </c>
      <c r="B4176" t="s">
        <v>183</v>
      </c>
      <c r="C4176" t="str">
        <f>VLOOKUP(sales_pipeline[[#This Row],[Sales_Agent]],sales_teams[#All],4,FALSE)</f>
        <v>Brinkmann Team</v>
      </c>
      <c r="D4176" t="s">
        <v>10</v>
      </c>
      <c r="E4176" t="s">
        <v>135</v>
      </c>
      <c r="F4176" t="s">
        <v>174</v>
      </c>
      <c r="G4176" s="1">
        <v>42936</v>
      </c>
      <c r="H4176" s="1">
        <v>42937</v>
      </c>
      <c r="I4176" s="13">
        <f>sales_pipeline[[#This Row],[close_date]]-sales_pipeline[[#This Row],[engage_date]]</f>
        <v>1</v>
      </c>
      <c r="J4176" s="3">
        <v>1160</v>
      </c>
    </row>
    <row r="4177" spans="1:10" x14ac:dyDescent="0.35">
      <c r="A4177" t="s">
        <v>4380</v>
      </c>
      <c r="B4177" t="s">
        <v>183</v>
      </c>
      <c r="C4177" t="str">
        <f>VLOOKUP(sales_pipeline[[#This Row],[Sales_Agent]],sales_teams[#All],4,FALSE)</f>
        <v>Brinkmann Team</v>
      </c>
      <c r="D4177" t="s">
        <v>9</v>
      </c>
      <c r="E4177" t="s">
        <v>142</v>
      </c>
      <c r="F4177" t="s">
        <v>174</v>
      </c>
      <c r="G4177" s="1">
        <v>42936</v>
      </c>
      <c r="H4177" s="1">
        <v>42970</v>
      </c>
      <c r="I4177" s="13">
        <f>sales_pipeline[[#This Row],[close_date]]-sales_pipeline[[#This Row],[engage_date]]</f>
        <v>34</v>
      </c>
      <c r="J4177" s="3">
        <v>5847</v>
      </c>
    </row>
    <row r="4178" spans="1:10" x14ac:dyDescent="0.35">
      <c r="A4178" t="s">
        <v>4381</v>
      </c>
      <c r="B4178" t="s">
        <v>253</v>
      </c>
      <c r="C4178" t="str">
        <f>VLOOKUP(sales_pipeline[[#This Row],[Sales_Agent]],sales_teams[#All],4,FALSE)</f>
        <v>Neubert Team</v>
      </c>
      <c r="D4178" t="s">
        <v>8</v>
      </c>
      <c r="E4178" t="s">
        <v>109</v>
      </c>
      <c r="F4178" t="s">
        <v>194</v>
      </c>
      <c r="G4178" s="1">
        <v>42936</v>
      </c>
      <c r="H4178" s="1">
        <v>42946</v>
      </c>
      <c r="I4178" s="13">
        <f>sales_pipeline[[#This Row],[close_date]]-sales_pipeline[[#This Row],[engage_date]]</f>
        <v>10</v>
      </c>
      <c r="J4178" s="3">
        <v>0</v>
      </c>
    </row>
    <row r="4179" spans="1:10" x14ac:dyDescent="0.35">
      <c r="A4179" t="s">
        <v>4382</v>
      </c>
      <c r="B4179" t="s">
        <v>253</v>
      </c>
      <c r="C4179" t="str">
        <f>VLOOKUP(sales_pipeline[[#This Row],[Sales_Agent]],sales_teams[#All],4,FALSE)</f>
        <v>Neubert Team</v>
      </c>
      <c r="D4179" t="s">
        <v>10</v>
      </c>
      <c r="E4179" t="s">
        <v>158</v>
      </c>
      <c r="F4179" t="s">
        <v>174</v>
      </c>
      <c r="G4179" s="1">
        <v>42936</v>
      </c>
      <c r="H4179" s="1">
        <v>42998</v>
      </c>
      <c r="I4179" s="13">
        <f>sales_pipeline[[#This Row],[close_date]]-sales_pipeline[[#This Row],[engage_date]]</f>
        <v>62</v>
      </c>
      <c r="J4179" s="3">
        <v>1029</v>
      </c>
    </row>
    <row r="4180" spans="1:10" x14ac:dyDescent="0.35">
      <c r="A4180" t="s">
        <v>4383</v>
      </c>
      <c r="B4180" t="s">
        <v>268</v>
      </c>
      <c r="C4180" t="str">
        <f>VLOOKUP(sales_pipeline[[#This Row],[Sales_Agent]],sales_teams[#All],4,FALSE)</f>
        <v>Losch Team</v>
      </c>
      <c r="D4180" t="s">
        <v>9</v>
      </c>
      <c r="E4180" t="s">
        <v>127</v>
      </c>
      <c r="F4180" t="s">
        <v>194</v>
      </c>
      <c r="G4180" s="1">
        <v>42936</v>
      </c>
      <c r="H4180" s="1">
        <v>42937</v>
      </c>
      <c r="I4180" s="13">
        <f>sales_pipeline[[#This Row],[close_date]]-sales_pipeline[[#This Row],[engage_date]]</f>
        <v>1</v>
      </c>
      <c r="J4180" s="3">
        <v>0</v>
      </c>
    </row>
    <row r="4181" spans="1:10" x14ac:dyDescent="0.35">
      <c r="A4181" t="s">
        <v>4384</v>
      </c>
      <c r="B4181" t="s">
        <v>268</v>
      </c>
      <c r="C4181" t="str">
        <f>VLOOKUP(sales_pipeline[[#This Row],[Sales_Agent]],sales_teams[#All],4,FALSE)</f>
        <v>Losch Team</v>
      </c>
      <c r="D4181" t="s">
        <v>177</v>
      </c>
      <c r="E4181" t="s">
        <v>64</v>
      </c>
      <c r="F4181" t="s">
        <v>194</v>
      </c>
      <c r="G4181" s="1">
        <v>42936</v>
      </c>
      <c r="H4181" s="1">
        <v>42947</v>
      </c>
      <c r="I4181" s="13">
        <f>sales_pipeline[[#This Row],[close_date]]-sales_pipeline[[#This Row],[engage_date]]</f>
        <v>11</v>
      </c>
      <c r="J4181" s="3">
        <v>0</v>
      </c>
    </row>
    <row r="4182" spans="1:10" x14ac:dyDescent="0.35">
      <c r="A4182" t="s">
        <v>4385</v>
      </c>
      <c r="B4182" t="s">
        <v>206</v>
      </c>
      <c r="C4182" t="str">
        <f>VLOOKUP(sales_pipeline[[#This Row],[Sales_Agent]],sales_teams[#All],4,FALSE)</f>
        <v>Neubert Team</v>
      </c>
      <c r="D4182" t="s">
        <v>8</v>
      </c>
      <c r="E4182" t="s">
        <v>112</v>
      </c>
      <c r="F4182" t="s">
        <v>194</v>
      </c>
      <c r="G4182" s="1">
        <v>42936</v>
      </c>
      <c r="H4182" s="1">
        <v>43048</v>
      </c>
      <c r="I4182" s="13">
        <f>sales_pipeline[[#This Row],[close_date]]-sales_pipeline[[#This Row],[engage_date]]</f>
        <v>112</v>
      </c>
      <c r="J4182" s="3">
        <v>0</v>
      </c>
    </row>
    <row r="4183" spans="1:10" x14ac:dyDescent="0.35">
      <c r="A4183" t="s">
        <v>4386</v>
      </c>
      <c r="B4183" t="s">
        <v>176</v>
      </c>
      <c r="C4183" t="str">
        <f>VLOOKUP(sales_pipeline[[#This Row],[Sales_Agent]],sales_teams[#All],4,FALSE)</f>
        <v>Marxen Team</v>
      </c>
      <c r="D4183" t="s">
        <v>177</v>
      </c>
      <c r="E4183" t="s">
        <v>80</v>
      </c>
      <c r="F4183" t="s">
        <v>194</v>
      </c>
      <c r="G4183" s="1">
        <v>42936</v>
      </c>
      <c r="H4183" s="1">
        <v>42944</v>
      </c>
      <c r="I4183" s="13">
        <f>sales_pipeline[[#This Row],[close_date]]-sales_pipeline[[#This Row],[engage_date]]</f>
        <v>8</v>
      </c>
      <c r="J4183" s="3">
        <v>0</v>
      </c>
    </row>
    <row r="4184" spans="1:10" x14ac:dyDescent="0.35">
      <c r="A4184" t="s">
        <v>4387</v>
      </c>
      <c r="B4184" t="s">
        <v>176</v>
      </c>
      <c r="C4184" t="str">
        <f>VLOOKUP(sales_pipeline[[#This Row],[Sales_Agent]],sales_teams[#All],4,FALSE)</f>
        <v>Marxen Team</v>
      </c>
      <c r="D4184" t="s">
        <v>177</v>
      </c>
      <c r="E4184" t="s">
        <v>91</v>
      </c>
      <c r="F4184" t="s">
        <v>194</v>
      </c>
      <c r="G4184" s="1">
        <v>42936</v>
      </c>
      <c r="H4184" s="1">
        <v>42944</v>
      </c>
      <c r="I4184" s="13">
        <f>sales_pipeline[[#This Row],[close_date]]-sales_pipeline[[#This Row],[engage_date]]</f>
        <v>8</v>
      </c>
      <c r="J4184" s="3">
        <v>0</v>
      </c>
    </row>
    <row r="4185" spans="1:10" x14ac:dyDescent="0.35">
      <c r="A4185" t="s">
        <v>4388</v>
      </c>
      <c r="B4185" t="s">
        <v>176</v>
      </c>
      <c r="C4185" t="str">
        <f>VLOOKUP(sales_pipeline[[#This Row],[Sales_Agent]],sales_teams[#All],4,FALSE)</f>
        <v>Marxen Team</v>
      </c>
      <c r="D4185" t="s">
        <v>177</v>
      </c>
      <c r="E4185" t="s">
        <v>132</v>
      </c>
      <c r="F4185" t="s">
        <v>194</v>
      </c>
      <c r="G4185" s="1">
        <v>42936</v>
      </c>
      <c r="H4185" s="1">
        <v>42951</v>
      </c>
      <c r="I4185" s="13">
        <f>sales_pipeline[[#This Row],[close_date]]-sales_pipeline[[#This Row],[engage_date]]</f>
        <v>15</v>
      </c>
      <c r="J4185" s="3">
        <v>0</v>
      </c>
    </row>
    <row r="4186" spans="1:10" x14ac:dyDescent="0.35">
      <c r="A4186" t="s">
        <v>4389</v>
      </c>
      <c r="B4186" t="s">
        <v>176</v>
      </c>
      <c r="C4186" t="str">
        <f>VLOOKUP(sales_pipeline[[#This Row],[Sales_Agent]],sales_teams[#All],4,FALSE)</f>
        <v>Marxen Team</v>
      </c>
      <c r="D4186" t="s">
        <v>177</v>
      </c>
      <c r="E4186" t="s">
        <v>142</v>
      </c>
      <c r="F4186" t="s">
        <v>194</v>
      </c>
      <c r="G4186" s="1">
        <v>42936</v>
      </c>
      <c r="H4186" s="1">
        <v>42944</v>
      </c>
      <c r="I4186" s="13">
        <f>sales_pipeline[[#This Row],[close_date]]-sales_pipeline[[#This Row],[engage_date]]</f>
        <v>8</v>
      </c>
      <c r="J4186" s="3">
        <v>0</v>
      </c>
    </row>
    <row r="4187" spans="1:10" x14ac:dyDescent="0.35">
      <c r="A4187" t="s">
        <v>4390</v>
      </c>
      <c r="B4187" t="s">
        <v>176</v>
      </c>
      <c r="C4187" t="str">
        <f>VLOOKUP(sales_pipeline[[#This Row],[Sales_Agent]],sales_teams[#All],4,FALSE)</f>
        <v>Marxen Team</v>
      </c>
      <c r="D4187" t="s">
        <v>8</v>
      </c>
      <c r="E4187" t="s">
        <v>31</v>
      </c>
      <c r="F4187" t="s">
        <v>194</v>
      </c>
      <c r="G4187" s="1">
        <v>42936</v>
      </c>
      <c r="H4187" s="1">
        <v>42939</v>
      </c>
      <c r="I4187" s="13">
        <f>sales_pipeline[[#This Row],[close_date]]-sales_pipeline[[#This Row],[engage_date]]</f>
        <v>3</v>
      </c>
      <c r="J4187" s="3">
        <v>0</v>
      </c>
    </row>
    <row r="4188" spans="1:10" x14ac:dyDescent="0.35">
      <c r="A4188" t="s">
        <v>4391</v>
      </c>
      <c r="B4188" t="s">
        <v>176</v>
      </c>
      <c r="C4188" t="str">
        <f>VLOOKUP(sales_pipeline[[#This Row],[Sales_Agent]],sales_teams[#All],4,FALSE)</f>
        <v>Marxen Team</v>
      </c>
      <c r="D4188" t="s">
        <v>177</v>
      </c>
      <c r="E4188" t="s">
        <v>152</v>
      </c>
      <c r="F4188" t="s">
        <v>174</v>
      </c>
      <c r="G4188" s="1">
        <v>42936</v>
      </c>
      <c r="H4188" s="1">
        <v>42964</v>
      </c>
      <c r="I4188" s="13">
        <f>sales_pipeline[[#This Row],[close_date]]-sales_pipeline[[#This Row],[engage_date]]</f>
        <v>28</v>
      </c>
      <c r="J4188" s="3">
        <v>5058</v>
      </c>
    </row>
    <row r="4189" spans="1:10" x14ac:dyDescent="0.35">
      <c r="A4189" t="s">
        <v>4392</v>
      </c>
      <c r="B4189" t="s">
        <v>255</v>
      </c>
      <c r="C4189" t="str">
        <f>VLOOKUP(sales_pipeline[[#This Row],[Sales_Agent]],sales_teams[#All],4,FALSE)</f>
        <v>Neubert Team</v>
      </c>
      <c r="D4189" t="s">
        <v>10</v>
      </c>
      <c r="E4189" t="s">
        <v>84</v>
      </c>
      <c r="F4189" t="s">
        <v>194</v>
      </c>
      <c r="G4189" s="1">
        <v>42936</v>
      </c>
      <c r="H4189" s="1">
        <v>42999</v>
      </c>
      <c r="I4189" s="13">
        <f>sales_pipeline[[#This Row],[close_date]]-sales_pipeline[[#This Row],[engage_date]]</f>
        <v>63</v>
      </c>
      <c r="J4189" s="3">
        <v>0</v>
      </c>
    </row>
    <row r="4190" spans="1:10" x14ac:dyDescent="0.35">
      <c r="A4190" t="s">
        <v>4393</v>
      </c>
      <c r="B4190" t="s">
        <v>255</v>
      </c>
      <c r="C4190" t="str">
        <f>VLOOKUP(sales_pipeline[[#This Row],[Sales_Agent]],sales_teams[#All],4,FALSE)</f>
        <v>Neubert Team</v>
      </c>
      <c r="D4190" t="s">
        <v>177</v>
      </c>
      <c r="E4190" t="s">
        <v>140</v>
      </c>
      <c r="F4190" t="s">
        <v>194</v>
      </c>
      <c r="G4190" s="1">
        <v>42936</v>
      </c>
      <c r="H4190" s="1">
        <v>43005</v>
      </c>
      <c r="I4190" s="13">
        <f>sales_pipeline[[#This Row],[close_date]]-sales_pipeline[[#This Row],[engage_date]]</f>
        <v>69</v>
      </c>
      <c r="J4190" s="3">
        <v>0</v>
      </c>
    </row>
    <row r="4191" spans="1:10" x14ac:dyDescent="0.35">
      <c r="A4191" t="s">
        <v>4394</v>
      </c>
      <c r="B4191" t="s">
        <v>255</v>
      </c>
      <c r="C4191" t="str">
        <f>VLOOKUP(sales_pipeline[[#This Row],[Sales_Agent]],sales_teams[#All],4,FALSE)</f>
        <v>Neubert Team</v>
      </c>
      <c r="D4191" t="s">
        <v>177</v>
      </c>
      <c r="E4191" t="s">
        <v>159</v>
      </c>
      <c r="F4191" t="s">
        <v>194</v>
      </c>
      <c r="G4191" s="1">
        <v>42936</v>
      </c>
      <c r="H4191" s="1">
        <v>42944</v>
      </c>
      <c r="I4191" s="13">
        <f>sales_pipeline[[#This Row],[close_date]]-sales_pipeline[[#This Row],[engage_date]]</f>
        <v>8</v>
      </c>
      <c r="J4191" s="3">
        <v>0</v>
      </c>
    </row>
    <row r="4192" spans="1:10" x14ac:dyDescent="0.35">
      <c r="A4192" t="s">
        <v>4395</v>
      </c>
      <c r="B4192" t="s">
        <v>193</v>
      </c>
      <c r="C4192" t="str">
        <f>VLOOKUP(sales_pipeline[[#This Row],[Sales_Agent]],sales_teams[#All],4,FALSE)</f>
        <v>Marxen Team</v>
      </c>
      <c r="D4192" t="s">
        <v>8</v>
      </c>
      <c r="E4192" t="s">
        <v>132</v>
      </c>
      <c r="F4192" t="s">
        <v>174</v>
      </c>
      <c r="G4192" s="1">
        <v>42936</v>
      </c>
      <c r="H4192" s="1">
        <v>43053</v>
      </c>
      <c r="I4192" s="13">
        <f>sales_pipeline[[#This Row],[close_date]]-sales_pipeline[[#This Row],[engage_date]]</f>
        <v>117</v>
      </c>
      <c r="J4192" s="3">
        <v>3552</v>
      </c>
    </row>
    <row r="4193" spans="1:10" x14ac:dyDescent="0.35">
      <c r="A4193" t="s">
        <v>4396</v>
      </c>
      <c r="B4193" t="s">
        <v>199</v>
      </c>
      <c r="C4193" t="str">
        <f>VLOOKUP(sales_pipeline[[#This Row],[Sales_Agent]],sales_teams[#All],4,FALSE)</f>
        <v>Rouche Team</v>
      </c>
      <c r="D4193" t="s">
        <v>9</v>
      </c>
      <c r="E4193" t="s">
        <v>109</v>
      </c>
      <c r="F4193" t="s">
        <v>174</v>
      </c>
      <c r="G4193" s="1">
        <v>42936</v>
      </c>
      <c r="H4193" s="1">
        <v>43047</v>
      </c>
      <c r="I4193" s="13">
        <f>sales_pipeline[[#This Row],[close_date]]-sales_pipeline[[#This Row],[engage_date]]</f>
        <v>111</v>
      </c>
      <c r="J4193" s="3">
        <v>5526</v>
      </c>
    </row>
    <row r="4194" spans="1:10" x14ac:dyDescent="0.35">
      <c r="A4194" t="s">
        <v>4397</v>
      </c>
      <c r="B4194" t="s">
        <v>225</v>
      </c>
      <c r="C4194" t="str">
        <f>VLOOKUP(sales_pipeline[[#This Row],[Sales_Agent]],sales_teams[#All],4,FALSE)</f>
        <v>Sewald Team</v>
      </c>
      <c r="D4194" t="s">
        <v>177</v>
      </c>
      <c r="E4194" t="s">
        <v>129</v>
      </c>
      <c r="F4194" t="s">
        <v>174</v>
      </c>
      <c r="G4194" s="1">
        <v>42936</v>
      </c>
      <c r="H4194" s="1">
        <v>42942</v>
      </c>
      <c r="I4194" s="13">
        <f>sales_pipeline[[#This Row],[close_date]]-sales_pipeline[[#This Row],[engage_date]]</f>
        <v>6</v>
      </c>
      <c r="J4194" s="3">
        <v>4428</v>
      </c>
    </row>
    <row r="4195" spans="1:10" x14ac:dyDescent="0.35">
      <c r="A4195" t="s">
        <v>4398</v>
      </c>
      <c r="B4195" t="s">
        <v>197</v>
      </c>
      <c r="C4195" t="str">
        <f>VLOOKUP(sales_pipeline[[#This Row],[Sales_Agent]],sales_teams[#All],4,FALSE)</f>
        <v>Sewald Team</v>
      </c>
      <c r="D4195" t="s">
        <v>3</v>
      </c>
      <c r="E4195" t="s">
        <v>141</v>
      </c>
      <c r="F4195" t="s">
        <v>174</v>
      </c>
      <c r="G4195" s="1">
        <v>42936</v>
      </c>
      <c r="H4195" s="1">
        <v>42943</v>
      </c>
      <c r="I4195" s="13">
        <f>sales_pipeline[[#This Row],[close_date]]-sales_pipeline[[#This Row],[engage_date]]</f>
        <v>7</v>
      </c>
      <c r="J4195" s="3">
        <v>523</v>
      </c>
    </row>
    <row r="4196" spans="1:10" x14ac:dyDescent="0.35">
      <c r="A4196" t="s">
        <v>4399</v>
      </c>
      <c r="B4196" t="s">
        <v>227</v>
      </c>
      <c r="C4196" t="str">
        <f>VLOOKUP(sales_pipeline[[#This Row],[Sales_Agent]],sales_teams[#All],4,FALSE)</f>
        <v>Neubert Team</v>
      </c>
      <c r="D4196" t="s">
        <v>10</v>
      </c>
      <c r="E4196" t="s">
        <v>118</v>
      </c>
      <c r="F4196" t="s">
        <v>194</v>
      </c>
      <c r="G4196" s="1">
        <v>42936</v>
      </c>
      <c r="H4196" s="1">
        <v>42938</v>
      </c>
      <c r="I4196" s="13">
        <f>sales_pipeline[[#This Row],[close_date]]-sales_pipeline[[#This Row],[engage_date]]</f>
        <v>2</v>
      </c>
      <c r="J4196" s="3">
        <v>0</v>
      </c>
    </row>
    <row r="4197" spans="1:10" x14ac:dyDescent="0.35">
      <c r="A4197" t="s">
        <v>4400</v>
      </c>
      <c r="B4197" t="s">
        <v>227</v>
      </c>
      <c r="C4197" t="str">
        <f>VLOOKUP(sales_pipeline[[#This Row],[Sales_Agent]],sales_teams[#All],4,FALSE)</f>
        <v>Neubert Team</v>
      </c>
      <c r="D4197" t="s">
        <v>9</v>
      </c>
      <c r="E4197" t="s">
        <v>131</v>
      </c>
      <c r="F4197" t="s">
        <v>194</v>
      </c>
      <c r="G4197" s="1">
        <v>42936</v>
      </c>
      <c r="H4197" s="1">
        <v>42946</v>
      </c>
      <c r="I4197" s="13">
        <f>sales_pipeline[[#This Row],[close_date]]-sales_pipeline[[#This Row],[engage_date]]</f>
        <v>10</v>
      </c>
      <c r="J4197" s="3">
        <v>0</v>
      </c>
    </row>
    <row r="4198" spans="1:10" x14ac:dyDescent="0.35">
      <c r="A4198" t="s">
        <v>4401</v>
      </c>
      <c r="B4198" t="s">
        <v>221</v>
      </c>
      <c r="C4198" t="str">
        <f>VLOOKUP(sales_pipeline[[#This Row],[Sales_Agent]],sales_teams[#All],4,FALSE)</f>
        <v>Losch Team</v>
      </c>
      <c r="D4198" t="s">
        <v>177</v>
      </c>
      <c r="E4198" t="s">
        <v>118</v>
      </c>
      <c r="F4198" t="s">
        <v>174</v>
      </c>
      <c r="G4198" s="1">
        <v>42936</v>
      </c>
      <c r="H4198" s="1">
        <v>42947</v>
      </c>
      <c r="I4198" s="13">
        <f>sales_pipeline[[#This Row],[close_date]]-sales_pipeline[[#This Row],[engage_date]]</f>
        <v>11</v>
      </c>
      <c r="J4198" s="3">
        <v>5392</v>
      </c>
    </row>
    <row r="4199" spans="1:10" x14ac:dyDescent="0.35">
      <c r="A4199" t="s">
        <v>4402</v>
      </c>
      <c r="B4199" t="s">
        <v>185</v>
      </c>
      <c r="C4199" t="str">
        <f>VLOOKUP(sales_pipeline[[#This Row],[Sales_Agent]],sales_teams[#All],4,FALSE)</f>
        <v>Rouche Team</v>
      </c>
      <c r="D4199" t="s">
        <v>3</v>
      </c>
      <c r="E4199" t="s">
        <v>77</v>
      </c>
      <c r="F4199" t="s">
        <v>194</v>
      </c>
      <c r="G4199" s="1">
        <v>42936</v>
      </c>
      <c r="H4199" s="1">
        <v>42943</v>
      </c>
      <c r="I4199" s="13">
        <f>sales_pipeline[[#This Row],[close_date]]-sales_pipeline[[#This Row],[engage_date]]</f>
        <v>7</v>
      </c>
      <c r="J4199" s="3">
        <v>0</v>
      </c>
    </row>
    <row r="4200" spans="1:10" x14ac:dyDescent="0.35">
      <c r="A4200" t="s">
        <v>4403</v>
      </c>
      <c r="B4200" t="s">
        <v>212</v>
      </c>
      <c r="C4200" t="str">
        <f>VLOOKUP(sales_pipeline[[#This Row],[Sales_Agent]],sales_teams[#All],4,FALSE)</f>
        <v>Losch Team</v>
      </c>
      <c r="D4200" t="s">
        <v>6</v>
      </c>
      <c r="E4200" t="s">
        <v>160</v>
      </c>
      <c r="F4200" t="s">
        <v>174</v>
      </c>
      <c r="G4200" s="1">
        <v>42936</v>
      </c>
      <c r="H4200" s="1">
        <v>42944</v>
      </c>
      <c r="I4200" s="13">
        <f>sales_pipeline[[#This Row],[close_date]]-sales_pipeline[[#This Row],[engage_date]]</f>
        <v>8</v>
      </c>
      <c r="J4200" s="3">
        <v>55</v>
      </c>
    </row>
    <row r="4201" spans="1:10" x14ac:dyDescent="0.35">
      <c r="A4201" t="s">
        <v>4404</v>
      </c>
      <c r="B4201" t="s">
        <v>183</v>
      </c>
      <c r="C4201" t="str">
        <f>VLOOKUP(sales_pipeline[[#This Row],[Sales_Agent]],sales_teams[#All],4,FALSE)</f>
        <v>Brinkmann Team</v>
      </c>
      <c r="D4201" t="s">
        <v>3</v>
      </c>
      <c r="E4201" t="s">
        <v>152</v>
      </c>
      <c r="F4201" t="s">
        <v>194</v>
      </c>
      <c r="G4201" s="1">
        <v>42937</v>
      </c>
      <c r="H4201" s="1">
        <v>43045</v>
      </c>
      <c r="I4201" s="13">
        <f>sales_pipeline[[#This Row],[close_date]]-sales_pipeline[[#This Row],[engage_date]]</f>
        <v>108</v>
      </c>
      <c r="J4201" s="3">
        <v>0</v>
      </c>
    </row>
    <row r="4202" spans="1:10" x14ac:dyDescent="0.35">
      <c r="A4202" t="s">
        <v>4405</v>
      </c>
      <c r="B4202" t="s">
        <v>253</v>
      </c>
      <c r="C4202" t="str">
        <f>VLOOKUP(sales_pipeline[[#This Row],[Sales_Agent]],sales_teams[#All],4,FALSE)</f>
        <v>Neubert Team</v>
      </c>
      <c r="D4202" t="s">
        <v>177</v>
      </c>
      <c r="E4202" t="s">
        <v>84</v>
      </c>
      <c r="F4202" t="s">
        <v>174</v>
      </c>
      <c r="G4202" s="1">
        <v>42937</v>
      </c>
      <c r="H4202" s="1">
        <v>43059</v>
      </c>
      <c r="I4202" s="13">
        <f>sales_pipeline[[#This Row],[close_date]]-sales_pipeline[[#This Row],[engage_date]]</f>
        <v>122</v>
      </c>
      <c r="J4202" s="3">
        <v>4197</v>
      </c>
    </row>
    <row r="4203" spans="1:10" x14ac:dyDescent="0.35">
      <c r="A4203" t="s">
        <v>4406</v>
      </c>
      <c r="B4203" t="s">
        <v>253</v>
      </c>
      <c r="C4203" t="str">
        <f>VLOOKUP(sales_pipeline[[#This Row],[Sales_Agent]],sales_teams[#All],4,FALSE)</f>
        <v>Neubert Team</v>
      </c>
      <c r="D4203" t="s">
        <v>8</v>
      </c>
      <c r="E4203" t="s">
        <v>118</v>
      </c>
      <c r="F4203" t="s">
        <v>174</v>
      </c>
      <c r="G4203" s="1">
        <v>42937</v>
      </c>
      <c r="H4203" s="1">
        <v>42996</v>
      </c>
      <c r="I4203" s="13">
        <f>sales_pipeline[[#This Row],[close_date]]-sales_pipeline[[#This Row],[engage_date]]</f>
        <v>59</v>
      </c>
      <c r="J4203" s="3">
        <v>3830</v>
      </c>
    </row>
    <row r="4204" spans="1:10" x14ac:dyDescent="0.35">
      <c r="A4204" t="s">
        <v>4407</v>
      </c>
      <c r="B4204" t="s">
        <v>239</v>
      </c>
      <c r="C4204" t="str">
        <f>VLOOKUP(sales_pipeline[[#This Row],[Sales_Agent]],sales_teams[#All],4,FALSE)</f>
        <v>Neubert Team</v>
      </c>
      <c r="D4204" t="s">
        <v>3</v>
      </c>
      <c r="E4204" t="s">
        <v>68</v>
      </c>
      <c r="F4204" t="s">
        <v>174</v>
      </c>
      <c r="G4204" s="1">
        <v>42937</v>
      </c>
      <c r="H4204" s="1">
        <v>42946</v>
      </c>
      <c r="I4204" s="13">
        <f>sales_pipeline[[#This Row],[close_date]]-sales_pipeline[[#This Row],[engage_date]]</f>
        <v>9</v>
      </c>
      <c r="J4204" s="3">
        <v>494</v>
      </c>
    </row>
    <row r="4205" spans="1:10" x14ac:dyDescent="0.35">
      <c r="A4205" t="s">
        <v>4408</v>
      </c>
      <c r="B4205" t="s">
        <v>206</v>
      </c>
      <c r="C4205" t="str">
        <f>VLOOKUP(sales_pipeline[[#This Row],[Sales_Agent]],sales_teams[#All],4,FALSE)</f>
        <v>Neubert Team</v>
      </c>
      <c r="D4205" t="s">
        <v>9</v>
      </c>
      <c r="E4205" t="s">
        <v>112</v>
      </c>
      <c r="F4205" t="s">
        <v>174</v>
      </c>
      <c r="G4205" s="1">
        <v>42937</v>
      </c>
      <c r="H4205" s="1">
        <v>42938</v>
      </c>
      <c r="I4205" s="13">
        <f>sales_pipeline[[#This Row],[close_date]]-sales_pipeline[[#This Row],[engage_date]]</f>
        <v>1</v>
      </c>
      <c r="J4205" s="3">
        <v>5118</v>
      </c>
    </row>
    <row r="4206" spans="1:10" x14ac:dyDescent="0.35">
      <c r="A4206" t="s">
        <v>4409</v>
      </c>
      <c r="B4206" t="s">
        <v>176</v>
      </c>
      <c r="C4206" t="str">
        <f>VLOOKUP(sales_pipeline[[#This Row],[Sales_Agent]],sales_teams[#All],4,FALSE)</f>
        <v>Marxen Team</v>
      </c>
      <c r="D4206" t="s">
        <v>10</v>
      </c>
      <c r="E4206" t="s">
        <v>151</v>
      </c>
      <c r="F4206" t="s">
        <v>174</v>
      </c>
      <c r="G4206" s="1">
        <v>42937</v>
      </c>
      <c r="H4206" s="1">
        <v>42944</v>
      </c>
      <c r="I4206" s="13">
        <f>sales_pipeline[[#This Row],[close_date]]-sales_pipeline[[#This Row],[engage_date]]</f>
        <v>7</v>
      </c>
      <c r="J4206" s="3">
        <v>1000</v>
      </c>
    </row>
    <row r="4207" spans="1:10" x14ac:dyDescent="0.35">
      <c r="A4207" t="s">
        <v>4410</v>
      </c>
      <c r="B4207" t="s">
        <v>176</v>
      </c>
      <c r="C4207" t="str">
        <f>VLOOKUP(sales_pipeline[[#This Row],[Sales_Agent]],sales_teams[#All],4,FALSE)</f>
        <v>Marxen Team</v>
      </c>
      <c r="D4207" t="s">
        <v>177</v>
      </c>
      <c r="E4207" t="s">
        <v>53</v>
      </c>
      <c r="F4207" t="s">
        <v>174</v>
      </c>
      <c r="G4207" s="1">
        <v>42937</v>
      </c>
      <c r="H4207" s="1">
        <v>42942</v>
      </c>
      <c r="I4207" s="13">
        <f>sales_pipeline[[#This Row],[close_date]]-sales_pipeline[[#This Row],[engage_date]]</f>
        <v>5</v>
      </c>
      <c r="J4207" s="3">
        <v>5347</v>
      </c>
    </row>
    <row r="4208" spans="1:10" x14ac:dyDescent="0.35">
      <c r="A4208" t="s">
        <v>4411</v>
      </c>
      <c r="B4208" t="s">
        <v>255</v>
      </c>
      <c r="C4208" t="str">
        <f>VLOOKUP(sales_pipeline[[#This Row],[Sales_Agent]],sales_teams[#All],4,FALSE)</f>
        <v>Neubert Team</v>
      </c>
      <c r="D4208" t="s">
        <v>3</v>
      </c>
      <c r="E4208" t="s">
        <v>82</v>
      </c>
      <c r="F4208" t="s">
        <v>194</v>
      </c>
      <c r="G4208" s="1">
        <v>42937</v>
      </c>
      <c r="H4208" s="1">
        <v>42938</v>
      </c>
      <c r="I4208" s="13">
        <f>sales_pipeline[[#This Row],[close_date]]-sales_pipeline[[#This Row],[engage_date]]</f>
        <v>1</v>
      </c>
      <c r="J4208" s="3">
        <v>0</v>
      </c>
    </row>
    <row r="4209" spans="1:10" x14ac:dyDescent="0.35">
      <c r="A4209" t="s">
        <v>4412</v>
      </c>
      <c r="B4209" t="s">
        <v>255</v>
      </c>
      <c r="C4209" t="str">
        <f>VLOOKUP(sales_pipeline[[#This Row],[Sales_Agent]],sales_teams[#All],4,FALSE)</f>
        <v>Neubert Team</v>
      </c>
      <c r="D4209" t="s">
        <v>3</v>
      </c>
      <c r="E4209" t="s">
        <v>146</v>
      </c>
      <c r="F4209" t="s">
        <v>194</v>
      </c>
      <c r="G4209" s="1">
        <v>42937</v>
      </c>
      <c r="H4209" s="1">
        <v>42945</v>
      </c>
      <c r="I4209" s="13">
        <f>sales_pipeline[[#This Row],[close_date]]-sales_pipeline[[#This Row],[engage_date]]</f>
        <v>8</v>
      </c>
      <c r="J4209" s="3">
        <v>0</v>
      </c>
    </row>
    <row r="4210" spans="1:10" x14ac:dyDescent="0.35">
      <c r="A4210" t="s">
        <v>4413</v>
      </c>
      <c r="B4210" t="s">
        <v>255</v>
      </c>
      <c r="C4210" t="str">
        <f>VLOOKUP(sales_pipeline[[#This Row],[Sales_Agent]],sales_teams[#All],4,FALSE)</f>
        <v>Neubert Team</v>
      </c>
      <c r="D4210" t="s">
        <v>9</v>
      </c>
      <c r="E4210" t="s">
        <v>131</v>
      </c>
      <c r="F4210" t="s">
        <v>174</v>
      </c>
      <c r="G4210" s="1">
        <v>42937</v>
      </c>
      <c r="H4210" s="1">
        <v>42970</v>
      </c>
      <c r="I4210" s="13">
        <f>sales_pipeline[[#This Row],[close_date]]-sales_pipeline[[#This Row],[engage_date]]</f>
        <v>33</v>
      </c>
      <c r="J4210" s="3">
        <v>5340</v>
      </c>
    </row>
    <row r="4211" spans="1:10" x14ac:dyDescent="0.35">
      <c r="A4211" t="s">
        <v>4414</v>
      </c>
      <c r="B4211" t="s">
        <v>193</v>
      </c>
      <c r="C4211" t="str">
        <f>VLOOKUP(sales_pipeline[[#This Row],[Sales_Agent]],sales_teams[#All],4,FALSE)</f>
        <v>Marxen Team</v>
      </c>
      <c r="D4211" t="s">
        <v>3</v>
      </c>
      <c r="E4211" t="s">
        <v>144</v>
      </c>
      <c r="F4211" t="s">
        <v>194</v>
      </c>
      <c r="G4211" s="1">
        <v>42937</v>
      </c>
      <c r="H4211" s="1">
        <v>43056</v>
      </c>
      <c r="I4211" s="13">
        <f>sales_pipeline[[#This Row],[close_date]]-sales_pipeline[[#This Row],[engage_date]]</f>
        <v>119</v>
      </c>
      <c r="J4211" s="3">
        <v>0</v>
      </c>
    </row>
    <row r="4212" spans="1:10" x14ac:dyDescent="0.35">
      <c r="A4212" t="s">
        <v>4415</v>
      </c>
      <c r="B4212" t="s">
        <v>193</v>
      </c>
      <c r="C4212" t="str">
        <f>VLOOKUP(sales_pipeline[[#This Row],[Sales_Agent]],sales_teams[#All],4,FALSE)</f>
        <v>Marxen Team</v>
      </c>
      <c r="D4212" t="s">
        <v>8</v>
      </c>
      <c r="E4212" t="s">
        <v>142</v>
      </c>
      <c r="F4212" t="s">
        <v>174</v>
      </c>
      <c r="G4212" s="1">
        <v>42937</v>
      </c>
      <c r="H4212" s="1">
        <v>42947</v>
      </c>
      <c r="I4212" s="13">
        <f>sales_pipeline[[#This Row],[close_date]]-sales_pipeline[[#This Row],[engage_date]]</f>
        <v>10</v>
      </c>
      <c r="J4212" s="3">
        <v>2970</v>
      </c>
    </row>
    <row r="4213" spans="1:10" x14ac:dyDescent="0.35">
      <c r="A4213" t="s">
        <v>4416</v>
      </c>
      <c r="B4213" t="s">
        <v>190</v>
      </c>
      <c r="C4213" t="str">
        <f>VLOOKUP(sales_pipeline[[#This Row],[Sales_Agent]],sales_teams[#All],4,FALSE)</f>
        <v>Sewald Team</v>
      </c>
      <c r="D4213" t="s">
        <v>177</v>
      </c>
      <c r="E4213" t="s">
        <v>134</v>
      </c>
      <c r="F4213" t="s">
        <v>194</v>
      </c>
      <c r="G4213" s="1">
        <v>42937</v>
      </c>
      <c r="H4213" s="1">
        <v>42944</v>
      </c>
      <c r="I4213" s="13">
        <f>sales_pipeline[[#This Row],[close_date]]-sales_pipeline[[#This Row],[engage_date]]</f>
        <v>7</v>
      </c>
      <c r="J4213" s="3">
        <v>0</v>
      </c>
    </row>
    <row r="4214" spans="1:10" x14ac:dyDescent="0.35">
      <c r="A4214" t="s">
        <v>4417</v>
      </c>
      <c r="B4214" t="s">
        <v>225</v>
      </c>
      <c r="C4214" t="str">
        <f>VLOOKUP(sales_pipeline[[#This Row],[Sales_Agent]],sales_teams[#All],4,FALSE)</f>
        <v>Sewald Team</v>
      </c>
      <c r="D4214" t="s">
        <v>10</v>
      </c>
      <c r="E4214" t="s">
        <v>73</v>
      </c>
      <c r="F4214" t="s">
        <v>174</v>
      </c>
      <c r="G4214" s="1">
        <v>42937</v>
      </c>
      <c r="H4214" s="1">
        <v>42946</v>
      </c>
      <c r="I4214" s="13">
        <f>sales_pipeline[[#This Row],[close_date]]-sales_pipeline[[#This Row],[engage_date]]</f>
        <v>9</v>
      </c>
      <c r="J4214" s="3">
        <v>997</v>
      </c>
    </row>
    <row r="4215" spans="1:10" x14ac:dyDescent="0.35">
      <c r="A4215" t="s">
        <v>4418</v>
      </c>
      <c r="B4215" t="s">
        <v>249</v>
      </c>
      <c r="C4215" t="str">
        <f>VLOOKUP(sales_pipeline[[#This Row],[Sales_Agent]],sales_teams[#All],4,FALSE)</f>
        <v>Brinkmann Team</v>
      </c>
      <c r="D4215" t="s">
        <v>10</v>
      </c>
      <c r="E4215" t="s">
        <v>80</v>
      </c>
      <c r="F4215" t="s">
        <v>194</v>
      </c>
      <c r="G4215" s="1">
        <v>42937</v>
      </c>
      <c r="H4215" s="1">
        <v>42945</v>
      </c>
      <c r="I4215" s="13">
        <f>sales_pipeline[[#This Row],[close_date]]-sales_pipeline[[#This Row],[engage_date]]</f>
        <v>8</v>
      </c>
      <c r="J4215" s="3">
        <v>0</v>
      </c>
    </row>
    <row r="4216" spans="1:10" x14ac:dyDescent="0.35">
      <c r="A4216" t="s">
        <v>4419</v>
      </c>
      <c r="B4216" t="s">
        <v>249</v>
      </c>
      <c r="C4216" t="str">
        <f>VLOOKUP(sales_pipeline[[#This Row],[Sales_Agent]],sales_teams[#All],4,FALSE)</f>
        <v>Brinkmann Team</v>
      </c>
      <c r="D4216" t="s">
        <v>8</v>
      </c>
      <c r="E4216" t="s">
        <v>142</v>
      </c>
      <c r="F4216" t="s">
        <v>194</v>
      </c>
      <c r="G4216" s="1">
        <v>42937</v>
      </c>
      <c r="H4216" s="1">
        <v>42946</v>
      </c>
      <c r="I4216" s="13">
        <f>sales_pipeline[[#This Row],[close_date]]-sales_pipeline[[#This Row],[engage_date]]</f>
        <v>9</v>
      </c>
      <c r="J4216" s="3">
        <v>0</v>
      </c>
    </row>
    <row r="4217" spans="1:10" x14ac:dyDescent="0.35">
      <c r="A4217" t="s">
        <v>4420</v>
      </c>
      <c r="B4217" t="s">
        <v>173</v>
      </c>
      <c r="C4217" t="str">
        <f>VLOOKUP(sales_pipeline[[#This Row],[Sales_Agent]],sales_teams[#All],4,FALSE)</f>
        <v>Brinkmann Team</v>
      </c>
      <c r="D4217" t="s">
        <v>3</v>
      </c>
      <c r="E4217" t="s">
        <v>74</v>
      </c>
      <c r="F4217" t="s">
        <v>174</v>
      </c>
      <c r="G4217" s="1">
        <v>42937</v>
      </c>
      <c r="H4217" s="1">
        <v>42946</v>
      </c>
      <c r="I4217" s="13">
        <f>sales_pipeline[[#This Row],[close_date]]-sales_pipeline[[#This Row],[engage_date]]</f>
        <v>9</v>
      </c>
      <c r="J4217" s="3">
        <v>526</v>
      </c>
    </row>
    <row r="4218" spans="1:10" x14ac:dyDescent="0.35">
      <c r="A4218" t="s">
        <v>4421</v>
      </c>
      <c r="B4218" t="s">
        <v>189</v>
      </c>
      <c r="C4218" t="str">
        <f>VLOOKUP(sales_pipeline[[#This Row],[Sales_Agent]],sales_teams[#All],4,FALSE)</f>
        <v>Marxen Team</v>
      </c>
      <c r="D4218" t="s">
        <v>9</v>
      </c>
      <c r="E4218" t="s">
        <v>49</v>
      </c>
      <c r="F4218" t="s">
        <v>194</v>
      </c>
      <c r="G4218" s="1">
        <v>42937</v>
      </c>
      <c r="H4218" s="1">
        <v>42944</v>
      </c>
      <c r="I4218" s="13">
        <f>sales_pipeline[[#This Row],[close_date]]-sales_pipeline[[#This Row],[engage_date]]</f>
        <v>7</v>
      </c>
      <c r="J4218" s="3">
        <v>0</v>
      </c>
    </row>
    <row r="4219" spans="1:10" x14ac:dyDescent="0.35">
      <c r="A4219" t="s">
        <v>4422</v>
      </c>
      <c r="B4219" t="s">
        <v>189</v>
      </c>
      <c r="C4219" t="str">
        <f>VLOOKUP(sales_pipeline[[#This Row],[Sales_Agent]],sales_teams[#All],4,FALSE)</f>
        <v>Marxen Team</v>
      </c>
      <c r="D4219" t="s">
        <v>3</v>
      </c>
      <c r="E4219" t="s">
        <v>66</v>
      </c>
      <c r="F4219" t="s">
        <v>174</v>
      </c>
      <c r="G4219" s="1">
        <v>42937</v>
      </c>
      <c r="H4219" s="1">
        <v>42946</v>
      </c>
      <c r="I4219" s="13">
        <f>sales_pipeline[[#This Row],[close_date]]-sales_pipeline[[#This Row],[engage_date]]</f>
        <v>9</v>
      </c>
      <c r="J4219" s="3">
        <v>418</v>
      </c>
    </row>
    <row r="4220" spans="1:10" x14ac:dyDescent="0.35">
      <c r="A4220" t="s">
        <v>4423</v>
      </c>
      <c r="B4220" t="s">
        <v>189</v>
      </c>
      <c r="C4220" t="str">
        <f>VLOOKUP(sales_pipeline[[#This Row],[Sales_Agent]],sales_teams[#All],4,FALSE)</f>
        <v>Marxen Team</v>
      </c>
      <c r="D4220" t="s">
        <v>6</v>
      </c>
      <c r="E4220" t="s">
        <v>144</v>
      </c>
      <c r="F4220" t="s">
        <v>174</v>
      </c>
      <c r="G4220" s="1">
        <v>42937</v>
      </c>
      <c r="H4220" s="1">
        <v>42944</v>
      </c>
      <c r="I4220" s="13">
        <f>sales_pipeline[[#This Row],[close_date]]-sales_pipeline[[#This Row],[engage_date]]</f>
        <v>7</v>
      </c>
      <c r="J4220" s="3">
        <v>54</v>
      </c>
    </row>
    <row r="4221" spans="1:10" x14ac:dyDescent="0.35">
      <c r="A4221" t="s">
        <v>4424</v>
      </c>
      <c r="B4221" t="s">
        <v>201</v>
      </c>
      <c r="C4221" t="str">
        <f>VLOOKUP(sales_pipeline[[#This Row],[Sales_Agent]],sales_teams[#All],4,FALSE)</f>
        <v>Rouche Team</v>
      </c>
      <c r="D4221" t="s">
        <v>3</v>
      </c>
      <c r="E4221" t="s">
        <v>97</v>
      </c>
      <c r="F4221" t="s">
        <v>174</v>
      </c>
      <c r="G4221" s="1">
        <v>42937</v>
      </c>
      <c r="H4221" s="1">
        <v>42985</v>
      </c>
      <c r="I4221" s="13">
        <f>sales_pipeline[[#This Row],[close_date]]-sales_pipeline[[#This Row],[engage_date]]</f>
        <v>48</v>
      </c>
      <c r="J4221" s="3">
        <v>622</v>
      </c>
    </row>
    <row r="4222" spans="1:10" x14ac:dyDescent="0.35">
      <c r="A4222" t="s">
        <v>4425</v>
      </c>
      <c r="B4222" t="s">
        <v>221</v>
      </c>
      <c r="C4222" t="str">
        <f>VLOOKUP(sales_pipeline[[#This Row],[Sales_Agent]],sales_teams[#All],4,FALSE)</f>
        <v>Losch Team</v>
      </c>
      <c r="D4222" t="s">
        <v>9</v>
      </c>
      <c r="E4222" t="s">
        <v>153</v>
      </c>
      <c r="F4222" t="s">
        <v>174</v>
      </c>
      <c r="G4222" s="1">
        <v>42937</v>
      </c>
      <c r="H4222" s="1">
        <v>42970</v>
      </c>
      <c r="I4222" s="13">
        <f>sales_pipeline[[#This Row],[close_date]]-sales_pipeline[[#This Row],[engage_date]]</f>
        <v>33</v>
      </c>
      <c r="J4222" s="3">
        <v>4930</v>
      </c>
    </row>
    <row r="4223" spans="1:10" x14ac:dyDescent="0.35">
      <c r="A4223" t="s">
        <v>4426</v>
      </c>
      <c r="B4223" t="s">
        <v>204</v>
      </c>
      <c r="C4223" t="str">
        <f>VLOOKUP(sales_pipeline[[#This Row],[Sales_Agent]],sales_teams[#All],4,FALSE)</f>
        <v>Brinkmann Team</v>
      </c>
      <c r="D4223" t="s">
        <v>6</v>
      </c>
      <c r="E4223" t="s">
        <v>139</v>
      </c>
      <c r="F4223" t="s">
        <v>174</v>
      </c>
      <c r="G4223" s="1">
        <v>42937</v>
      </c>
      <c r="H4223" s="1">
        <v>42944</v>
      </c>
      <c r="I4223" s="13">
        <f>sales_pipeline[[#This Row],[close_date]]-sales_pipeline[[#This Row],[engage_date]]</f>
        <v>7</v>
      </c>
      <c r="J4223" s="3">
        <v>51</v>
      </c>
    </row>
    <row r="4224" spans="1:10" x14ac:dyDescent="0.35">
      <c r="A4224" t="s">
        <v>4427</v>
      </c>
      <c r="B4224" t="s">
        <v>204</v>
      </c>
      <c r="C4224" t="str">
        <f>VLOOKUP(sales_pipeline[[#This Row],[Sales_Agent]],sales_teams[#All],4,FALSE)</f>
        <v>Brinkmann Team</v>
      </c>
      <c r="D4224" t="s">
        <v>8</v>
      </c>
      <c r="E4224" t="s">
        <v>28</v>
      </c>
      <c r="F4224" t="s">
        <v>174</v>
      </c>
      <c r="G4224" s="1">
        <v>42937</v>
      </c>
      <c r="H4224" s="1">
        <v>42946</v>
      </c>
      <c r="I4224" s="13">
        <f>sales_pipeline[[#This Row],[close_date]]-sales_pipeline[[#This Row],[engage_date]]</f>
        <v>9</v>
      </c>
      <c r="J4224" s="3">
        <v>3167</v>
      </c>
    </row>
    <row r="4225" spans="1:10" x14ac:dyDescent="0.35">
      <c r="A4225" t="s">
        <v>4428</v>
      </c>
      <c r="B4225" t="s">
        <v>204</v>
      </c>
      <c r="C4225" t="str">
        <f>VLOOKUP(sales_pipeline[[#This Row],[Sales_Agent]],sales_teams[#All],4,FALSE)</f>
        <v>Brinkmann Team</v>
      </c>
      <c r="D4225" t="s">
        <v>8</v>
      </c>
      <c r="E4225" t="s">
        <v>88</v>
      </c>
      <c r="F4225" t="s">
        <v>174</v>
      </c>
      <c r="G4225" s="1">
        <v>42937</v>
      </c>
      <c r="H4225" s="1">
        <v>43005</v>
      </c>
      <c r="I4225" s="13">
        <f>sales_pipeline[[#This Row],[close_date]]-sales_pipeline[[#This Row],[engage_date]]</f>
        <v>68</v>
      </c>
      <c r="J4225" s="3">
        <v>3038</v>
      </c>
    </row>
    <row r="4226" spans="1:10" x14ac:dyDescent="0.35">
      <c r="A4226" t="s">
        <v>4429</v>
      </c>
      <c r="B4226" t="s">
        <v>185</v>
      </c>
      <c r="C4226" t="str">
        <f>VLOOKUP(sales_pipeline[[#This Row],[Sales_Agent]],sales_teams[#All],4,FALSE)</f>
        <v>Rouche Team</v>
      </c>
      <c r="D4226" t="s">
        <v>8</v>
      </c>
      <c r="E4226" t="s">
        <v>155</v>
      </c>
      <c r="F4226" t="s">
        <v>174</v>
      </c>
      <c r="G4226" s="1">
        <v>42937</v>
      </c>
      <c r="H4226" s="1">
        <v>43002</v>
      </c>
      <c r="I4226" s="13">
        <f>sales_pipeline[[#This Row],[close_date]]-sales_pipeline[[#This Row],[engage_date]]</f>
        <v>65</v>
      </c>
      <c r="J4226" s="3">
        <v>2851</v>
      </c>
    </row>
    <row r="4227" spans="1:10" x14ac:dyDescent="0.35">
      <c r="A4227" t="s">
        <v>4430</v>
      </c>
      <c r="B4227" t="s">
        <v>181</v>
      </c>
      <c r="C4227" t="str">
        <f>VLOOKUP(sales_pipeline[[#This Row],[Sales_Agent]],sales_teams[#All],4,FALSE)</f>
        <v>Sewald Team</v>
      </c>
      <c r="D4227" t="s">
        <v>3</v>
      </c>
      <c r="E4227" t="s">
        <v>55</v>
      </c>
      <c r="F4227" t="s">
        <v>194</v>
      </c>
      <c r="G4227" s="1">
        <v>42937</v>
      </c>
      <c r="H4227" s="1">
        <v>43057</v>
      </c>
      <c r="I4227" s="13">
        <f>sales_pipeline[[#This Row],[close_date]]-sales_pipeline[[#This Row],[engage_date]]</f>
        <v>120</v>
      </c>
      <c r="J4227" s="3">
        <v>0</v>
      </c>
    </row>
    <row r="4228" spans="1:10" x14ac:dyDescent="0.35">
      <c r="A4228" t="s">
        <v>4431</v>
      </c>
      <c r="B4228" t="s">
        <v>181</v>
      </c>
      <c r="C4228" t="str">
        <f>VLOOKUP(sales_pipeline[[#This Row],[Sales_Agent]],sales_teams[#All],4,FALSE)</f>
        <v>Sewald Team</v>
      </c>
      <c r="D4228" t="s">
        <v>177</v>
      </c>
      <c r="E4228" t="s">
        <v>62</v>
      </c>
      <c r="F4228" t="s">
        <v>174</v>
      </c>
      <c r="G4228" s="1">
        <v>42937</v>
      </c>
      <c r="H4228" s="1">
        <v>42938</v>
      </c>
      <c r="I4228" s="13">
        <f>sales_pipeline[[#This Row],[close_date]]-sales_pipeline[[#This Row],[engage_date]]</f>
        <v>1</v>
      </c>
      <c r="J4228" s="3">
        <v>5283</v>
      </c>
    </row>
    <row r="4229" spans="1:10" x14ac:dyDescent="0.35">
      <c r="A4229" t="s">
        <v>4432</v>
      </c>
      <c r="B4229" t="s">
        <v>181</v>
      </c>
      <c r="C4229" t="str">
        <f>VLOOKUP(sales_pipeline[[#This Row],[Sales_Agent]],sales_teams[#All],4,FALSE)</f>
        <v>Sewald Team</v>
      </c>
      <c r="D4229" t="s">
        <v>6</v>
      </c>
      <c r="E4229" t="s">
        <v>62</v>
      </c>
      <c r="F4229" t="s">
        <v>174</v>
      </c>
      <c r="G4229" s="1">
        <v>42937</v>
      </c>
      <c r="H4229" s="1">
        <v>42939</v>
      </c>
      <c r="I4229" s="13">
        <f>sales_pipeline[[#This Row],[close_date]]-sales_pipeline[[#This Row],[engage_date]]</f>
        <v>2</v>
      </c>
      <c r="J4229" s="3">
        <v>49</v>
      </c>
    </row>
    <row r="4230" spans="1:10" x14ac:dyDescent="0.35">
      <c r="A4230" t="s">
        <v>4433</v>
      </c>
      <c r="B4230" t="s">
        <v>183</v>
      </c>
      <c r="C4230" t="str">
        <f>VLOOKUP(sales_pipeline[[#This Row],[Sales_Agent]],sales_teams[#All],4,FALSE)</f>
        <v>Brinkmann Team</v>
      </c>
      <c r="D4230" t="s">
        <v>10</v>
      </c>
      <c r="E4230" t="s">
        <v>51</v>
      </c>
      <c r="F4230" t="s">
        <v>194</v>
      </c>
      <c r="G4230" s="1">
        <v>42938</v>
      </c>
      <c r="H4230" s="1">
        <v>42945</v>
      </c>
      <c r="I4230" s="13">
        <f>sales_pipeline[[#This Row],[close_date]]-sales_pipeline[[#This Row],[engage_date]]</f>
        <v>7</v>
      </c>
      <c r="J4230" s="3">
        <v>0</v>
      </c>
    </row>
    <row r="4231" spans="1:10" x14ac:dyDescent="0.35">
      <c r="A4231" t="s">
        <v>4434</v>
      </c>
      <c r="B4231" t="s">
        <v>183</v>
      </c>
      <c r="C4231" t="str">
        <f>VLOOKUP(sales_pipeline[[#This Row],[Sales_Agent]],sales_teams[#All],4,FALSE)</f>
        <v>Brinkmann Team</v>
      </c>
      <c r="D4231" t="s">
        <v>8</v>
      </c>
      <c r="E4231" t="s">
        <v>143</v>
      </c>
      <c r="F4231" t="s">
        <v>194</v>
      </c>
      <c r="G4231" s="1">
        <v>42938</v>
      </c>
      <c r="H4231" s="1">
        <v>43042</v>
      </c>
      <c r="I4231" s="13">
        <f>sales_pipeline[[#This Row],[close_date]]-sales_pipeline[[#This Row],[engage_date]]</f>
        <v>104</v>
      </c>
      <c r="J4231" s="3">
        <v>0</v>
      </c>
    </row>
    <row r="4232" spans="1:10" x14ac:dyDescent="0.35">
      <c r="A4232" t="s">
        <v>4435</v>
      </c>
      <c r="B4232" t="s">
        <v>239</v>
      </c>
      <c r="C4232" t="str">
        <f>VLOOKUP(sales_pipeline[[#This Row],[Sales_Agent]],sales_teams[#All],4,FALSE)</f>
        <v>Neubert Team</v>
      </c>
      <c r="D4232" t="s">
        <v>10</v>
      </c>
      <c r="E4232" t="s">
        <v>156</v>
      </c>
      <c r="F4232" t="s">
        <v>194</v>
      </c>
      <c r="G4232" s="1">
        <v>42938</v>
      </c>
      <c r="H4232" s="1">
        <v>42990</v>
      </c>
      <c r="I4232" s="13">
        <f>sales_pipeline[[#This Row],[close_date]]-sales_pipeline[[#This Row],[engage_date]]</f>
        <v>52</v>
      </c>
      <c r="J4232" s="3">
        <v>0</v>
      </c>
    </row>
    <row r="4233" spans="1:10" x14ac:dyDescent="0.35">
      <c r="A4233" t="s">
        <v>4436</v>
      </c>
      <c r="B4233" t="s">
        <v>239</v>
      </c>
      <c r="C4233" t="str">
        <f>VLOOKUP(sales_pipeline[[#This Row],[Sales_Agent]],sales_teams[#All],4,FALSE)</f>
        <v>Neubert Team</v>
      </c>
      <c r="D4233" t="s">
        <v>6</v>
      </c>
      <c r="E4233" t="s">
        <v>84</v>
      </c>
      <c r="F4233" t="s">
        <v>194</v>
      </c>
      <c r="G4233" s="1">
        <v>42938</v>
      </c>
      <c r="H4233" s="1">
        <v>42943</v>
      </c>
      <c r="I4233" s="13">
        <f>sales_pipeline[[#This Row],[close_date]]-sales_pipeline[[#This Row],[engage_date]]</f>
        <v>5</v>
      </c>
      <c r="J4233" s="3">
        <v>0</v>
      </c>
    </row>
    <row r="4234" spans="1:10" x14ac:dyDescent="0.35">
      <c r="A4234" t="s">
        <v>4437</v>
      </c>
      <c r="B4234" t="s">
        <v>239</v>
      </c>
      <c r="C4234" t="str">
        <f>VLOOKUP(sales_pipeline[[#This Row],[Sales_Agent]],sales_teams[#All],4,FALSE)</f>
        <v>Neubert Team</v>
      </c>
      <c r="D4234" t="s">
        <v>8</v>
      </c>
      <c r="E4234" t="s">
        <v>102</v>
      </c>
      <c r="F4234" t="s">
        <v>174</v>
      </c>
      <c r="G4234" s="1">
        <v>42938</v>
      </c>
      <c r="H4234" s="1">
        <v>42939</v>
      </c>
      <c r="I4234" s="13">
        <f>sales_pipeline[[#This Row],[close_date]]-sales_pipeline[[#This Row],[engage_date]]</f>
        <v>1</v>
      </c>
      <c r="J4234" s="3">
        <v>3684</v>
      </c>
    </row>
    <row r="4235" spans="1:10" x14ac:dyDescent="0.35">
      <c r="A4235" t="s">
        <v>4438</v>
      </c>
      <c r="B4235" t="s">
        <v>239</v>
      </c>
      <c r="C4235" t="str">
        <f>VLOOKUP(sales_pipeline[[#This Row],[Sales_Agent]],sales_teams[#All],4,FALSE)</f>
        <v>Neubert Team</v>
      </c>
      <c r="D4235" t="s">
        <v>8</v>
      </c>
      <c r="E4235" t="s">
        <v>140</v>
      </c>
      <c r="F4235" t="s">
        <v>174</v>
      </c>
      <c r="G4235" s="1">
        <v>42938</v>
      </c>
      <c r="H4235" s="1">
        <v>43062</v>
      </c>
      <c r="I4235" s="13">
        <f>sales_pipeline[[#This Row],[close_date]]-sales_pipeline[[#This Row],[engage_date]]</f>
        <v>124</v>
      </c>
      <c r="J4235" s="3">
        <v>2986</v>
      </c>
    </row>
    <row r="4236" spans="1:10" x14ac:dyDescent="0.35">
      <c r="A4236" t="s">
        <v>4439</v>
      </c>
      <c r="B4236" t="s">
        <v>288</v>
      </c>
      <c r="C4236" t="str">
        <f>VLOOKUP(sales_pipeline[[#This Row],[Sales_Agent]],sales_teams[#All],4,FALSE)</f>
        <v>Brinkmann Team</v>
      </c>
      <c r="D4236" t="s">
        <v>6</v>
      </c>
      <c r="E4236" t="s">
        <v>142</v>
      </c>
      <c r="F4236" t="s">
        <v>174</v>
      </c>
      <c r="G4236" s="1">
        <v>42938</v>
      </c>
      <c r="H4236" s="1">
        <v>42939</v>
      </c>
      <c r="I4236" s="13">
        <f>sales_pipeline[[#This Row],[close_date]]-sales_pipeline[[#This Row],[engage_date]]</f>
        <v>1</v>
      </c>
      <c r="J4236" s="3">
        <v>50</v>
      </c>
    </row>
    <row r="4237" spans="1:10" x14ac:dyDescent="0.35">
      <c r="A4237" t="s">
        <v>4440</v>
      </c>
      <c r="B4237" t="s">
        <v>268</v>
      </c>
      <c r="C4237" t="str">
        <f>VLOOKUP(sales_pipeline[[#This Row],[Sales_Agent]],sales_teams[#All],4,FALSE)</f>
        <v>Losch Team</v>
      </c>
      <c r="D4237" t="s">
        <v>177</v>
      </c>
      <c r="E4237" t="s">
        <v>68</v>
      </c>
      <c r="F4237" t="s">
        <v>194</v>
      </c>
      <c r="G4237" s="1">
        <v>42938</v>
      </c>
      <c r="H4237" s="1">
        <v>42949</v>
      </c>
      <c r="I4237" s="13">
        <f>sales_pipeline[[#This Row],[close_date]]-sales_pipeline[[#This Row],[engage_date]]</f>
        <v>11</v>
      </c>
      <c r="J4237" s="3">
        <v>0</v>
      </c>
    </row>
    <row r="4238" spans="1:10" x14ac:dyDescent="0.35">
      <c r="A4238" t="s">
        <v>4441</v>
      </c>
      <c r="B4238" t="s">
        <v>268</v>
      </c>
      <c r="C4238" t="str">
        <f>VLOOKUP(sales_pipeline[[#This Row],[Sales_Agent]],sales_teams[#All],4,FALSE)</f>
        <v>Losch Team</v>
      </c>
      <c r="D4238" t="s">
        <v>177</v>
      </c>
      <c r="E4238" t="s">
        <v>82</v>
      </c>
      <c r="F4238" t="s">
        <v>194</v>
      </c>
      <c r="G4238" s="1">
        <v>42938</v>
      </c>
      <c r="H4238" s="1">
        <v>42945</v>
      </c>
      <c r="I4238" s="13">
        <f>sales_pipeline[[#This Row],[close_date]]-sales_pipeline[[#This Row],[engage_date]]</f>
        <v>7</v>
      </c>
      <c r="J4238" s="3">
        <v>0</v>
      </c>
    </row>
    <row r="4239" spans="1:10" x14ac:dyDescent="0.35">
      <c r="A4239" t="s">
        <v>4442</v>
      </c>
      <c r="B4239" t="s">
        <v>176</v>
      </c>
      <c r="C4239" t="str">
        <f>VLOOKUP(sales_pipeline[[#This Row],[Sales_Agent]],sales_teams[#All],4,FALSE)</f>
        <v>Marxen Team</v>
      </c>
      <c r="D4239" t="s">
        <v>177</v>
      </c>
      <c r="E4239" t="s">
        <v>144</v>
      </c>
      <c r="F4239" t="s">
        <v>194</v>
      </c>
      <c r="G4239" s="1">
        <v>42938</v>
      </c>
      <c r="H4239" s="1">
        <v>42940</v>
      </c>
      <c r="I4239" s="13">
        <f>sales_pipeline[[#This Row],[close_date]]-sales_pipeline[[#This Row],[engage_date]]</f>
        <v>2</v>
      </c>
      <c r="J4239" s="3">
        <v>0</v>
      </c>
    </row>
    <row r="4240" spans="1:10" x14ac:dyDescent="0.35">
      <c r="A4240" t="s">
        <v>4443</v>
      </c>
      <c r="B4240" t="s">
        <v>176</v>
      </c>
      <c r="C4240" t="str">
        <f>VLOOKUP(sales_pipeline[[#This Row],[Sales_Agent]],sales_teams[#All],4,FALSE)</f>
        <v>Marxen Team</v>
      </c>
      <c r="D4240" t="s">
        <v>10</v>
      </c>
      <c r="E4240" t="s">
        <v>91</v>
      </c>
      <c r="F4240" t="s">
        <v>174</v>
      </c>
      <c r="G4240" s="1">
        <v>42938</v>
      </c>
      <c r="H4240" s="1">
        <v>42945</v>
      </c>
      <c r="I4240" s="13">
        <f>sales_pipeline[[#This Row],[close_date]]-sales_pipeline[[#This Row],[engage_date]]</f>
        <v>7</v>
      </c>
      <c r="J4240" s="3">
        <v>927</v>
      </c>
    </row>
    <row r="4241" spans="1:10" x14ac:dyDescent="0.35">
      <c r="A4241" t="s">
        <v>4444</v>
      </c>
      <c r="B4241" t="s">
        <v>176</v>
      </c>
      <c r="C4241" t="str">
        <f>VLOOKUP(sales_pipeline[[#This Row],[Sales_Agent]],sales_teams[#All],4,FALSE)</f>
        <v>Marxen Team</v>
      </c>
      <c r="D4241" t="s">
        <v>177</v>
      </c>
      <c r="E4241" t="s">
        <v>57</v>
      </c>
      <c r="F4241" t="s">
        <v>174</v>
      </c>
      <c r="G4241" s="1">
        <v>42938</v>
      </c>
      <c r="H4241" s="1">
        <v>42983</v>
      </c>
      <c r="I4241" s="13">
        <f>sales_pipeline[[#This Row],[close_date]]-sales_pipeline[[#This Row],[engage_date]]</f>
        <v>45</v>
      </c>
      <c r="J4241" s="3">
        <v>5113</v>
      </c>
    </row>
    <row r="4242" spans="1:10" x14ac:dyDescent="0.35">
      <c r="A4242" t="s">
        <v>4445</v>
      </c>
      <c r="B4242" t="s">
        <v>208</v>
      </c>
      <c r="C4242" t="str">
        <f>VLOOKUP(sales_pipeline[[#This Row],[Sales_Agent]],sales_teams[#All],4,FALSE)</f>
        <v>Rouche Team</v>
      </c>
      <c r="D4242" t="s">
        <v>6</v>
      </c>
      <c r="E4242" t="s">
        <v>36</v>
      </c>
      <c r="F4242" t="s">
        <v>174</v>
      </c>
      <c r="G4242" s="1">
        <v>42938</v>
      </c>
      <c r="H4242" s="1">
        <v>42939</v>
      </c>
      <c r="I4242" s="13">
        <f>sales_pipeline[[#This Row],[close_date]]-sales_pipeline[[#This Row],[engage_date]]</f>
        <v>1</v>
      </c>
      <c r="J4242" s="3">
        <v>51</v>
      </c>
    </row>
    <row r="4243" spans="1:10" x14ac:dyDescent="0.35">
      <c r="A4243" t="s">
        <v>4446</v>
      </c>
      <c r="B4243" t="s">
        <v>199</v>
      </c>
      <c r="C4243" t="str">
        <f>VLOOKUP(sales_pipeline[[#This Row],[Sales_Agent]],sales_teams[#All],4,FALSE)</f>
        <v>Rouche Team</v>
      </c>
      <c r="D4243" t="s">
        <v>6</v>
      </c>
      <c r="E4243" t="s">
        <v>77</v>
      </c>
      <c r="F4243" t="s">
        <v>174</v>
      </c>
      <c r="G4243" s="1">
        <v>42938</v>
      </c>
      <c r="H4243" s="1">
        <v>42992</v>
      </c>
      <c r="I4243" s="13">
        <f>sales_pipeline[[#This Row],[close_date]]-sales_pipeline[[#This Row],[engage_date]]</f>
        <v>54</v>
      </c>
      <c r="J4243" s="3">
        <v>64</v>
      </c>
    </row>
    <row r="4244" spans="1:10" x14ac:dyDescent="0.35">
      <c r="A4244" t="s">
        <v>4447</v>
      </c>
      <c r="B4244" t="s">
        <v>326</v>
      </c>
      <c r="C4244" t="str">
        <f>VLOOKUP(sales_pipeline[[#This Row],[Sales_Agent]],sales_teams[#All],4,FALSE)</f>
        <v>Marxen Team</v>
      </c>
      <c r="D4244" t="s">
        <v>3</v>
      </c>
      <c r="E4244" t="s">
        <v>136</v>
      </c>
      <c r="F4244" t="s">
        <v>194</v>
      </c>
      <c r="G4244" s="1">
        <v>42938</v>
      </c>
      <c r="H4244" s="1">
        <v>43044</v>
      </c>
      <c r="I4244" s="13">
        <f>sales_pipeline[[#This Row],[close_date]]-sales_pipeline[[#This Row],[engage_date]]</f>
        <v>106</v>
      </c>
      <c r="J4244" s="3">
        <v>0</v>
      </c>
    </row>
    <row r="4245" spans="1:10" x14ac:dyDescent="0.35">
      <c r="A4245" t="s">
        <v>4448</v>
      </c>
      <c r="B4245" t="s">
        <v>326</v>
      </c>
      <c r="C4245" t="str">
        <f>VLOOKUP(sales_pipeline[[#This Row],[Sales_Agent]],sales_teams[#All],4,FALSE)</f>
        <v>Marxen Team</v>
      </c>
      <c r="D4245" t="s">
        <v>10</v>
      </c>
      <c r="E4245" t="s">
        <v>61</v>
      </c>
      <c r="F4245" t="s">
        <v>194</v>
      </c>
      <c r="G4245" s="1">
        <v>42938</v>
      </c>
      <c r="H4245" s="1">
        <v>42940</v>
      </c>
      <c r="I4245" s="13">
        <f>sales_pipeline[[#This Row],[close_date]]-sales_pipeline[[#This Row],[engage_date]]</f>
        <v>2</v>
      </c>
      <c r="J4245" s="3">
        <v>0</v>
      </c>
    </row>
    <row r="4246" spans="1:10" x14ac:dyDescent="0.35">
      <c r="A4246" t="s">
        <v>4449</v>
      </c>
      <c r="B4246" t="s">
        <v>326</v>
      </c>
      <c r="C4246" t="str">
        <f>VLOOKUP(sales_pipeline[[#This Row],[Sales_Agent]],sales_teams[#All],4,FALSE)</f>
        <v>Marxen Team</v>
      </c>
      <c r="D4246" t="s">
        <v>177</v>
      </c>
      <c r="E4246" t="s">
        <v>99</v>
      </c>
      <c r="F4246" t="s">
        <v>194</v>
      </c>
      <c r="G4246" s="1">
        <v>42938</v>
      </c>
      <c r="H4246" s="1">
        <v>43051</v>
      </c>
      <c r="I4246" s="13">
        <f>sales_pipeline[[#This Row],[close_date]]-sales_pipeline[[#This Row],[engage_date]]</f>
        <v>113</v>
      </c>
      <c r="J4246" s="3">
        <v>0</v>
      </c>
    </row>
    <row r="4247" spans="1:10" x14ac:dyDescent="0.35">
      <c r="A4247" t="s">
        <v>4450</v>
      </c>
      <c r="B4247" t="s">
        <v>225</v>
      </c>
      <c r="C4247" t="str">
        <f>VLOOKUP(sales_pipeline[[#This Row],[Sales_Agent]],sales_teams[#All],4,FALSE)</f>
        <v>Sewald Team</v>
      </c>
      <c r="D4247" t="s">
        <v>3</v>
      </c>
      <c r="E4247" t="s">
        <v>112</v>
      </c>
      <c r="F4247" t="s">
        <v>174</v>
      </c>
      <c r="G4247" s="1">
        <v>42938</v>
      </c>
      <c r="H4247" s="1">
        <v>42939</v>
      </c>
      <c r="I4247" s="13">
        <f>sales_pipeline[[#This Row],[close_date]]-sales_pipeline[[#This Row],[engage_date]]</f>
        <v>1</v>
      </c>
      <c r="J4247" s="3">
        <v>442</v>
      </c>
    </row>
    <row r="4248" spans="1:10" x14ac:dyDescent="0.35">
      <c r="A4248" t="s">
        <v>4451</v>
      </c>
      <c r="B4248" t="s">
        <v>187</v>
      </c>
      <c r="C4248" t="str">
        <f>VLOOKUP(sales_pipeline[[#This Row],[Sales_Agent]],sales_teams[#All],4,FALSE)</f>
        <v>Rouche Team</v>
      </c>
      <c r="D4248" t="s">
        <v>177</v>
      </c>
      <c r="E4248" t="s">
        <v>69</v>
      </c>
      <c r="F4248" t="s">
        <v>194</v>
      </c>
      <c r="G4248" s="1">
        <v>42938</v>
      </c>
      <c r="H4248" s="1">
        <v>42946</v>
      </c>
      <c r="I4248" s="13">
        <f>sales_pipeline[[#This Row],[close_date]]-sales_pipeline[[#This Row],[engage_date]]</f>
        <v>8</v>
      </c>
      <c r="J4248" s="3">
        <v>0</v>
      </c>
    </row>
    <row r="4249" spans="1:10" x14ac:dyDescent="0.35">
      <c r="A4249" t="s">
        <v>4452</v>
      </c>
      <c r="B4249" t="s">
        <v>187</v>
      </c>
      <c r="C4249" t="str">
        <f>VLOOKUP(sales_pipeline[[#This Row],[Sales_Agent]],sales_teams[#All],4,FALSE)</f>
        <v>Rouche Team</v>
      </c>
      <c r="D4249" t="s">
        <v>8</v>
      </c>
      <c r="E4249" t="s">
        <v>36</v>
      </c>
      <c r="F4249" t="s">
        <v>174</v>
      </c>
      <c r="G4249" s="1">
        <v>42938</v>
      </c>
      <c r="H4249" s="1">
        <v>43008</v>
      </c>
      <c r="I4249" s="13">
        <f>sales_pipeline[[#This Row],[close_date]]-sales_pipeline[[#This Row],[engage_date]]</f>
        <v>70</v>
      </c>
      <c r="J4249" s="3">
        <v>3015</v>
      </c>
    </row>
    <row r="4250" spans="1:10" x14ac:dyDescent="0.35">
      <c r="A4250" t="s">
        <v>4453</v>
      </c>
      <c r="B4250" t="s">
        <v>238</v>
      </c>
      <c r="C4250" t="str">
        <f>VLOOKUP(sales_pipeline[[#This Row],[Sales_Agent]],sales_teams[#All],4,FALSE)</f>
        <v>Marxen Team</v>
      </c>
      <c r="D4250" t="s">
        <v>8</v>
      </c>
      <c r="E4250" t="s">
        <v>44</v>
      </c>
      <c r="F4250" t="s">
        <v>194</v>
      </c>
      <c r="G4250" s="1">
        <v>42938</v>
      </c>
      <c r="H4250" s="1">
        <v>42940</v>
      </c>
      <c r="I4250" s="13">
        <f>sales_pipeline[[#This Row],[close_date]]-sales_pipeline[[#This Row],[engage_date]]</f>
        <v>2</v>
      </c>
      <c r="J4250" s="3">
        <v>0</v>
      </c>
    </row>
    <row r="4251" spans="1:10" x14ac:dyDescent="0.35">
      <c r="A4251" t="s">
        <v>4454</v>
      </c>
      <c r="B4251" t="s">
        <v>197</v>
      </c>
      <c r="C4251" t="str">
        <f>VLOOKUP(sales_pipeline[[#This Row],[Sales_Agent]],sales_teams[#All],4,FALSE)</f>
        <v>Sewald Team</v>
      </c>
      <c r="D4251" t="s">
        <v>9</v>
      </c>
      <c r="E4251" t="s">
        <v>155</v>
      </c>
      <c r="F4251" t="s">
        <v>194</v>
      </c>
      <c r="G4251" s="1">
        <v>42938</v>
      </c>
      <c r="H4251" s="1">
        <v>42939</v>
      </c>
      <c r="I4251" s="13">
        <f>sales_pipeline[[#This Row],[close_date]]-sales_pipeline[[#This Row],[engage_date]]</f>
        <v>1</v>
      </c>
      <c r="J4251" s="3">
        <v>0</v>
      </c>
    </row>
    <row r="4252" spans="1:10" x14ac:dyDescent="0.35">
      <c r="A4252" t="s">
        <v>4455</v>
      </c>
      <c r="B4252" t="s">
        <v>173</v>
      </c>
      <c r="C4252" t="str">
        <f>VLOOKUP(sales_pipeline[[#This Row],[Sales_Agent]],sales_teams[#All],4,FALSE)</f>
        <v>Brinkmann Team</v>
      </c>
      <c r="D4252" t="s">
        <v>8</v>
      </c>
      <c r="E4252" t="s">
        <v>51</v>
      </c>
      <c r="F4252" t="s">
        <v>194</v>
      </c>
      <c r="G4252" s="1">
        <v>42938</v>
      </c>
      <c r="H4252" s="1">
        <v>42939</v>
      </c>
      <c r="I4252" s="13">
        <f>sales_pipeline[[#This Row],[close_date]]-sales_pipeline[[#This Row],[engage_date]]</f>
        <v>1</v>
      </c>
      <c r="J4252" s="3">
        <v>0</v>
      </c>
    </row>
    <row r="4253" spans="1:10" x14ac:dyDescent="0.35">
      <c r="A4253" t="s">
        <v>4456</v>
      </c>
      <c r="B4253" t="s">
        <v>173</v>
      </c>
      <c r="C4253" t="str">
        <f>VLOOKUP(sales_pipeline[[#This Row],[Sales_Agent]],sales_teams[#All],4,FALSE)</f>
        <v>Brinkmann Team</v>
      </c>
      <c r="D4253" t="s">
        <v>10</v>
      </c>
      <c r="E4253" t="s">
        <v>142</v>
      </c>
      <c r="F4253" t="s">
        <v>174</v>
      </c>
      <c r="G4253" s="1">
        <v>42938</v>
      </c>
      <c r="H4253" s="1">
        <v>42939</v>
      </c>
      <c r="I4253" s="13">
        <f>sales_pipeline[[#This Row],[close_date]]-sales_pipeline[[#This Row],[engage_date]]</f>
        <v>1</v>
      </c>
      <c r="J4253" s="3">
        <v>1174</v>
      </c>
    </row>
    <row r="4254" spans="1:10" x14ac:dyDescent="0.35">
      <c r="A4254" t="s">
        <v>4457</v>
      </c>
      <c r="B4254" t="s">
        <v>189</v>
      </c>
      <c r="C4254" t="str">
        <f>VLOOKUP(sales_pipeline[[#This Row],[Sales_Agent]],sales_teams[#All],4,FALSE)</f>
        <v>Marxen Team</v>
      </c>
      <c r="D4254" t="s">
        <v>8</v>
      </c>
      <c r="E4254" t="s">
        <v>132</v>
      </c>
      <c r="F4254" t="s">
        <v>174</v>
      </c>
      <c r="G4254" s="1">
        <v>42938</v>
      </c>
      <c r="H4254" s="1">
        <v>43006</v>
      </c>
      <c r="I4254" s="13">
        <f>sales_pipeline[[#This Row],[close_date]]-sales_pipeline[[#This Row],[engage_date]]</f>
        <v>68</v>
      </c>
      <c r="J4254" s="3">
        <v>3696</v>
      </c>
    </row>
    <row r="4255" spans="1:10" x14ac:dyDescent="0.35">
      <c r="A4255" t="s">
        <v>4458</v>
      </c>
      <c r="B4255" t="s">
        <v>227</v>
      </c>
      <c r="C4255" t="str">
        <f>VLOOKUP(sales_pipeline[[#This Row],[Sales_Agent]],sales_teams[#All],4,FALSE)</f>
        <v>Neubert Team</v>
      </c>
      <c r="D4255" t="s">
        <v>3</v>
      </c>
      <c r="E4255" t="s">
        <v>118</v>
      </c>
      <c r="F4255" t="s">
        <v>194</v>
      </c>
      <c r="G4255" s="1">
        <v>42938</v>
      </c>
      <c r="H4255" s="1">
        <v>42946</v>
      </c>
      <c r="I4255" s="13">
        <f>sales_pipeline[[#This Row],[close_date]]-sales_pipeline[[#This Row],[engage_date]]</f>
        <v>8</v>
      </c>
      <c r="J4255" s="3">
        <v>0</v>
      </c>
    </row>
    <row r="4256" spans="1:10" x14ac:dyDescent="0.35">
      <c r="A4256" t="s">
        <v>4459</v>
      </c>
      <c r="B4256" t="s">
        <v>227</v>
      </c>
      <c r="C4256" t="str">
        <f>VLOOKUP(sales_pipeline[[#This Row],[Sales_Agent]],sales_teams[#All],4,FALSE)</f>
        <v>Neubert Team</v>
      </c>
      <c r="D4256" t="s">
        <v>8</v>
      </c>
      <c r="E4256" t="s">
        <v>25</v>
      </c>
      <c r="F4256" t="s">
        <v>174</v>
      </c>
      <c r="G4256" s="1">
        <v>42938</v>
      </c>
      <c r="H4256" s="1">
        <v>43042</v>
      </c>
      <c r="I4256" s="13">
        <f>sales_pipeline[[#This Row],[close_date]]-sales_pipeline[[#This Row],[engage_date]]</f>
        <v>104</v>
      </c>
      <c r="J4256" s="3">
        <v>3252</v>
      </c>
    </row>
    <row r="4257" spans="1:10" x14ac:dyDescent="0.35">
      <c r="A4257" t="s">
        <v>4460</v>
      </c>
      <c r="B4257" t="s">
        <v>204</v>
      </c>
      <c r="C4257" t="str">
        <f>VLOOKUP(sales_pipeline[[#This Row],[Sales_Agent]],sales_teams[#All],4,FALSE)</f>
        <v>Brinkmann Team</v>
      </c>
      <c r="D4257" t="s">
        <v>6</v>
      </c>
      <c r="E4257" t="s">
        <v>85</v>
      </c>
      <c r="F4257" t="s">
        <v>194</v>
      </c>
      <c r="G4257" s="1">
        <v>42938</v>
      </c>
      <c r="H4257" s="1">
        <v>43043</v>
      </c>
      <c r="I4257" s="13">
        <f>sales_pipeline[[#This Row],[close_date]]-sales_pipeline[[#This Row],[engage_date]]</f>
        <v>105</v>
      </c>
      <c r="J4257" s="3">
        <v>0</v>
      </c>
    </row>
    <row r="4258" spans="1:10" x14ac:dyDescent="0.35">
      <c r="A4258" t="s">
        <v>4461</v>
      </c>
      <c r="B4258" t="s">
        <v>204</v>
      </c>
      <c r="C4258" t="str">
        <f>VLOOKUP(sales_pipeline[[#This Row],[Sales_Agent]],sales_teams[#All],4,FALSE)</f>
        <v>Brinkmann Team</v>
      </c>
      <c r="D4258" t="s">
        <v>6</v>
      </c>
      <c r="E4258" t="s">
        <v>88</v>
      </c>
      <c r="F4258" t="s">
        <v>194</v>
      </c>
      <c r="G4258" s="1">
        <v>42938</v>
      </c>
      <c r="H4258" s="1">
        <v>42939</v>
      </c>
      <c r="I4258" s="13">
        <f>sales_pipeline[[#This Row],[close_date]]-sales_pipeline[[#This Row],[engage_date]]</f>
        <v>1</v>
      </c>
      <c r="J4258" s="3">
        <v>0</v>
      </c>
    </row>
    <row r="4259" spans="1:10" x14ac:dyDescent="0.35">
      <c r="A4259" t="s">
        <v>4462</v>
      </c>
      <c r="B4259" t="s">
        <v>185</v>
      </c>
      <c r="C4259" t="str">
        <f>VLOOKUP(sales_pipeline[[#This Row],[Sales_Agent]],sales_teams[#All],4,FALSE)</f>
        <v>Rouche Team</v>
      </c>
      <c r="D4259" t="s">
        <v>177</v>
      </c>
      <c r="E4259" t="s">
        <v>62</v>
      </c>
      <c r="F4259" t="s">
        <v>194</v>
      </c>
      <c r="G4259" s="1">
        <v>42938</v>
      </c>
      <c r="H4259" s="1">
        <v>42939</v>
      </c>
      <c r="I4259" s="13">
        <f>sales_pipeline[[#This Row],[close_date]]-sales_pipeline[[#This Row],[engage_date]]</f>
        <v>1</v>
      </c>
      <c r="J4259" s="3">
        <v>0</v>
      </c>
    </row>
    <row r="4260" spans="1:10" x14ac:dyDescent="0.35">
      <c r="A4260" t="s">
        <v>4463</v>
      </c>
      <c r="B4260" t="s">
        <v>185</v>
      </c>
      <c r="C4260" t="str">
        <f>VLOOKUP(sales_pipeline[[#This Row],[Sales_Agent]],sales_teams[#All],4,FALSE)</f>
        <v>Rouche Team</v>
      </c>
      <c r="D4260" t="s">
        <v>6</v>
      </c>
      <c r="E4260" t="s">
        <v>99</v>
      </c>
      <c r="F4260" t="s">
        <v>174</v>
      </c>
      <c r="G4260" s="1">
        <v>42938</v>
      </c>
      <c r="H4260" s="1">
        <v>43001</v>
      </c>
      <c r="I4260" s="13">
        <f>sales_pipeline[[#This Row],[close_date]]-sales_pipeline[[#This Row],[engage_date]]</f>
        <v>63</v>
      </c>
      <c r="J4260" s="3">
        <v>65</v>
      </c>
    </row>
    <row r="4261" spans="1:10" x14ac:dyDescent="0.35">
      <c r="A4261" t="s">
        <v>4464</v>
      </c>
      <c r="B4261" t="s">
        <v>239</v>
      </c>
      <c r="C4261" t="str">
        <f>VLOOKUP(sales_pipeline[[#This Row],[Sales_Agent]],sales_teams[#All],4,FALSE)</f>
        <v>Neubert Team</v>
      </c>
      <c r="D4261" t="s">
        <v>10</v>
      </c>
      <c r="E4261" t="s">
        <v>158</v>
      </c>
      <c r="F4261" t="s">
        <v>174</v>
      </c>
      <c r="G4261" s="1">
        <v>42939</v>
      </c>
      <c r="H4261" s="1">
        <v>42983</v>
      </c>
      <c r="I4261" s="13">
        <f>sales_pipeline[[#This Row],[close_date]]-sales_pipeline[[#This Row],[engage_date]]</f>
        <v>44</v>
      </c>
      <c r="J4261" s="3">
        <v>904</v>
      </c>
    </row>
    <row r="4262" spans="1:10" x14ac:dyDescent="0.35">
      <c r="A4262" t="s">
        <v>4465</v>
      </c>
      <c r="B4262" t="s">
        <v>288</v>
      </c>
      <c r="C4262" t="str">
        <f>VLOOKUP(sales_pipeline[[#This Row],[Sales_Agent]],sales_teams[#All],4,FALSE)</f>
        <v>Brinkmann Team</v>
      </c>
      <c r="D4262" t="s">
        <v>3</v>
      </c>
      <c r="E4262" t="s">
        <v>151</v>
      </c>
      <c r="F4262" t="s">
        <v>174</v>
      </c>
      <c r="G4262" s="1">
        <v>42939</v>
      </c>
      <c r="H4262" s="1">
        <v>42940</v>
      </c>
      <c r="I4262" s="13">
        <f>sales_pipeline[[#This Row],[close_date]]-sales_pipeline[[#This Row],[engage_date]]</f>
        <v>1</v>
      </c>
      <c r="J4262" s="3">
        <v>541</v>
      </c>
    </row>
    <row r="4263" spans="1:10" x14ac:dyDescent="0.35">
      <c r="A4263" t="s">
        <v>4466</v>
      </c>
      <c r="B4263" t="s">
        <v>268</v>
      </c>
      <c r="C4263" t="str">
        <f>VLOOKUP(sales_pipeline[[#This Row],[Sales_Agent]],sales_teams[#All],4,FALSE)</f>
        <v>Losch Team</v>
      </c>
      <c r="D4263" t="s">
        <v>3</v>
      </c>
      <c r="E4263" t="s">
        <v>110</v>
      </c>
      <c r="F4263" t="s">
        <v>174</v>
      </c>
      <c r="G4263" s="1">
        <v>42939</v>
      </c>
      <c r="H4263" s="1">
        <v>42941</v>
      </c>
      <c r="I4263" s="13">
        <f>sales_pipeline[[#This Row],[close_date]]-sales_pipeline[[#This Row],[engage_date]]</f>
        <v>2</v>
      </c>
      <c r="J4263" s="3">
        <v>630</v>
      </c>
    </row>
    <row r="4264" spans="1:10" x14ac:dyDescent="0.35">
      <c r="A4264" t="s">
        <v>4467</v>
      </c>
      <c r="B4264" t="s">
        <v>206</v>
      </c>
      <c r="C4264" t="str">
        <f>VLOOKUP(sales_pipeline[[#This Row],[Sales_Agent]],sales_teams[#All],4,FALSE)</f>
        <v>Neubert Team</v>
      </c>
      <c r="D4264" t="s">
        <v>10</v>
      </c>
      <c r="E4264" t="s">
        <v>156</v>
      </c>
      <c r="F4264" t="s">
        <v>174</v>
      </c>
      <c r="G4264" s="1">
        <v>42939</v>
      </c>
      <c r="H4264" s="1">
        <v>42946</v>
      </c>
      <c r="I4264" s="13">
        <f>sales_pipeline[[#This Row],[close_date]]-sales_pipeline[[#This Row],[engage_date]]</f>
        <v>7</v>
      </c>
      <c r="J4264" s="3">
        <v>1231</v>
      </c>
    </row>
    <row r="4265" spans="1:10" x14ac:dyDescent="0.35">
      <c r="A4265" t="s">
        <v>4468</v>
      </c>
      <c r="B4265" t="s">
        <v>176</v>
      </c>
      <c r="C4265" t="str">
        <f>VLOOKUP(sales_pipeline[[#This Row],[Sales_Agent]],sales_teams[#All],4,FALSE)</f>
        <v>Marxen Team</v>
      </c>
      <c r="D4265" t="s">
        <v>3</v>
      </c>
      <c r="E4265" t="s">
        <v>61</v>
      </c>
      <c r="F4265" t="s">
        <v>174</v>
      </c>
      <c r="G4265" s="1">
        <v>42939</v>
      </c>
      <c r="H4265" s="1">
        <v>43059</v>
      </c>
      <c r="I4265" s="13">
        <f>sales_pipeline[[#This Row],[close_date]]-sales_pipeline[[#This Row],[engage_date]]</f>
        <v>120</v>
      </c>
      <c r="J4265" s="3">
        <v>556</v>
      </c>
    </row>
    <row r="4266" spans="1:10" x14ac:dyDescent="0.35">
      <c r="A4266" t="s">
        <v>4469</v>
      </c>
      <c r="B4266" t="s">
        <v>176</v>
      </c>
      <c r="C4266" t="str">
        <f>VLOOKUP(sales_pipeline[[#This Row],[Sales_Agent]],sales_teams[#All],4,FALSE)</f>
        <v>Marxen Team</v>
      </c>
      <c r="D4266" t="s">
        <v>10</v>
      </c>
      <c r="E4266" t="s">
        <v>142</v>
      </c>
      <c r="F4266" t="s">
        <v>174</v>
      </c>
      <c r="G4266" s="1">
        <v>42939</v>
      </c>
      <c r="H4266" s="1">
        <v>42947</v>
      </c>
      <c r="I4266" s="13">
        <f>sales_pipeline[[#This Row],[close_date]]-sales_pipeline[[#This Row],[engage_date]]</f>
        <v>8</v>
      </c>
      <c r="J4266" s="3">
        <v>1070</v>
      </c>
    </row>
    <row r="4267" spans="1:10" x14ac:dyDescent="0.35">
      <c r="A4267" t="s">
        <v>4470</v>
      </c>
      <c r="B4267" t="s">
        <v>208</v>
      </c>
      <c r="C4267" t="str">
        <f>VLOOKUP(sales_pipeline[[#This Row],[Sales_Agent]],sales_teams[#All],4,FALSE)</f>
        <v>Rouche Team</v>
      </c>
      <c r="D4267" t="s">
        <v>6</v>
      </c>
      <c r="E4267" t="s">
        <v>125</v>
      </c>
      <c r="F4267" t="s">
        <v>174</v>
      </c>
      <c r="G4267" s="1">
        <v>42939</v>
      </c>
      <c r="H4267" s="1">
        <v>42941</v>
      </c>
      <c r="I4267" s="13">
        <f>sales_pipeline[[#This Row],[close_date]]-sales_pipeline[[#This Row],[engage_date]]</f>
        <v>2</v>
      </c>
      <c r="J4267" s="3">
        <v>57</v>
      </c>
    </row>
    <row r="4268" spans="1:10" x14ac:dyDescent="0.35">
      <c r="A4268" t="s">
        <v>4471</v>
      </c>
      <c r="B4268" t="s">
        <v>199</v>
      </c>
      <c r="C4268" t="str">
        <f>VLOOKUP(sales_pipeline[[#This Row],[Sales_Agent]],sales_teams[#All],4,FALSE)</f>
        <v>Rouche Team</v>
      </c>
      <c r="D4268" t="s">
        <v>10</v>
      </c>
      <c r="E4268" t="s">
        <v>98</v>
      </c>
      <c r="F4268" t="s">
        <v>194</v>
      </c>
      <c r="G4268" s="1">
        <v>42939</v>
      </c>
      <c r="H4268" s="1">
        <v>42947</v>
      </c>
      <c r="I4268" s="13">
        <f>sales_pipeline[[#This Row],[close_date]]-sales_pipeline[[#This Row],[engage_date]]</f>
        <v>8</v>
      </c>
      <c r="J4268" s="3">
        <v>0</v>
      </c>
    </row>
    <row r="4269" spans="1:10" x14ac:dyDescent="0.35">
      <c r="A4269" t="s">
        <v>4472</v>
      </c>
      <c r="B4269" t="s">
        <v>190</v>
      </c>
      <c r="C4269" t="str">
        <f>VLOOKUP(sales_pipeline[[#This Row],[Sales_Agent]],sales_teams[#All],4,FALSE)</f>
        <v>Sewald Team</v>
      </c>
      <c r="D4269" t="s">
        <v>9</v>
      </c>
      <c r="E4269" t="s">
        <v>107</v>
      </c>
      <c r="F4269" t="s">
        <v>174</v>
      </c>
      <c r="G4269" s="1">
        <v>42939</v>
      </c>
      <c r="H4269" s="1">
        <v>42941</v>
      </c>
      <c r="I4269" s="13">
        <f>sales_pipeline[[#This Row],[close_date]]-sales_pipeline[[#This Row],[engage_date]]</f>
        <v>2</v>
      </c>
      <c r="J4269" s="3">
        <v>4824</v>
      </c>
    </row>
    <row r="4270" spans="1:10" x14ac:dyDescent="0.35">
      <c r="A4270" t="s">
        <v>4473</v>
      </c>
      <c r="B4270" t="s">
        <v>326</v>
      </c>
      <c r="C4270" t="str">
        <f>VLOOKUP(sales_pipeline[[#This Row],[Sales_Agent]],sales_teams[#All],4,FALSE)</f>
        <v>Marxen Team</v>
      </c>
      <c r="D4270" t="s">
        <v>9</v>
      </c>
      <c r="E4270" t="s">
        <v>144</v>
      </c>
      <c r="F4270" t="s">
        <v>174</v>
      </c>
      <c r="G4270" s="1">
        <v>42939</v>
      </c>
      <c r="H4270" s="1">
        <v>43058</v>
      </c>
      <c r="I4270" s="13">
        <f>sales_pipeline[[#This Row],[close_date]]-sales_pipeline[[#This Row],[engage_date]]</f>
        <v>119</v>
      </c>
      <c r="J4270" s="3">
        <v>6049</v>
      </c>
    </row>
    <row r="4271" spans="1:10" x14ac:dyDescent="0.35">
      <c r="A4271" t="s">
        <v>4474</v>
      </c>
      <c r="B4271" t="s">
        <v>215</v>
      </c>
      <c r="C4271" t="str">
        <f>VLOOKUP(sales_pipeline[[#This Row],[Sales_Agent]],sales_teams[#All],4,FALSE)</f>
        <v>Sewald Team</v>
      </c>
      <c r="D4271" t="s">
        <v>6</v>
      </c>
      <c r="E4271" t="s">
        <v>62</v>
      </c>
      <c r="F4271" t="s">
        <v>174</v>
      </c>
      <c r="G4271" s="1">
        <v>42939</v>
      </c>
      <c r="H4271" s="1">
        <v>42944</v>
      </c>
      <c r="I4271" s="13">
        <f>sales_pipeline[[#This Row],[close_date]]-sales_pipeline[[#This Row],[engage_date]]</f>
        <v>5</v>
      </c>
      <c r="J4271" s="3">
        <v>58</v>
      </c>
    </row>
    <row r="4272" spans="1:10" x14ac:dyDescent="0.35">
      <c r="A4272" t="s">
        <v>4475</v>
      </c>
      <c r="B4272" t="s">
        <v>215</v>
      </c>
      <c r="C4272" t="str">
        <f>VLOOKUP(sales_pipeline[[#This Row],[Sales_Agent]],sales_teams[#All],4,FALSE)</f>
        <v>Sewald Team</v>
      </c>
      <c r="D4272" t="s">
        <v>8</v>
      </c>
      <c r="E4272" t="s">
        <v>112</v>
      </c>
      <c r="F4272" t="s">
        <v>174</v>
      </c>
      <c r="G4272" s="1">
        <v>42939</v>
      </c>
      <c r="H4272" s="1">
        <v>42967</v>
      </c>
      <c r="I4272" s="13">
        <f>sales_pipeline[[#This Row],[close_date]]-sales_pipeline[[#This Row],[engage_date]]</f>
        <v>28</v>
      </c>
      <c r="J4272" s="3">
        <v>3335</v>
      </c>
    </row>
    <row r="4273" spans="1:10" x14ac:dyDescent="0.35">
      <c r="A4273" t="s">
        <v>4476</v>
      </c>
      <c r="B4273" t="s">
        <v>225</v>
      </c>
      <c r="C4273" t="str">
        <f>VLOOKUP(sales_pipeline[[#This Row],[Sales_Agent]],sales_teams[#All],4,FALSE)</f>
        <v>Sewald Team</v>
      </c>
      <c r="D4273" t="s">
        <v>10</v>
      </c>
      <c r="E4273" t="s">
        <v>62</v>
      </c>
      <c r="F4273" t="s">
        <v>194</v>
      </c>
      <c r="G4273" s="1">
        <v>42939</v>
      </c>
      <c r="H4273" s="1">
        <v>42946</v>
      </c>
      <c r="I4273" s="13">
        <f>sales_pipeline[[#This Row],[close_date]]-sales_pipeline[[#This Row],[engage_date]]</f>
        <v>7</v>
      </c>
      <c r="J4273" s="3">
        <v>0</v>
      </c>
    </row>
    <row r="4274" spans="1:10" x14ac:dyDescent="0.35">
      <c r="A4274" t="s">
        <v>4477</v>
      </c>
      <c r="B4274" t="s">
        <v>187</v>
      </c>
      <c r="C4274" t="str">
        <f>VLOOKUP(sales_pipeline[[#This Row],[Sales_Agent]],sales_teams[#All],4,FALSE)</f>
        <v>Rouche Team</v>
      </c>
      <c r="D4274" t="s">
        <v>177</v>
      </c>
      <c r="E4274" t="s">
        <v>109</v>
      </c>
      <c r="F4274" t="s">
        <v>194</v>
      </c>
      <c r="G4274" s="1">
        <v>42939</v>
      </c>
      <c r="H4274" s="1">
        <v>43046</v>
      </c>
      <c r="I4274" s="13">
        <f>sales_pipeline[[#This Row],[close_date]]-sales_pipeline[[#This Row],[engage_date]]</f>
        <v>107</v>
      </c>
      <c r="J4274" s="3">
        <v>0</v>
      </c>
    </row>
    <row r="4275" spans="1:10" x14ac:dyDescent="0.35">
      <c r="A4275" t="s">
        <v>4478</v>
      </c>
      <c r="B4275" t="s">
        <v>238</v>
      </c>
      <c r="C4275" t="str">
        <f>VLOOKUP(sales_pipeline[[#This Row],[Sales_Agent]],sales_teams[#All],4,FALSE)</f>
        <v>Marxen Team</v>
      </c>
      <c r="D4275" t="s">
        <v>10</v>
      </c>
      <c r="E4275" t="s">
        <v>66</v>
      </c>
      <c r="F4275" t="s">
        <v>194</v>
      </c>
      <c r="G4275" s="1">
        <v>42939</v>
      </c>
      <c r="H4275" s="1">
        <v>42941</v>
      </c>
      <c r="I4275" s="13">
        <f>sales_pipeline[[#This Row],[close_date]]-sales_pipeline[[#This Row],[engage_date]]</f>
        <v>2</v>
      </c>
      <c r="J4275" s="3">
        <v>0</v>
      </c>
    </row>
    <row r="4276" spans="1:10" x14ac:dyDescent="0.35">
      <c r="A4276" t="s">
        <v>4479</v>
      </c>
      <c r="B4276" t="s">
        <v>238</v>
      </c>
      <c r="C4276" t="str">
        <f>VLOOKUP(sales_pipeline[[#This Row],[Sales_Agent]],sales_teams[#All],4,FALSE)</f>
        <v>Marxen Team</v>
      </c>
      <c r="D4276" t="s">
        <v>10</v>
      </c>
      <c r="E4276" t="s">
        <v>151</v>
      </c>
      <c r="F4276" t="s">
        <v>174</v>
      </c>
      <c r="G4276" s="1">
        <v>42939</v>
      </c>
      <c r="H4276" s="1">
        <v>42954</v>
      </c>
      <c r="I4276" s="13">
        <f>sales_pipeline[[#This Row],[close_date]]-sales_pipeline[[#This Row],[engage_date]]</f>
        <v>15</v>
      </c>
      <c r="J4276" s="3">
        <v>1006</v>
      </c>
    </row>
    <row r="4277" spans="1:10" x14ac:dyDescent="0.35">
      <c r="A4277" t="s">
        <v>4480</v>
      </c>
      <c r="B4277" t="s">
        <v>238</v>
      </c>
      <c r="C4277" t="str">
        <f>VLOOKUP(sales_pipeline[[#This Row],[Sales_Agent]],sales_teams[#All],4,FALSE)</f>
        <v>Marxen Team</v>
      </c>
      <c r="D4277" t="s">
        <v>8</v>
      </c>
      <c r="E4277" t="s">
        <v>144</v>
      </c>
      <c r="F4277" t="s">
        <v>174</v>
      </c>
      <c r="G4277" s="1">
        <v>42939</v>
      </c>
      <c r="H4277" s="1">
        <v>42949</v>
      </c>
      <c r="I4277" s="13">
        <f>sales_pipeline[[#This Row],[close_date]]-sales_pipeline[[#This Row],[engage_date]]</f>
        <v>10</v>
      </c>
      <c r="J4277" s="3">
        <v>3367</v>
      </c>
    </row>
    <row r="4278" spans="1:10" x14ac:dyDescent="0.35">
      <c r="A4278" t="s">
        <v>4481</v>
      </c>
      <c r="B4278" t="s">
        <v>197</v>
      </c>
      <c r="C4278" t="str">
        <f>VLOOKUP(sales_pipeline[[#This Row],[Sales_Agent]],sales_teams[#All],4,FALSE)</f>
        <v>Sewald Team</v>
      </c>
      <c r="D4278" t="s">
        <v>3</v>
      </c>
      <c r="E4278" t="s">
        <v>77</v>
      </c>
      <c r="F4278" t="s">
        <v>194</v>
      </c>
      <c r="G4278" s="1">
        <v>42939</v>
      </c>
      <c r="H4278" s="1">
        <v>43049</v>
      </c>
      <c r="I4278" s="13">
        <f>sales_pipeline[[#This Row],[close_date]]-sales_pipeline[[#This Row],[engage_date]]</f>
        <v>110</v>
      </c>
      <c r="J4278" s="3">
        <v>0</v>
      </c>
    </row>
    <row r="4279" spans="1:10" x14ac:dyDescent="0.35">
      <c r="A4279" t="s">
        <v>4482</v>
      </c>
      <c r="B4279" t="s">
        <v>197</v>
      </c>
      <c r="C4279" t="str">
        <f>VLOOKUP(sales_pipeline[[#This Row],[Sales_Agent]],sales_teams[#All],4,FALSE)</f>
        <v>Sewald Team</v>
      </c>
      <c r="D4279" t="s">
        <v>10</v>
      </c>
      <c r="E4279" t="s">
        <v>73</v>
      </c>
      <c r="F4279" t="s">
        <v>194</v>
      </c>
      <c r="G4279" s="1">
        <v>42939</v>
      </c>
      <c r="H4279" s="1">
        <v>42944</v>
      </c>
      <c r="I4279" s="13">
        <f>sales_pipeline[[#This Row],[close_date]]-sales_pipeline[[#This Row],[engage_date]]</f>
        <v>5</v>
      </c>
      <c r="J4279" s="3">
        <v>0</v>
      </c>
    </row>
    <row r="4280" spans="1:10" x14ac:dyDescent="0.35">
      <c r="A4280" t="s">
        <v>4483</v>
      </c>
      <c r="B4280" t="s">
        <v>173</v>
      </c>
      <c r="C4280" t="str">
        <f>VLOOKUP(sales_pipeline[[#This Row],[Sales_Agent]],sales_teams[#All],4,FALSE)</f>
        <v>Brinkmann Team</v>
      </c>
      <c r="D4280" t="s">
        <v>6</v>
      </c>
      <c r="E4280" t="s">
        <v>143</v>
      </c>
      <c r="F4280" t="s">
        <v>194</v>
      </c>
      <c r="G4280" s="1">
        <v>42939</v>
      </c>
      <c r="H4280" s="1">
        <v>42953</v>
      </c>
      <c r="I4280" s="13">
        <f>sales_pipeline[[#This Row],[close_date]]-sales_pipeline[[#This Row],[engage_date]]</f>
        <v>14</v>
      </c>
      <c r="J4280" s="3">
        <v>0</v>
      </c>
    </row>
    <row r="4281" spans="1:10" x14ac:dyDescent="0.35">
      <c r="A4281" t="s">
        <v>4484</v>
      </c>
      <c r="B4281" t="s">
        <v>189</v>
      </c>
      <c r="C4281" t="str">
        <f>VLOOKUP(sales_pipeline[[#This Row],[Sales_Agent]],sales_teams[#All],4,FALSE)</f>
        <v>Marxen Team</v>
      </c>
      <c r="D4281" t="s">
        <v>10</v>
      </c>
      <c r="E4281" t="s">
        <v>44</v>
      </c>
      <c r="F4281" t="s">
        <v>194</v>
      </c>
      <c r="G4281" s="1">
        <v>42939</v>
      </c>
      <c r="H4281" s="1">
        <v>42941</v>
      </c>
      <c r="I4281" s="13">
        <f>sales_pipeline[[#This Row],[close_date]]-sales_pipeline[[#This Row],[engage_date]]</f>
        <v>2</v>
      </c>
      <c r="J4281" s="3">
        <v>0</v>
      </c>
    </row>
    <row r="4282" spans="1:10" x14ac:dyDescent="0.35">
      <c r="A4282" t="s">
        <v>4485</v>
      </c>
      <c r="B4282" t="s">
        <v>227</v>
      </c>
      <c r="C4282" t="str">
        <f>VLOOKUP(sales_pipeline[[#This Row],[Sales_Agent]],sales_teams[#All],4,FALSE)</f>
        <v>Neubert Team</v>
      </c>
      <c r="D4282" t="s">
        <v>177</v>
      </c>
      <c r="E4282" t="s">
        <v>127</v>
      </c>
      <c r="F4282" t="s">
        <v>194</v>
      </c>
      <c r="G4282" s="1">
        <v>42939</v>
      </c>
      <c r="H4282" s="1">
        <v>42947</v>
      </c>
      <c r="I4282" s="13">
        <f>sales_pipeline[[#This Row],[close_date]]-sales_pipeline[[#This Row],[engage_date]]</f>
        <v>8</v>
      </c>
      <c r="J4282" s="3">
        <v>0</v>
      </c>
    </row>
    <row r="4283" spans="1:10" x14ac:dyDescent="0.35">
      <c r="A4283" t="s">
        <v>4486</v>
      </c>
      <c r="B4283" t="s">
        <v>227</v>
      </c>
      <c r="C4283" t="str">
        <f>VLOOKUP(sales_pipeline[[#This Row],[Sales_Agent]],sales_teams[#All],4,FALSE)</f>
        <v>Neubert Team</v>
      </c>
      <c r="D4283" t="s">
        <v>3</v>
      </c>
      <c r="E4283" t="s">
        <v>156</v>
      </c>
      <c r="F4283" t="s">
        <v>174</v>
      </c>
      <c r="G4283" s="1">
        <v>42939</v>
      </c>
      <c r="H4283" s="1">
        <v>42947</v>
      </c>
      <c r="I4283" s="13">
        <f>sales_pipeline[[#This Row],[close_date]]-sales_pipeline[[#This Row],[engage_date]]</f>
        <v>8</v>
      </c>
      <c r="J4283" s="3">
        <v>494</v>
      </c>
    </row>
    <row r="4284" spans="1:10" x14ac:dyDescent="0.35">
      <c r="A4284" t="s">
        <v>4487</v>
      </c>
      <c r="B4284" t="s">
        <v>227</v>
      </c>
      <c r="C4284" t="str">
        <f>VLOOKUP(sales_pipeline[[#This Row],[Sales_Agent]],sales_teams[#All],4,FALSE)</f>
        <v>Neubert Team</v>
      </c>
      <c r="D4284" t="s">
        <v>177</v>
      </c>
      <c r="E4284" t="s">
        <v>127</v>
      </c>
      <c r="F4284" t="s">
        <v>174</v>
      </c>
      <c r="G4284" s="1">
        <v>42939</v>
      </c>
      <c r="H4284" s="1">
        <v>42946</v>
      </c>
      <c r="I4284" s="13">
        <f>sales_pipeline[[#This Row],[close_date]]-sales_pipeline[[#This Row],[engage_date]]</f>
        <v>7</v>
      </c>
      <c r="J4284" s="3">
        <v>4434</v>
      </c>
    </row>
    <row r="4285" spans="1:10" x14ac:dyDescent="0.35">
      <c r="A4285" t="s">
        <v>4488</v>
      </c>
      <c r="B4285" t="s">
        <v>204</v>
      </c>
      <c r="C4285" t="str">
        <f>VLOOKUP(sales_pipeline[[#This Row],[Sales_Agent]],sales_teams[#All],4,FALSE)</f>
        <v>Brinkmann Team</v>
      </c>
      <c r="D4285" t="s">
        <v>6</v>
      </c>
      <c r="E4285" t="s">
        <v>152</v>
      </c>
      <c r="F4285" t="s">
        <v>194</v>
      </c>
      <c r="G4285" s="1">
        <v>42939</v>
      </c>
      <c r="H4285" s="1">
        <v>42944</v>
      </c>
      <c r="I4285" s="13">
        <f>sales_pipeline[[#This Row],[close_date]]-sales_pipeline[[#This Row],[engage_date]]</f>
        <v>5</v>
      </c>
      <c r="J4285" s="3">
        <v>0</v>
      </c>
    </row>
    <row r="4286" spans="1:10" x14ac:dyDescent="0.35">
      <c r="A4286" t="s">
        <v>4489</v>
      </c>
      <c r="B4286" t="s">
        <v>204</v>
      </c>
      <c r="C4286" t="str">
        <f>VLOOKUP(sales_pipeline[[#This Row],[Sales_Agent]],sales_teams[#All],4,FALSE)</f>
        <v>Brinkmann Team</v>
      </c>
      <c r="D4286" t="s">
        <v>8</v>
      </c>
      <c r="E4286" t="s">
        <v>165</v>
      </c>
      <c r="F4286" t="s">
        <v>194</v>
      </c>
      <c r="G4286" s="1">
        <v>42939</v>
      </c>
      <c r="H4286" s="1">
        <v>42983</v>
      </c>
      <c r="I4286" s="13">
        <f>sales_pipeline[[#This Row],[close_date]]-sales_pipeline[[#This Row],[engage_date]]</f>
        <v>44</v>
      </c>
      <c r="J4286" s="3">
        <v>0</v>
      </c>
    </row>
    <row r="4287" spans="1:10" x14ac:dyDescent="0.35">
      <c r="A4287" t="s">
        <v>4490</v>
      </c>
      <c r="B4287" t="s">
        <v>212</v>
      </c>
      <c r="C4287" t="str">
        <f>VLOOKUP(sales_pipeline[[#This Row],[Sales_Agent]],sales_teams[#All],4,FALSE)</f>
        <v>Losch Team</v>
      </c>
      <c r="D4287" t="s">
        <v>6</v>
      </c>
      <c r="E4287" t="s">
        <v>102</v>
      </c>
      <c r="F4287" t="s">
        <v>174</v>
      </c>
      <c r="G4287" s="1">
        <v>42939</v>
      </c>
      <c r="H4287" s="1">
        <v>42979</v>
      </c>
      <c r="I4287" s="13">
        <f>sales_pipeline[[#This Row],[close_date]]-sales_pipeline[[#This Row],[engage_date]]</f>
        <v>40</v>
      </c>
      <c r="J4287" s="3">
        <v>54</v>
      </c>
    </row>
    <row r="4288" spans="1:10" x14ac:dyDescent="0.35">
      <c r="A4288" t="s">
        <v>4491</v>
      </c>
      <c r="B4288" t="s">
        <v>212</v>
      </c>
      <c r="C4288" t="str">
        <f>VLOOKUP(sales_pipeline[[#This Row],[Sales_Agent]],sales_teams[#All],4,FALSE)</f>
        <v>Losch Team</v>
      </c>
      <c r="D4288" t="s">
        <v>6</v>
      </c>
      <c r="E4288" t="s">
        <v>109</v>
      </c>
      <c r="F4288" t="s">
        <v>174</v>
      </c>
      <c r="G4288" s="1">
        <v>42939</v>
      </c>
      <c r="H4288" s="1">
        <v>42953</v>
      </c>
      <c r="I4288" s="13">
        <f>sales_pipeline[[#This Row],[close_date]]-sales_pipeline[[#This Row],[engage_date]]</f>
        <v>14</v>
      </c>
      <c r="J4288" s="3">
        <v>48</v>
      </c>
    </row>
    <row r="4289" spans="1:10" x14ac:dyDescent="0.35">
      <c r="A4289" t="s">
        <v>4492</v>
      </c>
      <c r="B4289" t="s">
        <v>212</v>
      </c>
      <c r="C4289" t="str">
        <f>VLOOKUP(sales_pipeline[[#This Row],[Sales_Agent]],sales_teams[#All],4,FALSE)</f>
        <v>Losch Team</v>
      </c>
      <c r="D4289" t="s">
        <v>8</v>
      </c>
      <c r="E4289" t="s">
        <v>68</v>
      </c>
      <c r="F4289" t="s">
        <v>174</v>
      </c>
      <c r="G4289" s="1">
        <v>42939</v>
      </c>
      <c r="H4289" s="1">
        <v>42990</v>
      </c>
      <c r="I4289" s="13">
        <f>sales_pipeline[[#This Row],[close_date]]-sales_pipeline[[#This Row],[engage_date]]</f>
        <v>51</v>
      </c>
      <c r="J4289" s="3">
        <v>2855</v>
      </c>
    </row>
    <row r="4290" spans="1:10" x14ac:dyDescent="0.35">
      <c r="A4290" t="s">
        <v>4493</v>
      </c>
      <c r="B4290" t="s">
        <v>230</v>
      </c>
      <c r="C4290" t="str">
        <f>VLOOKUP(sales_pipeline[[#This Row],[Sales_Agent]],sales_teams[#All],4,FALSE)</f>
        <v>Losch Team</v>
      </c>
      <c r="D4290" t="s">
        <v>3</v>
      </c>
      <c r="E4290" t="s">
        <v>110</v>
      </c>
      <c r="F4290" t="s">
        <v>174</v>
      </c>
      <c r="G4290" s="1">
        <v>42939</v>
      </c>
      <c r="H4290" s="1">
        <v>42946</v>
      </c>
      <c r="I4290" s="13">
        <f>sales_pipeline[[#This Row],[close_date]]-sales_pipeline[[#This Row],[engage_date]]</f>
        <v>7</v>
      </c>
      <c r="J4290" s="3">
        <v>538</v>
      </c>
    </row>
    <row r="4291" spans="1:10" x14ac:dyDescent="0.35">
      <c r="A4291" t="s">
        <v>4494</v>
      </c>
      <c r="B4291" t="s">
        <v>181</v>
      </c>
      <c r="C4291" t="str">
        <f>VLOOKUP(sales_pipeline[[#This Row],[Sales_Agent]],sales_teams[#All],4,FALSE)</f>
        <v>Sewald Team</v>
      </c>
      <c r="D4291" t="s">
        <v>9</v>
      </c>
      <c r="E4291" t="s">
        <v>107</v>
      </c>
      <c r="F4291" t="s">
        <v>194</v>
      </c>
      <c r="G4291" s="1">
        <v>42939</v>
      </c>
      <c r="H4291" s="1">
        <v>43007</v>
      </c>
      <c r="I4291" s="13">
        <f>sales_pipeline[[#This Row],[close_date]]-sales_pipeline[[#This Row],[engage_date]]</f>
        <v>68</v>
      </c>
      <c r="J4291" s="3">
        <v>0</v>
      </c>
    </row>
    <row r="4292" spans="1:10" x14ac:dyDescent="0.35">
      <c r="A4292" t="s">
        <v>4495</v>
      </c>
      <c r="B4292" t="s">
        <v>183</v>
      </c>
      <c r="C4292" t="str">
        <f>VLOOKUP(sales_pipeline[[#This Row],[Sales_Agent]],sales_teams[#All],4,FALSE)</f>
        <v>Brinkmann Team</v>
      </c>
      <c r="D4292" t="s">
        <v>9</v>
      </c>
      <c r="E4292" t="s">
        <v>80</v>
      </c>
      <c r="F4292" t="s">
        <v>194</v>
      </c>
      <c r="G4292" s="1">
        <v>42940</v>
      </c>
      <c r="H4292" s="1">
        <v>42981</v>
      </c>
      <c r="I4292" s="13">
        <f>sales_pipeline[[#This Row],[close_date]]-sales_pipeline[[#This Row],[engage_date]]</f>
        <v>41</v>
      </c>
      <c r="J4292" s="3">
        <v>0</v>
      </c>
    </row>
    <row r="4293" spans="1:10" x14ac:dyDescent="0.35">
      <c r="A4293" t="s">
        <v>4496</v>
      </c>
      <c r="B4293" t="s">
        <v>268</v>
      </c>
      <c r="C4293" t="str">
        <f>VLOOKUP(sales_pipeline[[#This Row],[Sales_Agent]],sales_teams[#All],4,FALSE)</f>
        <v>Losch Team</v>
      </c>
      <c r="D4293" t="s">
        <v>3</v>
      </c>
      <c r="E4293" t="s">
        <v>163</v>
      </c>
      <c r="F4293" t="s">
        <v>174</v>
      </c>
      <c r="G4293" s="1">
        <v>42940</v>
      </c>
      <c r="H4293" s="1">
        <v>42942</v>
      </c>
      <c r="I4293" s="13">
        <f>sales_pipeline[[#This Row],[close_date]]-sales_pipeline[[#This Row],[engage_date]]</f>
        <v>2</v>
      </c>
      <c r="J4293" s="3">
        <v>458</v>
      </c>
    </row>
    <row r="4294" spans="1:10" x14ac:dyDescent="0.35">
      <c r="A4294" t="s">
        <v>4497</v>
      </c>
      <c r="B4294" t="s">
        <v>176</v>
      </c>
      <c r="C4294" t="str">
        <f>VLOOKUP(sales_pipeline[[#This Row],[Sales_Agent]],sales_teams[#All],4,FALSE)</f>
        <v>Marxen Team</v>
      </c>
      <c r="D4294" t="s">
        <v>10</v>
      </c>
      <c r="E4294" t="s">
        <v>124</v>
      </c>
      <c r="F4294" t="s">
        <v>174</v>
      </c>
      <c r="G4294" s="1">
        <v>42940</v>
      </c>
      <c r="H4294" s="1">
        <v>42954</v>
      </c>
      <c r="I4294" s="13">
        <f>sales_pipeline[[#This Row],[close_date]]-sales_pipeline[[#This Row],[engage_date]]</f>
        <v>14</v>
      </c>
      <c r="J4294" s="3">
        <v>996</v>
      </c>
    </row>
    <row r="4295" spans="1:10" x14ac:dyDescent="0.35">
      <c r="A4295" t="s">
        <v>4498</v>
      </c>
      <c r="B4295" t="s">
        <v>176</v>
      </c>
      <c r="C4295" t="str">
        <f>VLOOKUP(sales_pipeline[[#This Row],[Sales_Agent]],sales_teams[#All],4,FALSE)</f>
        <v>Marxen Team</v>
      </c>
      <c r="D4295" t="s">
        <v>177</v>
      </c>
      <c r="E4295" t="s">
        <v>85</v>
      </c>
      <c r="F4295" t="s">
        <v>174</v>
      </c>
      <c r="G4295" s="1">
        <v>42940</v>
      </c>
      <c r="H4295" s="1">
        <v>42947</v>
      </c>
      <c r="I4295" s="13">
        <f>sales_pipeline[[#This Row],[close_date]]-sales_pipeline[[#This Row],[engage_date]]</f>
        <v>7</v>
      </c>
      <c r="J4295" s="3">
        <v>4772</v>
      </c>
    </row>
    <row r="4296" spans="1:10" x14ac:dyDescent="0.35">
      <c r="A4296" t="s">
        <v>4499</v>
      </c>
      <c r="B4296" t="s">
        <v>255</v>
      </c>
      <c r="C4296" t="str">
        <f>VLOOKUP(sales_pipeline[[#This Row],[Sales_Agent]],sales_teams[#All],4,FALSE)</f>
        <v>Neubert Team</v>
      </c>
      <c r="D4296" t="s">
        <v>177</v>
      </c>
      <c r="E4296" t="s">
        <v>102</v>
      </c>
      <c r="F4296" t="s">
        <v>174</v>
      </c>
      <c r="G4296" s="1">
        <v>42940</v>
      </c>
      <c r="H4296" s="1">
        <v>42942</v>
      </c>
      <c r="I4296" s="13">
        <f>sales_pipeline[[#This Row],[close_date]]-sales_pipeline[[#This Row],[engage_date]]</f>
        <v>2</v>
      </c>
      <c r="J4296" s="3">
        <v>4490</v>
      </c>
    </row>
    <row r="4297" spans="1:10" x14ac:dyDescent="0.35">
      <c r="A4297" t="s">
        <v>4500</v>
      </c>
      <c r="B4297" t="s">
        <v>255</v>
      </c>
      <c r="C4297" t="str">
        <f>VLOOKUP(sales_pipeline[[#This Row],[Sales_Agent]],sales_teams[#All],4,FALSE)</f>
        <v>Neubert Team</v>
      </c>
      <c r="D4297" t="s">
        <v>8</v>
      </c>
      <c r="E4297" t="s">
        <v>84</v>
      </c>
      <c r="F4297" t="s">
        <v>174</v>
      </c>
      <c r="G4297" s="1">
        <v>42940</v>
      </c>
      <c r="H4297" s="1">
        <v>43041</v>
      </c>
      <c r="I4297" s="13">
        <f>sales_pipeline[[#This Row],[close_date]]-sales_pipeline[[#This Row],[engage_date]]</f>
        <v>101</v>
      </c>
      <c r="J4297" s="3">
        <v>3260</v>
      </c>
    </row>
    <row r="4298" spans="1:10" x14ac:dyDescent="0.35">
      <c r="A4298" t="s">
        <v>4501</v>
      </c>
      <c r="B4298" t="s">
        <v>208</v>
      </c>
      <c r="C4298" t="str">
        <f>VLOOKUP(sales_pipeline[[#This Row],[Sales_Agent]],sales_teams[#All],4,FALSE)</f>
        <v>Rouche Team</v>
      </c>
      <c r="D4298" t="s">
        <v>3</v>
      </c>
      <c r="E4298" t="s">
        <v>62</v>
      </c>
      <c r="F4298" t="s">
        <v>174</v>
      </c>
      <c r="G4298" s="1">
        <v>42940</v>
      </c>
      <c r="H4298" s="1">
        <v>42953</v>
      </c>
      <c r="I4298" s="13">
        <f>sales_pipeline[[#This Row],[close_date]]-sales_pipeline[[#This Row],[engage_date]]</f>
        <v>13</v>
      </c>
      <c r="J4298" s="3">
        <v>584</v>
      </c>
    </row>
    <row r="4299" spans="1:10" x14ac:dyDescent="0.35">
      <c r="A4299" t="s">
        <v>4502</v>
      </c>
      <c r="B4299" t="s">
        <v>208</v>
      </c>
      <c r="C4299" t="str">
        <f>VLOOKUP(sales_pipeline[[#This Row],[Sales_Agent]],sales_teams[#All],4,FALSE)</f>
        <v>Rouche Team</v>
      </c>
      <c r="D4299" t="s">
        <v>8</v>
      </c>
      <c r="E4299" t="s">
        <v>109</v>
      </c>
      <c r="F4299" t="s">
        <v>174</v>
      </c>
      <c r="G4299" s="1">
        <v>42940</v>
      </c>
      <c r="H4299" s="1">
        <v>42946</v>
      </c>
      <c r="I4299" s="13">
        <f>sales_pipeline[[#This Row],[close_date]]-sales_pipeline[[#This Row],[engage_date]]</f>
        <v>6</v>
      </c>
      <c r="J4299" s="3">
        <v>3371</v>
      </c>
    </row>
    <row r="4300" spans="1:10" x14ac:dyDescent="0.35">
      <c r="A4300" t="s">
        <v>4503</v>
      </c>
      <c r="B4300" t="s">
        <v>193</v>
      </c>
      <c r="C4300" t="str">
        <f>VLOOKUP(sales_pipeline[[#This Row],[Sales_Agent]],sales_teams[#All],4,FALSE)</f>
        <v>Marxen Team</v>
      </c>
      <c r="D4300" t="s">
        <v>177</v>
      </c>
      <c r="E4300" t="s">
        <v>51</v>
      </c>
      <c r="F4300" t="s">
        <v>174</v>
      </c>
      <c r="G4300" s="1">
        <v>42940</v>
      </c>
      <c r="H4300" s="1">
        <v>43005</v>
      </c>
      <c r="I4300" s="13">
        <f>sales_pipeline[[#This Row],[close_date]]-sales_pipeline[[#This Row],[engage_date]]</f>
        <v>65</v>
      </c>
      <c r="J4300" s="3">
        <v>4868</v>
      </c>
    </row>
    <row r="4301" spans="1:10" x14ac:dyDescent="0.35">
      <c r="A4301" t="s">
        <v>4504</v>
      </c>
      <c r="B4301" t="s">
        <v>193</v>
      </c>
      <c r="C4301" t="str">
        <f>VLOOKUP(sales_pipeline[[#This Row],[Sales_Agent]],sales_teams[#All],4,FALSE)</f>
        <v>Marxen Team</v>
      </c>
      <c r="D4301" t="s">
        <v>8</v>
      </c>
      <c r="E4301" t="s">
        <v>132</v>
      </c>
      <c r="F4301" t="s">
        <v>174</v>
      </c>
      <c r="G4301" s="1">
        <v>42940</v>
      </c>
      <c r="H4301" s="1">
        <v>42954</v>
      </c>
      <c r="I4301" s="13">
        <f>sales_pipeline[[#This Row],[close_date]]-sales_pipeline[[#This Row],[engage_date]]</f>
        <v>14</v>
      </c>
      <c r="J4301" s="3">
        <v>3271</v>
      </c>
    </row>
    <row r="4302" spans="1:10" x14ac:dyDescent="0.35">
      <c r="A4302" t="s">
        <v>4505</v>
      </c>
      <c r="B4302" t="s">
        <v>326</v>
      </c>
      <c r="C4302" t="str">
        <f>VLOOKUP(sales_pipeline[[#This Row],[Sales_Agent]],sales_teams[#All],4,FALSE)</f>
        <v>Marxen Team</v>
      </c>
      <c r="D4302" t="s">
        <v>177</v>
      </c>
      <c r="E4302" t="s">
        <v>152</v>
      </c>
      <c r="F4302" t="s">
        <v>194</v>
      </c>
      <c r="G4302" s="1">
        <v>42940</v>
      </c>
      <c r="H4302" s="1">
        <v>42941</v>
      </c>
      <c r="I4302" s="13">
        <f>sales_pipeline[[#This Row],[close_date]]-sales_pipeline[[#This Row],[engage_date]]</f>
        <v>1</v>
      </c>
      <c r="J4302" s="3">
        <v>0</v>
      </c>
    </row>
    <row r="4303" spans="1:10" x14ac:dyDescent="0.35">
      <c r="A4303" t="s">
        <v>4506</v>
      </c>
      <c r="B4303" t="s">
        <v>249</v>
      </c>
      <c r="C4303" t="str">
        <f>VLOOKUP(sales_pipeline[[#This Row],[Sales_Agent]],sales_teams[#All],4,FALSE)</f>
        <v>Brinkmann Team</v>
      </c>
      <c r="D4303" t="s">
        <v>6</v>
      </c>
      <c r="E4303" t="s">
        <v>51</v>
      </c>
      <c r="F4303" t="s">
        <v>194</v>
      </c>
      <c r="G4303" s="1">
        <v>42940</v>
      </c>
      <c r="H4303" s="1">
        <v>42975</v>
      </c>
      <c r="I4303" s="13">
        <f>sales_pipeline[[#This Row],[close_date]]-sales_pipeline[[#This Row],[engage_date]]</f>
        <v>35</v>
      </c>
      <c r="J4303" s="3">
        <v>0</v>
      </c>
    </row>
    <row r="4304" spans="1:10" x14ac:dyDescent="0.35">
      <c r="A4304" t="s">
        <v>4507</v>
      </c>
      <c r="B4304" t="s">
        <v>238</v>
      </c>
      <c r="C4304" t="str">
        <f>VLOOKUP(sales_pipeline[[#This Row],[Sales_Agent]],sales_teams[#All],4,FALSE)</f>
        <v>Marxen Team</v>
      </c>
      <c r="D4304" t="s">
        <v>10</v>
      </c>
      <c r="E4304" t="s">
        <v>114</v>
      </c>
      <c r="F4304" t="s">
        <v>174</v>
      </c>
      <c r="G4304" s="1">
        <v>42940</v>
      </c>
      <c r="H4304" s="1">
        <v>42941</v>
      </c>
      <c r="I4304" s="13">
        <f>sales_pipeline[[#This Row],[close_date]]-sales_pipeline[[#This Row],[engage_date]]</f>
        <v>1</v>
      </c>
      <c r="J4304" s="3">
        <v>1171</v>
      </c>
    </row>
    <row r="4305" spans="1:10" x14ac:dyDescent="0.35">
      <c r="A4305" t="s">
        <v>4508</v>
      </c>
      <c r="B4305" t="s">
        <v>173</v>
      </c>
      <c r="C4305" t="str">
        <f>VLOOKUP(sales_pipeline[[#This Row],[Sales_Agent]],sales_teams[#All],4,FALSE)</f>
        <v>Brinkmann Team</v>
      </c>
      <c r="D4305" t="s">
        <v>6</v>
      </c>
      <c r="E4305" t="s">
        <v>60</v>
      </c>
      <c r="F4305" t="s">
        <v>174</v>
      </c>
      <c r="G4305" s="1">
        <v>42940</v>
      </c>
      <c r="H4305" s="1">
        <v>42941</v>
      </c>
      <c r="I4305" s="13">
        <f>sales_pipeline[[#This Row],[close_date]]-sales_pipeline[[#This Row],[engage_date]]</f>
        <v>1</v>
      </c>
      <c r="J4305" s="3">
        <v>58</v>
      </c>
    </row>
    <row r="4306" spans="1:10" x14ac:dyDescent="0.35">
      <c r="A4306" t="s">
        <v>4509</v>
      </c>
      <c r="B4306" t="s">
        <v>189</v>
      </c>
      <c r="C4306" t="str">
        <f>VLOOKUP(sales_pipeline[[#This Row],[Sales_Agent]],sales_teams[#All],4,FALSE)</f>
        <v>Marxen Team</v>
      </c>
      <c r="D4306" t="s">
        <v>3</v>
      </c>
      <c r="E4306" t="s">
        <v>144</v>
      </c>
      <c r="F4306" t="s">
        <v>194</v>
      </c>
      <c r="G4306" s="1">
        <v>42940</v>
      </c>
      <c r="H4306" s="1">
        <v>43045</v>
      </c>
      <c r="I4306" s="13">
        <f>sales_pipeline[[#This Row],[close_date]]-sales_pipeline[[#This Row],[engage_date]]</f>
        <v>105</v>
      </c>
      <c r="J4306" s="3">
        <v>0</v>
      </c>
    </row>
    <row r="4307" spans="1:10" x14ac:dyDescent="0.35">
      <c r="A4307" t="s">
        <v>4510</v>
      </c>
      <c r="B4307" t="s">
        <v>221</v>
      </c>
      <c r="C4307" t="str">
        <f>VLOOKUP(sales_pipeline[[#This Row],[Sales_Agent]],sales_teams[#All],4,FALSE)</f>
        <v>Losch Team</v>
      </c>
      <c r="D4307" t="s">
        <v>177</v>
      </c>
      <c r="E4307" t="s">
        <v>158</v>
      </c>
      <c r="F4307" t="s">
        <v>194</v>
      </c>
      <c r="G4307" s="1">
        <v>42940</v>
      </c>
      <c r="H4307" s="1">
        <v>42942</v>
      </c>
      <c r="I4307" s="13">
        <f>sales_pipeline[[#This Row],[close_date]]-sales_pipeline[[#This Row],[engage_date]]</f>
        <v>2</v>
      </c>
      <c r="J4307" s="3">
        <v>0</v>
      </c>
    </row>
    <row r="4308" spans="1:10" x14ac:dyDescent="0.35">
      <c r="A4308" t="s">
        <v>4511</v>
      </c>
      <c r="B4308" t="s">
        <v>221</v>
      </c>
      <c r="C4308" t="str">
        <f>VLOOKUP(sales_pipeline[[#This Row],[Sales_Agent]],sales_teams[#All],4,FALSE)</f>
        <v>Losch Team</v>
      </c>
      <c r="D4308" t="s">
        <v>6</v>
      </c>
      <c r="E4308" t="s">
        <v>163</v>
      </c>
      <c r="F4308" t="s">
        <v>174</v>
      </c>
      <c r="G4308" s="1">
        <v>42940</v>
      </c>
      <c r="H4308" s="1">
        <v>42941</v>
      </c>
      <c r="I4308" s="13">
        <f>sales_pipeline[[#This Row],[close_date]]-sales_pipeline[[#This Row],[engage_date]]</f>
        <v>1</v>
      </c>
      <c r="J4308" s="3">
        <v>59</v>
      </c>
    </row>
    <row r="4309" spans="1:10" x14ac:dyDescent="0.35">
      <c r="A4309" t="s">
        <v>4512</v>
      </c>
      <c r="B4309" t="s">
        <v>204</v>
      </c>
      <c r="C4309" t="str">
        <f>VLOOKUP(sales_pipeline[[#This Row],[Sales_Agent]],sales_teams[#All],4,FALSE)</f>
        <v>Brinkmann Team</v>
      </c>
      <c r="D4309" t="s">
        <v>6</v>
      </c>
      <c r="E4309" t="s">
        <v>99</v>
      </c>
      <c r="F4309" t="s">
        <v>174</v>
      </c>
      <c r="G4309" s="1">
        <v>42940</v>
      </c>
      <c r="H4309" s="1">
        <v>42947</v>
      </c>
      <c r="I4309" s="13">
        <f>sales_pipeline[[#This Row],[close_date]]-sales_pipeline[[#This Row],[engage_date]]</f>
        <v>7</v>
      </c>
      <c r="J4309" s="3">
        <v>50</v>
      </c>
    </row>
    <row r="4310" spans="1:10" x14ac:dyDescent="0.35">
      <c r="A4310" t="s">
        <v>4513</v>
      </c>
      <c r="B4310" t="s">
        <v>185</v>
      </c>
      <c r="C4310" t="str">
        <f>VLOOKUP(sales_pipeline[[#This Row],[Sales_Agent]],sales_teams[#All],4,FALSE)</f>
        <v>Rouche Team</v>
      </c>
      <c r="D4310" t="s">
        <v>9</v>
      </c>
      <c r="E4310" t="s">
        <v>98</v>
      </c>
      <c r="F4310" t="s">
        <v>194</v>
      </c>
      <c r="G4310" s="1">
        <v>42940</v>
      </c>
      <c r="H4310" s="1">
        <v>43060</v>
      </c>
      <c r="I4310" s="13">
        <f>sales_pipeline[[#This Row],[close_date]]-sales_pipeline[[#This Row],[engage_date]]</f>
        <v>120</v>
      </c>
      <c r="J4310" s="3">
        <v>0</v>
      </c>
    </row>
    <row r="4311" spans="1:10" x14ac:dyDescent="0.35">
      <c r="A4311" t="s">
        <v>4514</v>
      </c>
      <c r="B4311" t="s">
        <v>212</v>
      </c>
      <c r="C4311" t="str">
        <f>VLOOKUP(sales_pipeline[[#This Row],[Sales_Agent]],sales_teams[#All],4,FALSE)</f>
        <v>Losch Team</v>
      </c>
      <c r="D4311" t="s">
        <v>6</v>
      </c>
      <c r="E4311" t="s">
        <v>110</v>
      </c>
      <c r="F4311" t="s">
        <v>194</v>
      </c>
      <c r="G4311" s="1">
        <v>42940</v>
      </c>
      <c r="H4311" s="1">
        <v>42946</v>
      </c>
      <c r="I4311" s="13">
        <f>sales_pipeline[[#This Row],[close_date]]-sales_pipeline[[#This Row],[engage_date]]</f>
        <v>6</v>
      </c>
      <c r="J4311" s="3">
        <v>0</v>
      </c>
    </row>
    <row r="4312" spans="1:10" x14ac:dyDescent="0.35">
      <c r="A4312" t="s">
        <v>4515</v>
      </c>
      <c r="B4312" t="s">
        <v>253</v>
      </c>
      <c r="C4312" t="str">
        <f>VLOOKUP(sales_pipeline[[#This Row],[Sales_Agent]],sales_teams[#All],4,FALSE)</f>
        <v>Neubert Team</v>
      </c>
      <c r="D4312" t="s">
        <v>3</v>
      </c>
      <c r="E4312" t="s">
        <v>128</v>
      </c>
      <c r="F4312" t="s">
        <v>194</v>
      </c>
      <c r="G4312" s="1">
        <v>42941</v>
      </c>
      <c r="H4312" s="1">
        <v>42950</v>
      </c>
      <c r="I4312" s="13">
        <f>sales_pipeline[[#This Row],[close_date]]-sales_pipeline[[#This Row],[engage_date]]</f>
        <v>9</v>
      </c>
      <c r="J4312" s="3">
        <v>0</v>
      </c>
    </row>
    <row r="4313" spans="1:10" x14ac:dyDescent="0.35">
      <c r="A4313" t="s">
        <v>4516</v>
      </c>
      <c r="B4313" t="s">
        <v>253</v>
      </c>
      <c r="C4313" t="str">
        <f>VLOOKUP(sales_pipeline[[#This Row],[Sales_Agent]],sales_teams[#All],4,FALSE)</f>
        <v>Neubert Team</v>
      </c>
      <c r="D4313" t="s">
        <v>6</v>
      </c>
      <c r="E4313" t="s">
        <v>105</v>
      </c>
      <c r="F4313" t="s">
        <v>174</v>
      </c>
      <c r="G4313" s="1">
        <v>42941</v>
      </c>
      <c r="H4313" s="1">
        <v>42948</v>
      </c>
      <c r="I4313" s="13">
        <f>sales_pipeline[[#This Row],[close_date]]-sales_pipeline[[#This Row],[engage_date]]</f>
        <v>7</v>
      </c>
      <c r="J4313" s="3">
        <v>48</v>
      </c>
    </row>
    <row r="4314" spans="1:10" x14ac:dyDescent="0.35">
      <c r="A4314" t="s">
        <v>4517</v>
      </c>
      <c r="B4314" t="s">
        <v>239</v>
      </c>
      <c r="C4314" t="str">
        <f>VLOOKUP(sales_pipeline[[#This Row],[Sales_Agent]],sales_teams[#All],4,FALSE)</f>
        <v>Neubert Team</v>
      </c>
      <c r="D4314" t="s">
        <v>3</v>
      </c>
      <c r="E4314" t="s">
        <v>41</v>
      </c>
      <c r="F4314" t="s">
        <v>174</v>
      </c>
      <c r="G4314" s="1">
        <v>42941</v>
      </c>
      <c r="H4314" s="1">
        <v>42968</v>
      </c>
      <c r="I4314" s="13">
        <f>sales_pipeline[[#This Row],[close_date]]-sales_pipeline[[#This Row],[engage_date]]</f>
        <v>27</v>
      </c>
      <c r="J4314" s="3">
        <v>511</v>
      </c>
    </row>
    <row r="4315" spans="1:10" x14ac:dyDescent="0.35">
      <c r="A4315" t="s">
        <v>4518</v>
      </c>
      <c r="B4315" t="s">
        <v>239</v>
      </c>
      <c r="C4315" t="str">
        <f>VLOOKUP(sales_pipeline[[#This Row],[Sales_Agent]],sales_teams[#All],4,FALSE)</f>
        <v>Neubert Team</v>
      </c>
      <c r="D4315" t="s">
        <v>10</v>
      </c>
      <c r="E4315" t="s">
        <v>48</v>
      </c>
      <c r="F4315" t="s">
        <v>174</v>
      </c>
      <c r="G4315" s="1">
        <v>42941</v>
      </c>
      <c r="H4315" s="1">
        <v>42945</v>
      </c>
      <c r="I4315" s="13">
        <f>sales_pipeline[[#This Row],[close_date]]-sales_pipeline[[#This Row],[engage_date]]</f>
        <v>4</v>
      </c>
      <c r="J4315" s="3">
        <v>1311</v>
      </c>
    </row>
    <row r="4316" spans="1:10" x14ac:dyDescent="0.35">
      <c r="A4316" t="s">
        <v>4519</v>
      </c>
      <c r="B4316" t="s">
        <v>288</v>
      </c>
      <c r="C4316" t="str">
        <f>VLOOKUP(sales_pipeline[[#This Row],[Sales_Agent]],sales_teams[#All],4,FALSE)</f>
        <v>Brinkmann Team</v>
      </c>
      <c r="D4316" t="s">
        <v>6</v>
      </c>
      <c r="E4316" t="s">
        <v>66</v>
      </c>
      <c r="F4316" t="s">
        <v>194</v>
      </c>
      <c r="G4316" s="1">
        <v>42941</v>
      </c>
      <c r="H4316" s="1">
        <v>42943</v>
      </c>
      <c r="I4316" s="13">
        <f>sales_pipeline[[#This Row],[close_date]]-sales_pipeline[[#This Row],[engage_date]]</f>
        <v>2</v>
      </c>
      <c r="J4316" s="3">
        <v>0</v>
      </c>
    </row>
    <row r="4317" spans="1:10" x14ac:dyDescent="0.35">
      <c r="A4317" t="s">
        <v>4520</v>
      </c>
      <c r="B4317" t="s">
        <v>268</v>
      </c>
      <c r="C4317" t="str">
        <f>VLOOKUP(sales_pipeline[[#This Row],[Sales_Agent]],sales_teams[#All],4,FALSE)</f>
        <v>Losch Team</v>
      </c>
      <c r="D4317" t="s">
        <v>3</v>
      </c>
      <c r="E4317" t="s">
        <v>109</v>
      </c>
      <c r="F4317" t="s">
        <v>194</v>
      </c>
      <c r="G4317" s="1">
        <v>42941</v>
      </c>
      <c r="H4317" s="1">
        <v>42949</v>
      </c>
      <c r="I4317" s="13">
        <f>sales_pipeline[[#This Row],[close_date]]-sales_pipeline[[#This Row],[engage_date]]</f>
        <v>8</v>
      </c>
      <c r="J4317" s="3">
        <v>0</v>
      </c>
    </row>
    <row r="4318" spans="1:10" x14ac:dyDescent="0.35">
      <c r="A4318" t="s">
        <v>4521</v>
      </c>
      <c r="B4318" t="s">
        <v>206</v>
      </c>
      <c r="C4318" t="str">
        <f>VLOOKUP(sales_pipeline[[#This Row],[Sales_Agent]],sales_teams[#All],4,FALSE)</f>
        <v>Neubert Team</v>
      </c>
      <c r="D4318" t="s">
        <v>9</v>
      </c>
      <c r="E4318" t="s">
        <v>131</v>
      </c>
      <c r="F4318" t="s">
        <v>174</v>
      </c>
      <c r="G4318" s="1">
        <v>42941</v>
      </c>
      <c r="H4318" s="1">
        <v>42943</v>
      </c>
      <c r="I4318" s="13">
        <f>sales_pipeline[[#This Row],[close_date]]-sales_pipeline[[#This Row],[engage_date]]</f>
        <v>2</v>
      </c>
      <c r="J4318" s="3">
        <v>6100</v>
      </c>
    </row>
    <row r="4319" spans="1:10" x14ac:dyDescent="0.35">
      <c r="A4319" t="s">
        <v>4522</v>
      </c>
      <c r="B4319" t="s">
        <v>206</v>
      </c>
      <c r="C4319" t="str">
        <f>VLOOKUP(sales_pipeline[[#This Row],[Sales_Agent]],sales_teams[#All],4,FALSE)</f>
        <v>Neubert Team</v>
      </c>
      <c r="D4319" t="s">
        <v>6</v>
      </c>
      <c r="E4319" t="s">
        <v>140</v>
      </c>
      <c r="F4319" t="s">
        <v>174</v>
      </c>
      <c r="G4319" s="1">
        <v>42941</v>
      </c>
      <c r="H4319" s="1">
        <v>42948</v>
      </c>
      <c r="I4319" s="13">
        <f>sales_pipeline[[#This Row],[close_date]]-sales_pipeline[[#This Row],[engage_date]]</f>
        <v>7</v>
      </c>
      <c r="J4319" s="3">
        <v>61</v>
      </c>
    </row>
    <row r="4320" spans="1:10" x14ac:dyDescent="0.35">
      <c r="A4320" t="s">
        <v>4523</v>
      </c>
      <c r="B4320" t="s">
        <v>176</v>
      </c>
      <c r="C4320" t="str">
        <f>VLOOKUP(sales_pipeline[[#This Row],[Sales_Agent]],sales_teams[#All],4,FALSE)</f>
        <v>Marxen Team</v>
      </c>
      <c r="D4320" t="s">
        <v>10</v>
      </c>
      <c r="E4320" t="s">
        <v>104</v>
      </c>
      <c r="F4320" t="s">
        <v>194</v>
      </c>
      <c r="G4320" s="1">
        <v>42941</v>
      </c>
      <c r="H4320" s="1">
        <v>43052</v>
      </c>
      <c r="I4320" s="13">
        <f>sales_pipeline[[#This Row],[close_date]]-sales_pipeline[[#This Row],[engage_date]]</f>
        <v>111</v>
      </c>
      <c r="J4320" s="3">
        <v>0</v>
      </c>
    </row>
    <row r="4321" spans="1:10" x14ac:dyDescent="0.35">
      <c r="A4321" t="s">
        <v>4524</v>
      </c>
      <c r="B4321" t="s">
        <v>176</v>
      </c>
      <c r="C4321" t="str">
        <f>VLOOKUP(sales_pipeline[[#This Row],[Sales_Agent]],sales_teams[#All],4,FALSE)</f>
        <v>Marxen Team</v>
      </c>
      <c r="D4321" t="s">
        <v>177</v>
      </c>
      <c r="E4321" t="s">
        <v>57</v>
      </c>
      <c r="F4321" t="s">
        <v>194</v>
      </c>
      <c r="G4321" s="1">
        <v>42941</v>
      </c>
      <c r="H4321" s="1">
        <v>42955</v>
      </c>
      <c r="I4321" s="13">
        <f>sales_pipeline[[#This Row],[close_date]]-sales_pipeline[[#This Row],[engage_date]]</f>
        <v>14</v>
      </c>
      <c r="J4321" s="3">
        <v>0</v>
      </c>
    </row>
    <row r="4322" spans="1:10" x14ac:dyDescent="0.35">
      <c r="A4322" t="s">
        <v>4525</v>
      </c>
      <c r="B4322" t="s">
        <v>176</v>
      </c>
      <c r="C4322" t="str">
        <f>VLOOKUP(sales_pipeline[[#This Row],[Sales_Agent]],sales_teams[#All],4,FALSE)</f>
        <v>Marxen Team</v>
      </c>
      <c r="D4322" t="s">
        <v>3</v>
      </c>
      <c r="E4322" t="s">
        <v>135</v>
      </c>
      <c r="F4322" t="s">
        <v>174</v>
      </c>
      <c r="G4322" s="1">
        <v>42941</v>
      </c>
      <c r="H4322" s="1">
        <v>42950</v>
      </c>
      <c r="I4322" s="13">
        <f>sales_pipeline[[#This Row],[close_date]]-sales_pipeline[[#This Row],[engage_date]]</f>
        <v>9</v>
      </c>
      <c r="J4322" s="3">
        <v>528</v>
      </c>
    </row>
    <row r="4323" spans="1:10" x14ac:dyDescent="0.35">
      <c r="A4323" t="s">
        <v>4526</v>
      </c>
      <c r="B4323" t="s">
        <v>176</v>
      </c>
      <c r="C4323" t="str">
        <f>VLOOKUP(sales_pipeline[[#This Row],[Sales_Agent]],sales_teams[#All],4,FALSE)</f>
        <v>Marxen Team</v>
      </c>
      <c r="D4323" t="s">
        <v>3</v>
      </c>
      <c r="E4323" t="s">
        <v>142</v>
      </c>
      <c r="F4323" t="s">
        <v>174</v>
      </c>
      <c r="G4323" s="1">
        <v>42941</v>
      </c>
      <c r="H4323" s="1">
        <v>42947</v>
      </c>
      <c r="I4323" s="13">
        <f>sales_pipeline[[#This Row],[close_date]]-sales_pipeline[[#This Row],[engage_date]]</f>
        <v>6</v>
      </c>
      <c r="J4323" s="3">
        <v>581</v>
      </c>
    </row>
    <row r="4324" spans="1:10" x14ac:dyDescent="0.35">
      <c r="A4324" t="s">
        <v>4527</v>
      </c>
      <c r="B4324" t="s">
        <v>176</v>
      </c>
      <c r="C4324" t="str">
        <f>VLOOKUP(sales_pipeline[[#This Row],[Sales_Agent]],sales_teams[#All],4,FALSE)</f>
        <v>Marxen Team</v>
      </c>
      <c r="D4324" t="s">
        <v>9</v>
      </c>
      <c r="E4324" t="s">
        <v>151</v>
      </c>
      <c r="F4324" t="s">
        <v>174</v>
      </c>
      <c r="G4324" s="1">
        <v>42941</v>
      </c>
      <c r="H4324" s="1">
        <v>43007</v>
      </c>
      <c r="I4324" s="13">
        <f>sales_pipeline[[#This Row],[close_date]]-sales_pipeline[[#This Row],[engage_date]]</f>
        <v>66</v>
      </c>
      <c r="J4324" s="3">
        <v>5947</v>
      </c>
    </row>
    <row r="4325" spans="1:10" x14ac:dyDescent="0.35">
      <c r="A4325" t="s">
        <v>4528</v>
      </c>
      <c r="B4325" t="s">
        <v>255</v>
      </c>
      <c r="C4325" t="str">
        <f>VLOOKUP(sales_pipeline[[#This Row],[Sales_Agent]],sales_teams[#All],4,FALSE)</f>
        <v>Neubert Team</v>
      </c>
      <c r="D4325" t="s">
        <v>8</v>
      </c>
      <c r="E4325" t="s">
        <v>84</v>
      </c>
      <c r="F4325" t="s">
        <v>194</v>
      </c>
      <c r="G4325" s="1">
        <v>42941</v>
      </c>
      <c r="H4325" s="1">
        <v>42949</v>
      </c>
      <c r="I4325" s="13">
        <f>sales_pipeline[[#This Row],[close_date]]-sales_pipeline[[#This Row],[engage_date]]</f>
        <v>8</v>
      </c>
      <c r="J4325" s="3">
        <v>0</v>
      </c>
    </row>
    <row r="4326" spans="1:10" x14ac:dyDescent="0.35">
      <c r="A4326" t="s">
        <v>4529</v>
      </c>
      <c r="B4326" t="s">
        <v>193</v>
      </c>
      <c r="C4326" t="str">
        <f>VLOOKUP(sales_pipeline[[#This Row],[Sales_Agent]],sales_teams[#All],4,FALSE)</f>
        <v>Marxen Team</v>
      </c>
      <c r="D4326" t="s">
        <v>177</v>
      </c>
      <c r="E4326" t="s">
        <v>104</v>
      </c>
      <c r="F4326" t="s">
        <v>194</v>
      </c>
      <c r="G4326" s="1">
        <v>42941</v>
      </c>
      <c r="H4326" s="1">
        <v>43044</v>
      </c>
      <c r="I4326" s="13">
        <f>sales_pipeline[[#This Row],[close_date]]-sales_pipeline[[#This Row],[engage_date]]</f>
        <v>103</v>
      </c>
      <c r="J4326" s="3">
        <v>0</v>
      </c>
    </row>
    <row r="4327" spans="1:10" x14ac:dyDescent="0.35">
      <c r="A4327" t="s">
        <v>4530</v>
      </c>
      <c r="B4327" t="s">
        <v>215</v>
      </c>
      <c r="C4327" t="str">
        <f>VLOOKUP(sales_pipeline[[#This Row],[Sales_Agent]],sales_teams[#All],4,FALSE)</f>
        <v>Sewald Team</v>
      </c>
      <c r="D4327" t="s">
        <v>3</v>
      </c>
      <c r="E4327" t="s">
        <v>94</v>
      </c>
      <c r="F4327" t="s">
        <v>174</v>
      </c>
      <c r="G4327" s="1">
        <v>42941</v>
      </c>
      <c r="H4327" s="1">
        <v>43071</v>
      </c>
      <c r="I4327" s="13">
        <f>sales_pipeline[[#This Row],[close_date]]-sales_pipeline[[#This Row],[engage_date]]</f>
        <v>130</v>
      </c>
      <c r="J4327" s="3">
        <v>508</v>
      </c>
    </row>
    <row r="4328" spans="1:10" x14ac:dyDescent="0.35">
      <c r="A4328" t="s">
        <v>4531</v>
      </c>
      <c r="B4328" t="s">
        <v>249</v>
      </c>
      <c r="C4328" t="str">
        <f>VLOOKUP(sales_pipeline[[#This Row],[Sales_Agent]],sales_teams[#All],4,FALSE)</f>
        <v>Brinkmann Team</v>
      </c>
      <c r="D4328" t="s">
        <v>3</v>
      </c>
      <c r="E4328" t="s">
        <v>66</v>
      </c>
      <c r="F4328" t="s">
        <v>194</v>
      </c>
      <c r="G4328" s="1">
        <v>42941</v>
      </c>
      <c r="H4328" s="1">
        <v>42947</v>
      </c>
      <c r="I4328" s="13">
        <f>sales_pipeline[[#This Row],[close_date]]-sales_pipeline[[#This Row],[engage_date]]</f>
        <v>6</v>
      </c>
      <c r="J4328" s="3">
        <v>0</v>
      </c>
    </row>
    <row r="4329" spans="1:10" x14ac:dyDescent="0.35">
      <c r="A4329" t="s">
        <v>4532</v>
      </c>
      <c r="B4329" t="s">
        <v>249</v>
      </c>
      <c r="C4329" t="str">
        <f>VLOOKUP(sales_pipeline[[#This Row],[Sales_Agent]],sales_teams[#All],4,FALSE)</f>
        <v>Brinkmann Team</v>
      </c>
      <c r="D4329" t="s">
        <v>3</v>
      </c>
      <c r="E4329" t="s">
        <v>114</v>
      </c>
      <c r="F4329" t="s">
        <v>174</v>
      </c>
      <c r="G4329" s="1">
        <v>42941</v>
      </c>
      <c r="H4329" s="1">
        <v>42946</v>
      </c>
      <c r="I4329" s="13">
        <f>sales_pipeline[[#This Row],[close_date]]-sales_pipeline[[#This Row],[engage_date]]</f>
        <v>5</v>
      </c>
      <c r="J4329" s="3">
        <v>537</v>
      </c>
    </row>
    <row r="4330" spans="1:10" x14ac:dyDescent="0.35">
      <c r="A4330" t="s">
        <v>4533</v>
      </c>
      <c r="B4330" t="s">
        <v>187</v>
      </c>
      <c r="C4330" t="str">
        <f>VLOOKUP(sales_pipeline[[#This Row],[Sales_Agent]],sales_teams[#All],4,FALSE)</f>
        <v>Rouche Team</v>
      </c>
      <c r="D4330" t="s">
        <v>10</v>
      </c>
      <c r="E4330" t="s">
        <v>36</v>
      </c>
      <c r="F4330" t="s">
        <v>194</v>
      </c>
      <c r="G4330" s="1">
        <v>42941</v>
      </c>
      <c r="H4330" s="1">
        <v>43066</v>
      </c>
      <c r="I4330" s="13">
        <f>sales_pipeline[[#This Row],[close_date]]-sales_pipeline[[#This Row],[engage_date]]</f>
        <v>125</v>
      </c>
      <c r="J4330" s="3">
        <v>0</v>
      </c>
    </row>
    <row r="4331" spans="1:10" x14ac:dyDescent="0.35">
      <c r="A4331" t="s">
        <v>4534</v>
      </c>
      <c r="B4331" t="s">
        <v>238</v>
      </c>
      <c r="C4331" t="str">
        <f>VLOOKUP(sales_pipeline[[#This Row],[Sales_Agent]],sales_teams[#All],4,FALSE)</f>
        <v>Marxen Team</v>
      </c>
      <c r="D4331" t="s">
        <v>10</v>
      </c>
      <c r="E4331" t="s">
        <v>44</v>
      </c>
      <c r="F4331" t="s">
        <v>174</v>
      </c>
      <c r="G4331" s="1">
        <v>42941</v>
      </c>
      <c r="H4331" s="1">
        <v>42943</v>
      </c>
      <c r="I4331" s="13">
        <f>sales_pipeline[[#This Row],[close_date]]-sales_pipeline[[#This Row],[engage_date]]</f>
        <v>2</v>
      </c>
      <c r="J4331" s="3">
        <v>1031</v>
      </c>
    </row>
    <row r="4332" spans="1:10" x14ac:dyDescent="0.35">
      <c r="A4332" t="s">
        <v>4535</v>
      </c>
      <c r="B4332" t="s">
        <v>189</v>
      </c>
      <c r="C4332" t="str">
        <f>VLOOKUP(sales_pipeline[[#This Row],[Sales_Agent]],sales_teams[#All],4,FALSE)</f>
        <v>Marxen Team</v>
      </c>
      <c r="D4332" t="s">
        <v>10</v>
      </c>
      <c r="E4332" t="s">
        <v>57</v>
      </c>
      <c r="F4332" t="s">
        <v>174</v>
      </c>
      <c r="G4332" s="1">
        <v>42941</v>
      </c>
      <c r="H4332" s="1">
        <v>43042</v>
      </c>
      <c r="I4332" s="13">
        <f>sales_pipeline[[#This Row],[close_date]]-sales_pipeline[[#This Row],[engage_date]]</f>
        <v>101</v>
      </c>
      <c r="J4332" s="3">
        <v>1077</v>
      </c>
    </row>
    <row r="4333" spans="1:10" x14ac:dyDescent="0.35">
      <c r="A4333" t="s">
        <v>4536</v>
      </c>
      <c r="B4333" t="s">
        <v>204</v>
      </c>
      <c r="C4333" t="str">
        <f>VLOOKUP(sales_pipeline[[#This Row],[Sales_Agent]],sales_teams[#All],4,FALSE)</f>
        <v>Brinkmann Team</v>
      </c>
      <c r="D4333" t="s">
        <v>8</v>
      </c>
      <c r="E4333" t="s">
        <v>66</v>
      </c>
      <c r="F4333" t="s">
        <v>174</v>
      </c>
      <c r="G4333" s="1">
        <v>42941</v>
      </c>
      <c r="H4333" s="1">
        <v>43043</v>
      </c>
      <c r="I4333" s="13">
        <f>sales_pipeline[[#This Row],[close_date]]-sales_pipeline[[#This Row],[engage_date]]</f>
        <v>102</v>
      </c>
      <c r="J4333" s="3">
        <v>3306</v>
      </c>
    </row>
    <row r="4334" spans="1:10" x14ac:dyDescent="0.35">
      <c r="A4334" t="s">
        <v>4537</v>
      </c>
      <c r="B4334" t="s">
        <v>212</v>
      </c>
      <c r="C4334" t="str">
        <f>VLOOKUP(sales_pipeline[[#This Row],[Sales_Agent]],sales_teams[#All],4,FALSE)</f>
        <v>Losch Team</v>
      </c>
      <c r="D4334" t="s">
        <v>3</v>
      </c>
      <c r="E4334" t="s">
        <v>34</v>
      </c>
      <c r="F4334" t="s">
        <v>174</v>
      </c>
      <c r="G4334" s="1">
        <v>42941</v>
      </c>
      <c r="H4334" s="1">
        <v>42942</v>
      </c>
      <c r="I4334" s="13">
        <f>sales_pipeline[[#This Row],[close_date]]-sales_pipeline[[#This Row],[engage_date]]</f>
        <v>1</v>
      </c>
      <c r="J4334" s="3">
        <v>491</v>
      </c>
    </row>
    <row r="4335" spans="1:10" x14ac:dyDescent="0.35">
      <c r="A4335" t="s">
        <v>4538</v>
      </c>
      <c r="B4335" t="s">
        <v>183</v>
      </c>
      <c r="C4335" t="str">
        <f>VLOOKUP(sales_pipeline[[#This Row],[Sales_Agent]],sales_teams[#All],4,FALSE)</f>
        <v>Brinkmann Team</v>
      </c>
      <c r="D4335" t="s">
        <v>6</v>
      </c>
      <c r="E4335" t="s">
        <v>144</v>
      </c>
      <c r="F4335" t="s">
        <v>174</v>
      </c>
      <c r="G4335" s="1">
        <v>42942</v>
      </c>
      <c r="H4335" s="1">
        <v>43071</v>
      </c>
      <c r="I4335" s="13">
        <f>sales_pipeline[[#This Row],[close_date]]-sales_pipeline[[#This Row],[engage_date]]</f>
        <v>129</v>
      </c>
      <c r="J4335" s="3">
        <v>53</v>
      </c>
    </row>
    <row r="4336" spans="1:10" x14ac:dyDescent="0.35">
      <c r="A4336" t="s">
        <v>4539</v>
      </c>
      <c r="B4336" t="s">
        <v>239</v>
      </c>
      <c r="C4336" t="str">
        <f>VLOOKUP(sales_pipeline[[#This Row],[Sales_Agent]],sales_teams[#All],4,FALSE)</f>
        <v>Neubert Team</v>
      </c>
      <c r="D4336" t="s">
        <v>9</v>
      </c>
      <c r="E4336" t="s">
        <v>102</v>
      </c>
      <c r="F4336" t="s">
        <v>174</v>
      </c>
      <c r="G4336" s="1">
        <v>42942</v>
      </c>
      <c r="H4336" s="1">
        <v>43005</v>
      </c>
      <c r="I4336" s="13">
        <f>sales_pipeline[[#This Row],[close_date]]-sales_pipeline[[#This Row],[engage_date]]</f>
        <v>63</v>
      </c>
      <c r="J4336" s="3">
        <v>5228</v>
      </c>
    </row>
    <row r="4337" spans="1:10" x14ac:dyDescent="0.35">
      <c r="A4337" t="s">
        <v>4540</v>
      </c>
      <c r="B4337" t="s">
        <v>288</v>
      </c>
      <c r="C4337" t="str">
        <f>VLOOKUP(sales_pipeline[[#This Row],[Sales_Agent]],sales_teams[#All],4,FALSE)</f>
        <v>Brinkmann Team</v>
      </c>
      <c r="D4337" t="s">
        <v>9</v>
      </c>
      <c r="E4337" t="s">
        <v>61</v>
      </c>
      <c r="F4337" t="s">
        <v>194</v>
      </c>
      <c r="G4337" s="1">
        <v>42942</v>
      </c>
      <c r="H4337" s="1">
        <v>42947</v>
      </c>
      <c r="I4337" s="13">
        <f>sales_pipeline[[#This Row],[close_date]]-sales_pipeline[[#This Row],[engage_date]]</f>
        <v>5</v>
      </c>
      <c r="J4337" s="3">
        <v>0</v>
      </c>
    </row>
    <row r="4338" spans="1:10" x14ac:dyDescent="0.35">
      <c r="A4338" t="s">
        <v>4541</v>
      </c>
      <c r="B4338" t="s">
        <v>176</v>
      </c>
      <c r="C4338" t="str">
        <f>VLOOKUP(sales_pipeline[[#This Row],[Sales_Agent]],sales_teams[#All],4,FALSE)</f>
        <v>Marxen Team</v>
      </c>
      <c r="D4338" t="s">
        <v>177</v>
      </c>
      <c r="E4338" t="s">
        <v>144</v>
      </c>
      <c r="F4338" t="s">
        <v>194</v>
      </c>
      <c r="G4338" s="1">
        <v>42942</v>
      </c>
      <c r="H4338" s="1">
        <v>43056</v>
      </c>
      <c r="I4338" s="13">
        <f>sales_pipeline[[#This Row],[close_date]]-sales_pipeline[[#This Row],[engage_date]]</f>
        <v>114</v>
      </c>
      <c r="J4338" s="3">
        <v>0</v>
      </c>
    </row>
    <row r="4339" spans="1:10" x14ac:dyDescent="0.35">
      <c r="A4339" t="s">
        <v>4542</v>
      </c>
      <c r="B4339" t="s">
        <v>176</v>
      </c>
      <c r="C4339" t="str">
        <f>VLOOKUP(sales_pipeline[[#This Row],[Sales_Agent]],sales_teams[#All],4,FALSE)</f>
        <v>Marxen Team</v>
      </c>
      <c r="D4339" t="s">
        <v>177</v>
      </c>
      <c r="E4339" t="s">
        <v>61</v>
      </c>
      <c r="F4339" t="s">
        <v>174</v>
      </c>
      <c r="G4339" s="1">
        <v>42942</v>
      </c>
      <c r="H4339" s="1">
        <v>42943</v>
      </c>
      <c r="I4339" s="13">
        <f>sales_pipeline[[#This Row],[close_date]]-sales_pipeline[[#This Row],[engage_date]]</f>
        <v>1</v>
      </c>
      <c r="J4339" s="3">
        <v>4677</v>
      </c>
    </row>
    <row r="4340" spans="1:10" x14ac:dyDescent="0.35">
      <c r="A4340" t="s">
        <v>4543</v>
      </c>
      <c r="B4340" t="s">
        <v>255</v>
      </c>
      <c r="C4340" t="str">
        <f>VLOOKUP(sales_pipeline[[#This Row],[Sales_Agent]],sales_teams[#All],4,FALSE)</f>
        <v>Neubert Team</v>
      </c>
      <c r="D4340" t="s">
        <v>10</v>
      </c>
      <c r="E4340" t="s">
        <v>20</v>
      </c>
      <c r="F4340" t="s">
        <v>194</v>
      </c>
      <c r="G4340" s="1">
        <v>42942</v>
      </c>
      <c r="H4340" s="1">
        <v>43007</v>
      </c>
      <c r="I4340" s="13">
        <f>sales_pipeline[[#This Row],[close_date]]-sales_pipeline[[#This Row],[engage_date]]</f>
        <v>65</v>
      </c>
      <c r="J4340" s="3">
        <v>0</v>
      </c>
    </row>
    <row r="4341" spans="1:10" x14ac:dyDescent="0.35">
      <c r="A4341" t="s">
        <v>4544</v>
      </c>
      <c r="B4341" t="s">
        <v>255</v>
      </c>
      <c r="C4341" t="str">
        <f>VLOOKUP(sales_pipeline[[#This Row],[Sales_Agent]],sales_teams[#All],4,FALSE)</f>
        <v>Neubert Team</v>
      </c>
      <c r="D4341" t="s">
        <v>177</v>
      </c>
      <c r="E4341" t="s">
        <v>109</v>
      </c>
      <c r="F4341" t="s">
        <v>194</v>
      </c>
      <c r="G4341" s="1">
        <v>42942</v>
      </c>
      <c r="H4341" s="1">
        <v>43004</v>
      </c>
      <c r="I4341" s="13">
        <f>sales_pipeline[[#This Row],[close_date]]-sales_pipeline[[#This Row],[engage_date]]</f>
        <v>62</v>
      </c>
      <c r="J4341" s="3">
        <v>0</v>
      </c>
    </row>
    <row r="4342" spans="1:10" x14ac:dyDescent="0.35">
      <c r="A4342" t="s">
        <v>4545</v>
      </c>
      <c r="B4342" t="s">
        <v>255</v>
      </c>
      <c r="C4342" t="str">
        <f>VLOOKUP(sales_pipeline[[#This Row],[Sales_Agent]],sales_teams[#All],4,FALSE)</f>
        <v>Neubert Team</v>
      </c>
      <c r="D4342" t="s">
        <v>3</v>
      </c>
      <c r="E4342" t="s">
        <v>156</v>
      </c>
      <c r="F4342" t="s">
        <v>174</v>
      </c>
      <c r="G4342" s="1">
        <v>42942</v>
      </c>
      <c r="H4342" s="1">
        <v>42944</v>
      </c>
      <c r="I4342" s="13">
        <f>sales_pipeline[[#This Row],[close_date]]-sales_pipeline[[#This Row],[engage_date]]</f>
        <v>2</v>
      </c>
      <c r="J4342" s="3">
        <v>554</v>
      </c>
    </row>
    <row r="4343" spans="1:10" x14ac:dyDescent="0.35">
      <c r="A4343" t="s">
        <v>4546</v>
      </c>
      <c r="B4343" t="s">
        <v>193</v>
      </c>
      <c r="C4343" t="str">
        <f>VLOOKUP(sales_pipeline[[#This Row],[Sales_Agent]],sales_teams[#All],4,FALSE)</f>
        <v>Marxen Team</v>
      </c>
      <c r="D4343" t="s">
        <v>9</v>
      </c>
      <c r="E4343" t="s">
        <v>57</v>
      </c>
      <c r="F4343" t="s">
        <v>174</v>
      </c>
      <c r="G4343" s="1">
        <v>42942</v>
      </c>
      <c r="H4343" s="1">
        <v>43001</v>
      </c>
      <c r="I4343" s="13">
        <f>sales_pipeline[[#This Row],[close_date]]-sales_pipeline[[#This Row],[engage_date]]</f>
        <v>59</v>
      </c>
      <c r="J4343" s="3">
        <v>5548</v>
      </c>
    </row>
    <row r="4344" spans="1:10" x14ac:dyDescent="0.35">
      <c r="A4344" t="s">
        <v>4547</v>
      </c>
      <c r="B4344" t="s">
        <v>193</v>
      </c>
      <c r="C4344" t="str">
        <f>VLOOKUP(sales_pipeline[[#This Row],[Sales_Agent]],sales_teams[#All],4,FALSE)</f>
        <v>Marxen Team</v>
      </c>
      <c r="D4344" t="s">
        <v>8</v>
      </c>
      <c r="E4344" t="s">
        <v>80</v>
      </c>
      <c r="F4344" t="s">
        <v>174</v>
      </c>
      <c r="G4344" s="1">
        <v>42942</v>
      </c>
      <c r="H4344" s="1">
        <v>42944</v>
      </c>
      <c r="I4344" s="13">
        <f>sales_pipeline[[#This Row],[close_date]]-sales_pipeline[[#This Row],[engage_date]]</f>
        <v>2</v>
      </c>
      <c r="J4344" s="3">
        <v>3809</v>
      </c>
    </row>
    <row r="4345" spans="1:10" x14ac:dyDescent="0.35">
      <c r="A4345" t="s">
        <v>4548</v>
      </c>
      <c r="B4345" t="s">
        <v>326</v>
      </c>
      <c r="C4345" t="str">
        <f>VLOOKUP(sales_pipeline[[#This Row],[Sales_Agent]],sales_teams[#All],4,FALSE)</f>
        <v>Marxen Team</v>
      </c>
      <c r="D4345" t="s">
        <v>3</v>
      </c>
      <c r="E4345" t="s">
        <v>88</v>
      </c>
      <c r="F4345" t="s">
        <v>194</v>
      </c>
      <c r="G4345" s="1">
        <v>42942</v>
      </c>
      <c r="H4345" s="1">
        <v>42946</v>
      </c>
      <c r="I4345" s="13">
        <f>sales_pipeline[[#This Row],[close_date]]-sales_pipeline[[#This Row],[engage_date]]</f>
        <v>4</v>
      </c>
      <c r="J4345" s="3">
        <v>0</v>
      </c>
    </row>
    <row r="4346" spans="1:10" x14ac:dyDescent="0.35">
      <c r="A4346" t="s">
        <v>4549</v>
      </c>
      <c r="B4346" t="s">
        <v>225</v>
      </c>
      <c r="C4346" t="str">
        <f>VLOOKUP(sales_pipeline[[#This Row],[Sales_Agent]],sales_teams[#All],4,FALSE)</f>
        <v>Sewald Team</v>
      </c>
      <c r="D4346" t="s">
        <v>6</v>
      </c>
      <c r="E4346" t="s">
        <v>138</v>
      </c>
      <c r="F4346" t="s">
        <v>174</v>
      </c>
      <c r="G4346" s="1">
        <v>42942</v>
      </c>
      <c r="H4346" s="1">
        <v>42957</v>
      </c>
      <c r="I4346" s="13">
        <f>sales_pipeline[[#This Row],[close_date]]-sales_pipeline[[#This Row],[engage_date]]</f>
        <v>15</v>
      </c>
      <c r="J4346" s="3">
        <v>53</v>
      </c>
    </row>
    <row r="4347" spans="1:10" x14ac:dyDescent="0.35">
      <c r="A4347" t="s">
        <v>4550</v>
      </c>
      <c r="B4347" t="s">
        <v>249</v>
      </c>
      <c r="C4347" t="str">
        <f>VLOOKUP(sales_pipeline[[#This Row],[Sales_Agent]],sales_teams[#All],4,FALSE)</f>
        <v>Brinkmann Team</v>
      </c>
      <c r="D4347" t="s">
        <v>8</v>
      </c>
      <c r="E4347" t="s">
        <v>28</v>
      </c>
      <c r="F4347" t="s">
        <v>194</v>
      </c>
      <c r="G4347" s="1">
        <v>42942</v>
      </c>
      <c r="H4347" s="1">
        <v>42946</v>
      </c>
      <c r="I4347" s="13">
        <f>sales_pipeline[[#This Row],[close_date]]-sales_pipeline[[#This Row],[engage_date]]</f>
        <v>4</v>
      </c>
      <c r="J4347" s="3">
        <v>0</v>
      </c>
    </row>
    <row r="4348" spans="1:10" x14ac:dyDescent="0.35">
      <c r="A4348" t="s">
        <v>4551</v>
      </c>
      <c r="B4348" t="s">
        <v>238</v>
      </c>
      <c r="C4348" t="str">
        <f>VLOOKUP(sales_pipeline[[#This Row],[Sales_Agent]],sales_teams[#All],4,FALSE)</f>
        <v>Marxen Team</v>
      </c>
      <c r="D4348" t="s">
        <v>10</v>
      </c>
      <c r="E4348" t="s">
        <v>135</v>
      </c>
      <c r="F4348" t="s">
        <v>174</v>
      </c>
      <c r="G4348" s="1">
        <v>42942</v>
      </c>
      <c r="H4348" s="1">
        <v>42944</v>
      </c>
      <c r="I4348" s="13">
        <f>sales_pipeline[[#This Row],[close_date]]-sales_pipeline[[#This Row],[engage_date]]</f>
        <v>2</v>
      </c>
      <c r="J4348" s="3">
        <v>1044</v>
      </c>
    </row>
    <row r="4349" spans="1:10" x14ac:dyDescent="0.35">
      <c r="A4349" t="s">
        <v>4552</v>
      </c>
      <c r="B4349" t="s">
        <v>197</v>
      </c>
      <c r="C4349" t="str">
        <f>VLOOKUP(sales_pipeline[[#This Row],[Sales_Agent]],sales_teams[#All],4,FALSE)</f>
        <v>Sewald Team</v>
      </c>
      <c r="D4349" t="s">
        <v>177</v>
      </c>
      <c r="E4349" t="s">
        <v>109</v>
      </c>
      <c r="F4349" t="s">
        <v>194</v>
      </c>
      <c r="G4349" s="1">
        <v>42942</v>
      </c>
      <c r="H4349" s="1">
        <v>42946</v>
      </c>
      <c r="I4349" s="13">
        <f>sales_pipeline[[#This Row],[close_date]]-sales_pipeline[[#This Row],[engage_date]]</f>
        <v>4</v>
      </c>
      <c r="J4349" s="3">
        <v>0</v>
      </c>
    </row>
    <row r="4350" spans="1:10" x14ac:dyDescent="0.35">
      <c r="A4350" t="s">
        <v>4553</v>
      </c>
      <c r="B4350" t="s">
        <v>185</v>
      </c>
      <c r="C4350" t="str">
        <f>VLOOKUP(sales_pipeline[[#This Row],[Sales_Agent]],sales_teams[#All],4,FALSE)</f>
        <v>Rouche Team</v>
      </c>
      <c r="D4350" t="s">
        <v>177</v>
      </c>
      <c r="E4350" t="s">
        <v>71</v>
      </c>
      <c r="F4350" t="s">
        <v>194</v>
      </c>
      <c r="G4350" s="1">
        <v>42942</v>
      </c>
      <c r="H4350" s="1">
        <v>42953</v>
      </c>
      <c r="I4350" s="13">
        <f>sales_pipeline[[#This Row],[close_date]]-sales_pipeline[[#This Row],[engage_date]]</f>
        <v>11</v>
      </c>
      <c r="J4350" s="3">
        <v>0</v>
      </c>
    </row>
    <row r="4351" spans="1:10" x14ac:dyDescent="0.35">
      <c r="A4351" t="s">
        <v>4554</v>
      </c>
      <c r="B4351" t="s">
        <v>230</v>
      </c>
      <c r="C4351" t="str">
        <f>VLOOKUP(sales_pipeline[[#This Row],[Sales_Agent]],sales_teams[#All],4,FALSE)</f>
        <v>Losch Team</v>
      </c>
      <c r="D4351" t="s">
        <v>8</v>
      </c>
      <c r="E4351" t="s">
        <v>156</v>
      </c>
      <c r="F4351" t="s">
        <v>174</v>
      </c>
      <c r="G4351" s="1">
        <v>42942</v>
      </c>
      <c r="H4351" s="1">
        <v>42944</v>
      </c>
      <c r="I4351" s="13">
        <f>sales_pipeline[[#This Row],[close_date]]-sales_pipeline[[#This Row],[engage_date]]</f>
        <v>2</v>
      </c>
      <c r="J4351" s="3">
        <v>3596</v>
      </c>
    </row>
    <row r="4352" spans="1:10" x14ac:dyDescent="0.35">
      <c r="A4352" t="s">
        <v>4555</v>
      </c>
      <c r="B4352" t="s">
        <v>181</v>
      </c>
      <c r="C4352" t="str">
        <f>VLOOKUP(sales_pipeline[[#This Row],[Sales_Agent]],sales_teams[#All],4,FALSE)</f>
        <v>Sewald Team</v>
      </c>
      <c r="D4352" t="s">
        <v>10</v>
      </c>
      <c r="E4352" t="s">
        <v>99</v>
      </c>
      <c r="F4352" t="s">
        <v>194</v>
      </c>
      <c r="G4352" s="1">
        <v>42942</v>
      </c>
      <c r="H4352" s="1">
        <v>42943</v>
      </c>
      <c r="I4352" s="13">
        <f>sales_pipeline[[#This Row],[close_date]]-sales_pipeline[[#This Row],[engage_date]]</f>
        <v>1</v>
      </c>
      <c r="J4352" s="3">
        <v>0</v>
      </c>
    </row>
    <row r="4353" spans="1:10" x14ac:dyDescent="0.35">
      <c r="A4353" t="s">
        <v>4556</v>
      </c>
      <c r="B4353" t="s">
        <v>181</v>
      </c>
      <c r="C4353" t="str">
        <f>VLOOKUP(sales_pipeline[[#This Row],[Sales_Agent]],sales_teams[#All],4,FALSE)</f>
        <v>Sewald Team</v>
      </c>
      <c r="D4353" t="s">
        <v>10</v>
      </c>
      <c r="E4353" t="s">
        <v>141</v>
      </c>
      <c r="F4353" t="s">
        <v>174</v>
      </c>
      <c r="G4353" s="1">
        <v>42942</v>
      </c>
      <c r="H4353" s="1">
        <v>43070</v>
      </c>
      <c r="I4353" s="13">
        <f>sales_pipeline[[#This Row],[close_date]]-sales_pipeline[[#This Row],[engage_date]]</f>
        <v>128</v>
      </c>
      <c r="J4353" s="3">
        <v>1091</v>
      </c>
    </row>
    <row r="4354" spans="1:10" x14ac:dyDescent="0.35">
      <c r="A4354" t="s">
        <v>4557</v>
      </c>
      <c r="B4354" t="s">
        <v>181</v>
      </c>
      <c r="C4354" t="str">
        <f>VLOOKUP(sales_pipeline[[#This Row],[Sales_Agent]],sales_teams[#All],4,FALSE)</f>
        <v>Sewald Team</v>
      </c>
      <c r="D4354" t="s">
        <v>177</v>
      </c>
      <c r="E4354" t="s">
        <v>129</v>
      </c>
      <c r="F4354" t="s">
        <v>174</v>
      </c>
      <c r="G4354" s="1">
        <v>42942</v>
      </c>
      <c r="H4354" s="1">
        <v>43004</v>
      </c>
      <c r="I4354" s="13">
        <f>sales_pipeline[[#This Row],[close_date]]-sales_pipeline[[#This Row],[engage_date]]</f>
        <v>62</v>
      </c>
      <c r="J4354" s="3">
        <v>6000</v>
      </c>
    </row>
    <row r="4355" spans="1:10" x14ac:dyDescent="0.35">
      <c r="A4355" t="s">
        <v>4558</v>
      </c>
      <c r="B4355" t="s">
        <v>183</v>
      </c>
      <c r="C4355" t="str">
        <f>VLOOKUP(sales_pipeline[[#This Row],[Sales_Agent]],sales_teams[#All],4,FALSE)</f>
        <v>Brinkmann Team</v>
      </c>
      <c r="D4355" t="s">
        <v>9</v>
      </c>
      <c r="E4355" t="s">
        <v>31</v>
      </c>
      <c r="F4355" t="s">
        <v>174</v>
      </c>
      <c r="G4355" s="1">
        <v>42943</v>
      </c>
      <c r="H4355" s="1">
        <v>42945</v>
      </c>
      <c r="I4355" s="13">
        <f>sales_pipeline[[#This Row],[close_date]]-sales_pipeline[[#This Row],[engage_date]]</f>
        <v>2</v>
      </c>
      <c r="J4355" s="3">
        <v>5068</v>
      </c>
    </row>
    <row r="4356" spans="1:10" x14ac:dyDescent="0.35">
      <c r="A4356" t="s">
        <v>4559</v>
      </c>
      <c r="B4356" t="s">
        <v>183</v>
      </c>
      <c r="C4356" t="str">
        <f>VLOOKUP(sales_pipeline[[#This Row],[Sales_Agent]],sales_teams[#All],4,FALSE)</f>
        <v>Brinkmann Team</v>
      </c>
      <c r="D4356" t="s">
        <v>6</v>
      </c>
      <c r="E4356" t="s">
        <v>88</v>
      </c>
      <c r="F4356" t="s">
        <v>174</v>
      </c>
      <c r="G4356" s="1">
        <v>42943</v>
      </c>
      <c r="H4356" s="1">
        <v>42945</v>
      </c>
      <c r="I4356" s="13">
        <f>sales_pipeline[[#This Row],[close_date]]-sales_pipeline[[#This Row],[engage_date]]</f>
        <v>2</v>
      </c>
      <c r="J4356" s="3">
        <v>46</v>
      </c>
    </row>
    <row r="4357" spans="1:10" x14ac:dyDescent="0.35">
      <c r="A4357" t="s">
        <v>4560</v>
      </c>
      <c r="B4357" t="s">
        <v>239</v>
      </c>
      <c r="C4357" t="str">
        <f>VLOOKUP(sales_pipeline[[#This Row],[Sales_Agent]],sales_teams[#All],4,FALSE)</f>
        <v>Neubert Team</v>
      </c>
      <c r="D4357" t="s">
        <v>8</v>
      </c>
      <c r="E4357" t="s">
        <v>154</v>
      </c>
      <c r="F4357" t="s">
        <v>194</v>
      </c>
      <c r="G4357" s="1">
        <v>42943</v>
      </c>
      <c r="H4357" s="1">
        <v>43081</v>
      </c>
      <c r="I4357" s="13">
        <f>sales_pipeline[[#This Row],[close_date]]-sales_pipeline[[#This Row],[engage_date]]</f>
        <v>138</v>
      </c>
      <c r="J4357" s="3">
        <v>0</v>
      </c>
    </row>
    <row r="4358" spans="1:10" x14ac:dyDescent="0.35">
      <c r="A4358" t="s">
        <v>4561</v>
      </c>
      <c r="B4358" t="s">
        <v>288</v>
      </c>
      <c r="C4358" t="str">
        <f>VLOOKUP(sales_pipeline[[#This Row],[Sales_Agent]],sales_teams[#All],4,FALSE)</f>
        <v>Brinkmann Team</v>
      </c>
      <c r="D4358" t="s">
        <v>8</v>
      </c>
      <c r="E4358" t="s">
        <v>139</v>
      </c>
      <c r="F4358" t="s">
        <v>174</v>
      </c>
      <c r="G4358" s="1">
        <v>42943</v>
      </c>
      <c r="H4358" s="1">
        <v>42949</v>
      </c>
      <c r="I4358" s="13">
        <f>sales_pipeline[[#This Row],[close_date]]-sales_pipeline[[#This Row],[engage_date]]</f>
        <v>6</v>
      </c>
      <c r="J4358" s="3">
        <v>3025</v>
      </c>
    </row>
    <row r="4359" spans="1:10" x14ac:dyDescent="0.35">
      <c r="A4359" t="s">
        <v>4562</v>
      </c>
      <c r="B4359" t="s">
        <v>268</v>
      </c>
      <c r="C4359" t="str">
        <f>VLOOKUP(sales_pipeline[[#This Row],[Sales_Agent]],sales_teams[#All],4,FALSE)</f>
        <v>Losch Team</v>
      </c>
      <c r="D4359" t="s">
        <v>10</v>
      </c>
      <c r="E4359" t="s">
        <v>68</v>
      </c>
      <c r="F4359" t="s">
        <v>194</v>
      </c>
      <c r="G4359" s="1">
        <v>42943</v>
      </c>
      <c r="H4359" s="1">
        <v>42945</v>
      </c>
      <c r="I4359" s="13">
        <f>sales_pipeline[[#This Row],[close_date]]-sales_pipeline[[#This Row],[engage_date]]</f>
        <v>2</v>
      </c>
      <c r="J4359" s="3">
        <v>0</v>
      </c>
    </row>
    <row r="4360" spans="1:10" x14ac:dyDescent="0.35">
      <c r="A4360" t="s">
        <v>4563</v>
      </c>
      <c r="B4360" t="s">
        <v>176</v>
      </c>
      <c r="C4360" t="str">
        <f>VLOOKUP(sales_pipeline[[#This Row],[Sales_Agent]],sales_teams[#All],4,FALSE)</f>
        <v>Marxen Team</v>
      </c>
      <c r="D4360" t="s">
        <v>177</v>
      </c>
      <c r="E4360" t="s">
        <v>57</v>
      </c>
      <c r="F4360" t="s">
        <v>174</v>
      </c>
      <c r="G4360" s="1">
        <v>42943</v>
      </c>
      <c r="H4360" s="1">
        <v>42956</v>
      </c>
      <c r="I4360" s="13">
        <f>sales_pipeline[[#This Row],[close_date]]-sales_pipeline[[#This Row],[engage_date]]</f>
        <v>13</v>
      </c>
      <c r="J4360" s="3">
        <v>4790</v>
      </c>
    </row>
    <row r="4361" spans="1:10" x14ac:dyDescent="0.35">
      <c r="A4361" t="s">
        <v>4564</v>
      </c>
      <c r="B4361" t="s">
        <v>176</v>
      </c>
      <c r="C4361" t="str">
        <f>VLOOKUP(sales_pipeline[[#This Row],[Sales_Agent]],sales_teams[#All],4,FALSE)</f>
        <v>Marxen Team</v>
      </c>
      <c r="D4361" t="s">
        <v>177</v>
      </c>
      <c r="E4361" t="s">
        <v>165</v>
      </c>
      <c r="F4361" t="s">
        <v>174</v>
      </c>
      <c r="G4361" s="1">
        <v>42943</v>
      </c>
      <c r="H4361" s="1">
        <v>42970</v>
      </c>
      <c r="I4361" s="13">
        <f>sales_pipeline[[#This Row],[close_date]]-sales_pipeline[[#This Row],[engage_date]]</f>
        <v>27</v>
      </c>
      <c r="J4361" s="3">
        <v>4861</v>
      </c>
    </row>
    <row r="4362" spans="1:10" x14ac:dyDescent="0.35">
      <c r="A4362" t="s">
        <v>4565</v>
      </c>
      <c r="B4362" t="s">
        <v>193</v>
      </c>
      <c r="C4362" t="str">
        <f>VLOOKUP(sales_pipeline[[#This Row],[Sales_Agent]],sales_teams[#All],4,FALSE)</f>
        <v>Marxen Team</v>
      </c>
      <c r="D4362" t="s">
        <v>3</v>
      </c>
      <c r="E4362" t="s">
        <v>44</v>
      </c>
      <c r="F4362" t="s">
        <v>194</v>
      </c>
      <c r="G4362" s="1">
        <v>42943</v>
      </c>
      <c r="H4362" s="1">
        <v>42993</v>
      </c>
      <c r="I4362" s="13">
        <f>sales_pipeline[[#This Row],[close_date]]-sales_pipeline[[#This Row],[engage_date]]</f>
        <v>50</v>
      </c>
      <c r="J4362" s="3">
        <v>0</v>
      </c>
    </row>
    <row r="4363" spans="1:10" x14ac:dyDescent="0.35">
      <c r="A4363" t="s">
        <v>4566</v>
      </c>
      <c r="B4363" t="s">
        <v>190</v>
      </c>
      <c r="C4363" t="str">
        <f>VLOOKUP(sales_pipeline[[#This Row],[Sales_Agent]],sales_teams[#All],4,FALSE)</f>
        <v>Sewald Team</v>
      </c>
      <c r="D4363" t="s">
        <v>3</v>
      </c>
      <c r="E4363" t="s">
        <v>99</v>
      </c>
      <c r="F4363" t="s">
        <v>174</v>
      </c>
      <c r="G4363" s="1">
        <v>42943</v>
      </c>
      <c r="H4363" s="1">
        <v>42993</v>
      </c>
      <c r="I4363" s="13">
        <f>sales_pipeline[[#This Row],[close_date]]-sales_pipeline[[#This Row],[engage_date]]</f>
        <v>50</v>
      </c>
      <c r="J4363" s="3">
        <v>586</v>
      </c>
    </row>
    <row r="4364" spans="1:10" x14ac:dyDescent="0.35">
      <c r="A4364" t="s">
        <v>4567</v>
      </c>
      <c r="B4364" t="s">
        <v>215</v>
      </c>
      <c r="C4364" t="str">
        <f>VLOOKUP(sales_pipeline[[#This Row],[Sales_Agent]],sales_teams[#All],4,FALSE)</f>
        <v>Sewald Team</v>
      </c>
      <c r="D4364" t="s">
        <v>3</v>
      </c>
      <c r="E4364" t="s">
        <v>138</v>
      </c>
      <c r="F4364" t="s">
        <v>174</v>
      </c>
      <c r="G4364" s="1">
        <v>42943</v>
      </c>
      <c r="H4364" s="1">
        <v>42957</v>
      </c>
      <c r="I4364" s="13">
        <f>sales_pipeline[[#This Row],[close_date]]-sales_pipeline[[#This Row],[engage_date]]</f>
        <v>14</v>
      </c>
      <c r="J4364" s="3">
        <v>514</v>
      </c>
    </row>
    <row r="4365" spans="1:10" x14ac:dyDescent="0.35">
      <c r="A4365" t="s">
        <v>4568</v>
      </c>
      <c r="B4365" t="s">
        <v>187</v>
      </c>
      <c r="C4365" t="str">
        <f>VLOOKUP(sales_pipeline[[#This Row],[Sales_Agent]],sales_teams[#All],4,FALSE)</f>
        <v>Rouche Team</v>
      </c>
      <c r="D4365" t="s">
        <v>177</v>
      </c>
      <c r="E4365" t="s">
        <v>112</v>
      </c>
      <c r="F4365" t="s">
        <v>174</v>
      </c>
      <c r="G4365" s="1">
        <v>42943</v>
      </c>
      <c r="H4365" s="1">
        <v>42944</v>
      </c>
      <c r="I4365" s="13">
        <f>sales_pipeline[[#This Row],[close_date]]-sales_pipeline[[#This Row],[engage_date]]</f>
        <v>1</v>
      </c>
      <c r="J4365" s="3">
        <v>4209</v>
      </c>
    </row>
    <row r="4366" spans="1:10" x14ac:dyDescent="0.35">
      <c r="A4366" t="s">
        <v>4569</v>
      </c>
      <c r="B4366" t="s">
        <v>238</v>
      </c>
      <c r="C4366" t="str">
        <f>VLOOKUP(sales_pipeline[[#This Row],[Sales_Agent]],sales_teams[#All],4,FALSE)</f>
        <v>Marxen Team</v>
      </c>
      <c r="D4366" t="s">
        <v>6</v>
      </c>
      <c r="E4366" t="s">
        <v>85</v>
      </c>
      <c r="F4366" t="s">
        <v>194</v>
      </c>
      <c r="G4366" s="1">
        <v>42943</v>
      </c>
      <c r="H4366" s="1">
        <v>42948</v>
      </c>
      <c r="I4366" s="13">
        <f>sales_pipeline[[#This Row],[close_date]]-sales_pipeline[[#This Row],[engage_date]]</f>
        <v>5</v>
      </c>
      <c r="J4366" s="3">
        <v>0</v>
      </c>
    </row>
    <row r="4367" spans="1:10" x14ac:dyDescent="0.35">
      <c r="A4367" t="s">
        <v>4570</v>
      </c>
      <c r="B4367" t="s">
        <v>238</v>
      </c>
      <c r="C4367" t="str">
        <f>VLOOKUP(sales_pipeline[[#This Row],[Sales_Agent]],sales_teams[#All],4,FALSE)</f>
        <v>Marxen Team</v>
      </c>
      <c r="D4367" t="s">
        <v>10</v>
      </c>
      <c r="E4367" t="s">
        <v>61</v>
      </c>
      <c r="F4367" t="s">
        <v>174</v>
      </c>
      <c r="G4367" s="1">
        <v>42943</v>
      </c>
      <c r="H4367" s="1">
        <v>42954</v>
      </c>
      <c r="I4367" s="13">
        <f>sales_pipeline[[#This Row],[close_date]]-sales_pipeline[[#This Row],[engage_date]]</f>
        <v>11</v>
      </c>
      <c r="J4367" s="3">
        <v>965</v>
      </c>
    </row>
    <row r="4368" spans="1:10" x14ac:dyDescent="0.35">
      <c r="A4368" t="s">
        <v>4571</v>
      </c>
      <c r="B4368" t="s">
        <v>201</v>
      </c>
      <c r="C4368" t="str">
        <f>VLOOKUP(sales_pipeline[[#This Row],[Sales_Agent]],sales_teams[#All],4,FALSE)</f>
        <v>Rouche Team</v>
      </c>
      <c r="D4368" t="s">
        <v>9</v>
      </c>
      <c r="E4368" t="s">
        <v>125</v>
      </c>
      <c r="F4368" t="s">
        <v>194</v>
      </c>
      <c r="G4368" s="1">
        <v>42943</v>
      </c>
      <c r="H4368" s="1">
        <v>42944</v>
      </c>
      <c r="I4368" s="13">
        <f>sales_pipeline[[#This Row],[close_date]]-sales_pipeline[[#This Row],[engage_date]]</f>
        <v>1</v>
      </c>
      <c r="J4368" s="3">
        <v>0</v>
      </c>
    </row>
    <row r="4369" spans="1:10" x14ac:dyDescent="0.35">
      <c r="A4369" t="s">
        <v>4572</v>
      </c>
      <c r="B4369" t="s">
        <v>185</v>
      </c>
      <c r="C4369" t="str">
        <f>VLOOKUP(sales_pipeline[[#This Row],[Sales_Agent]],sales_teams[#All],4,FALSE)</f>
        <v>Rouche Team</v>
      </c>
      <c r="D4369" t="s">
        <v>3</v>
      </c>
      <c r="E4369" t="s">
        <v>97</v>
      </c>
      <c r="F4369" t="s">
        <v>174</v>
      </c>
      <c r="G4369" s="1">
        <v>42943</v>
      </c>
      <c r="H4369" s="1">
        <v>42953</v>
      </c>
      <c r="I4369" s="13">
        <f>sales_pipeline[[#This Row],[close_date]]-sales_pipeline[[#This Row],[engage_date]]</f>
        <v>10</v>
      </c>
      <c r="J4369" s="3">
        <v>651</v>
      </c>
    </row>
    <row r="4370" spans="1:10" x14ac:dyDescent="0.35">
      <c r="A4370" t="s">
        <v>4573</v>
      </c>
      <c r="B4370" t="s">
        <v>183</v>
      </c>
      <c r="C4370" t="str">
        <f>VLOOKUP(sales_pipeline[[#This Row],[Sales_Agent]],sales_teams[#All],4,FALSE)</f>
        <v>Brinkmann Team</v>
      </c>
      <c r="D4370" t="s">
        <v>8</v>
      </c>
      <c r="E4370" t="s">
        <v>53</v>
      </c>
      <c r="F4370" t="s">
        <v>194</v>
      </c>
      <c r="G4370" s="1">
        <v>42944</v>
      </c>
      <c r="H4370" s="1">
        <v>42950</v>
      </c>
      <c r="I4370" s="13">
        <f>sales_pipeline[[#This Row],[close_date]]-sales_pipeline[[#This Row],[engage_date]]</f>
        <v>6</v>
      </c>
      <c r="J4370" s="3">
        <v>0</v>
      </c>
    </row>
    <row r="4371" spans="1:10" x14ac:dyDescent="0.35">
      <c r="A4371" t="s">
        <v>4574</v>
      </c>
      <c r="B4371" t="s">
        <v>239</v>
      </c>
      <c r="C4371" t="str">
        <f>VLOOKUP(sales_pipeline[[#This Row],[Sales_Agent]],sales_teams[#All],4,FALSE)</f>
        <v>Neubert Team</v>
      </c>
      <c r="D4371" t="s">
        <v>10</v>
      </c>
      <c r="E4371" t="s">
        <v>153</v>
      </c>
      <c r="F4371" t="s">
        <v>194</v>
      </c>
      <c r="G4371" s="1">
        <v>42944</v>
      </c>
      <c r="H4371" s="1">
        <v>43046</v>
      </c>
      <c r="I4371" s="13">
        <f>sales_pipeline[[#This Row],[close_date]]-sales_pipeline[[#This Row],[engage_date]]</f>
        <v>102</v>
      </c>
      <c r="J4371" s="3">
        <v>0</v>
      </c>
    </row>
    <row r="4372" spans="1:10" x14ac:dyDescent="0.35">
      <c r="A4372" t="s">
        <v>4575</v>
      </c>
      <c r="B4372" t="s">
        <v>268</v>
      </c>
      <c r="C4372" t="str">
        <f>VLOOKUP(sales_pipeline[[#This Row],[Sales_Agent]],sales_teams[#All],4,FALSE)</f>
        <v>Losch Team</v>
      </c>
      <c r="D4372" t="s">
        <v>3</v>
      </c>
      <c r="E4372" t="s">
        <v>82</v>
      </c>
      <c r="F4372" t="s">
        <v>174</v>
      </c>
      <c r="G4372" s="1">
        <v>42944</v>
      </c>
      <c r="H4372" s="1">
        <v>43050</v>
      </c>
      <c r="I4372" s="13">
        <f>sales_pipeline[[#This Row],[close_date]]-sales_pipeline[[#This Row],[engage_date]]</f>
        <v>106</v>
      </c>
      <c r="J4372" s="3">
        <v>550</v>
      </c>
    </row>
    <row r="4373" spans="1:10" x14ac:dyDescent="0.35">
      <c r="A4373" t="s">
        <v>4576</v>
      </c>
      <c r="B4373" t="s">
        <v>176</v>
      </c>
      <c r="C4373" t="str">
        <f>VLOOKUP(sales_pipeline[[#This Row],[Sales_Agent]],sales_teams[#All],4,FALSE)</f>
        <v>Marxen Team</v>
      </c>
      <c r="D4373" t="s">
        <v>177</v>
      </c>
      <c r="E4373" t="s">
        <v>135</v>
      </c>
      <c r="F4373" t="s">
        <v>194</v>
      </c>
      <c r="G4373" s="1">
        <v>42944</v>
      </c>
      <c r="H4373" s="1">
        <v>42945</v>
      </c>
      <c r="I4373" s="13">
        <f>sales_pipeline[[#This Row],[close_date]]-sales_pipeline[[#This Row],[engage_date]]</f>
        <v>1</v>
      </c>
      <c r="J4373" s="3">
        <v>0</v>
      </c>
    </row>
    <row r="4374" spans="1:10" x14ac:dyDescent="0.35">
      <c r="A4374" t="s">
        <v>4577</v>
      </c>
      <c r="B4374" t="s">
        <v>176</v>
      </c>
      <c r="C4374" t="str">
        <f>VLOOKUP(sales_pipeline[[#This Row],[Sales_Agent]],sales_teams[#All],4,FALSE)</f>
        <v>Marxen Team</v>
      </c>
      <c r="D4374" t="s">
        <v>3</v>
      </c>
      <c r="E4374" t="s">
        <v>53</v>
      </c>
      <c r="F4374" t="s">
        <v>174</v>
      </c>
      <c r="G4374" s="1">
        <v>42944</v>
      </c>
      <c r="H4374" s="1">
        <v>42970</v>
      </c>
      <c r="I4374" s="13">
        <f>sales_pipeline[[#This Row],[close_date]]-sales_pipeline[[#This Row],[engage_date]]</f>
        <v>26</v>
      </c>
      <c r="J4374" s="3">
        <v>589</v>
      </c>
    </row>
    <row r="4375" spans="1:10" x14ac:dyDescent="0.35">
      <c r="A4375" t="s">
        <v>4578</v>
      </c>
      <c r="B4375" t="s">
        <v>176</v>
      </c>
      <c r="C4375" t="str">
        <f>VLOOKUP(sales_pipeline[[#This Row],[Sales_Agent]],sales_teams[#All],4,FALSE)</f>
        <v>Marxen Team</v>
      </c>
      <c r="D4375" t="s">
        <v>177</v>
      </c>
      <c r="E4375" t="s">
        <v>60</v>
      </c>
      <c r="F4375" t="s">
        <v>174</v>
      </c>
      <c r="G4375" s="1">
        <v>42944</v>
      </c>
      <c r="H4375" s="1">
        <v>42946</v>
      </c>
      <c r="I4375" s="13">
        <f>sales_pipeline[[#This Row],[close_date]]-sales_pipeline[[#This Row],[engage_date]]</f>
        <v>2</v>
      </c>
      <c r="J4375" s="3">
        <v>4387</v>
      </c>
    </row>
    <row r="4376" spans="1:10" x14ac:dyDescent="0.35">
      <c r="A4376" t="s">
        <v>4579</v>
      </c>
      <c r="B4376" t="s">
        <v>176</v>
      </c>
      <c r="C4376" t="str">
        <f>VLOOKUP(sales_pipeline[[#This Row],[Sales_Agent]],sales_teams[#All],4,FALSE)</f>
        <v>Marxen Team</v>
      </c>
      <c r="D4376" t="s">
        <v>177</v>
      </c>
      <c r="E4376" t="s">
        <v>144</v>
      </c>
      <c r="F4376" t="s">
        <v>174</v>
      </c>
      <c r="G4376" s="1">
        <v>42944</v>
      </c>
      <c r="H4376" s="1">
        <v>42946</v>
      </c>
      <c r="I4376" s="13">
        <f>sales_pipeline[[#This Row],[close_date]]-sales_pipeline[[#This Row],[engage_date]]</f>
        <v>2</v>
      </c>
      <c r="J4376" s="3">
        <v>4555</v>
      </c>
    </row>
    <row r="4377" spans="1:10" x14ac:dyDescent="0.35">
      <c r="A4377" t="s">
        <v>4580</v>
      </c>
      <c r="B4377" t="s">
        <v>255</v>
      </c>
      <c r="C4377" t="str">
        <f>VLOOKUP(sales_pipeline[[#This Row],[Sales_Agent]],sales_teams[#All],4,FALSE)</f>
        <v>Neubert Team</v>
      </c>
      <c r="D4377" t="s">
        <v>177</v>
      </c>
      <c r="E4377" t="s">
        <v>48</v>
      </c>
      <c r="F4377" t="s">
        <v>194</v>
      </c>
      <c r="G4377" s="1">
        <v>42944</v>
      </c>
      <c r="H4377" s="1">
        <v>42953</v>
      </c>
      <c r="I4377" s="13">
        <f>sales_pipeline[[#This Row],[close_date]]-sales_pipeline[[#This Row],[engage_date]]</f>
        <v>9</v>
      </c>
      <c r="J4377" s="3">
        <v>0</v>
      </c>
    </row>
    <row r="4378" spans="1:10" x14ac:dyDescent="0.35">
      <c r="A4378" t="s">
        <v>4581</v>
      </c>
      <c r="B4378" t="s">
        <v>208</v>
      </c>
      <c r="C4378" t="str">
        <f>VLOOKUP(sales_pipeline[[#This Row],[Sales_Agent]],sales_teams[#All],4,FALSE)</f>
        <v>Rouche Team</v>
      </c>
      <c r="D4378" t="s">
        <v>3</v>
      </c>
      <c r="E4378" t="s">
        <v>94</v>
      </c>
      <c r="F4378" t="s">
        <v>174</v>
      </c>
      <c r="G4378" s="1">
        <v>42944</v>
      </c>
      <c r="H4378" s="1">
        <v>42945</v>
      </c>
      <c r="I4378" s="13">
        <f>sales_pipeline[[#This Row],[close_date]]-sales_pipeline[[#This Row],[engage_date]]</f>
        <v>1</v>
      </c>
      <c r="J4378" s="3">
        <v>514</v>
      </c>
    </row>
    <row r="4379" spans="1:10" x14ac:dyDescent="0.35">
      <c r="A4379" t="s">
        <v>4582</v>
      </c>
      <c r="B4379" t="s">
        <v>199</v>
      </c>
      <c r="C4379" t="str">
        <f>VLOOKUP(sales_pipeline[[#This Row],[Sales_Agent]],sales_teams[#All],4,FALSE)</f>
        <v>Rouche Team</v>
      </c>
      <c r="D4379" t="s">
        <v>10</v>
      </c>
      <c r="E4379" t="s">
        <v>121</v>
      </c>
      <c r="F4379" t="s">
        <v>194</v>
      </c>
      <c r="G4379" s="1">
        <v>42944</v>
      </c>
      <c r="H4379" s="1">
        <v>42945</v>
      </c>
      <c r="I4379" s="13">
        <f>sales_pipeline[[#This Row],[close_date]]-sales_pipeline[[#This Row],[engage_date]]</f>
        <v>1</v>
      </c>
      <c r="J4379" s="3">
        <v>0</v>
      </c>
    </row>
    <row r="4380" spans="1:10" x14ac:dyDescent="0.35">
      <c r="A4380" t="s">
        <v>4583</v>
      </c>
      <c r="B4380" t="s">
        <v>326</v>
      </c>
      <c r="C4380" t="str">
        <f>VLOOKUP(sales_pipeline[[#This Row],[Sales_Agent]],sales_teams[#All],4,FALSE)</f>
        <v>Marxen Team</v>
      </c>
      <c r="D4380" t="s">
        <v>177</v>
      </c>
      <c r="E4380" t="s">
        <v>44</v>
      </c>
      <c r="F4380" t="s">
        <v>174</v>
      </c>
      <c r="G4380" s="1">
        <v>42944</v>
      </c>
      <c r="H4380" s="1">
        <v>42945</v>
      </c>
      <c r="I4380" s="13">
        <f>sales_pipeline[[#This Row],[close_date]]-sales_pipeline[[#This Row],[engage_date]]</f>
        <v>1</v>
      </c>
      <c r="J4380" s="3">
        <v>4671</v>
      </c>
    </row>
    <row r="4381" spans="1:10" x14ac:dyDescent="0.35">
      <c r="A4381" t="s">
        <v>4584</v>
      </c>
      <c r="B4381" t="s">
        <v>215</v>
      </c>
      <c r="C4381" t="str">
        <f>VLOOKUP(sales_pipeline[[#This Row],[Sales_Agent]],sales_teams[#All],4,FALSE)</f>
        <v>Sewald Team</v>
      </c>
      <c r="D4381" t="s">
        <v>6</v>
      </c>
      <c r="E4381" t="s">
        <v>116</v>
      </c>
      <c r="F4381" t="s">
        <v>194</v>
      </c>
      <c r="G4381" s="1">
        <v>42944</v>
      </c>
      <c r="H4381" s="1">
        <v>42945</v>
      </c>
      <c r="I4381" s="13">
        <f>sales_pipeline[[#This Row],[close_date]]-sales_pipeline[[#This Row],[engage_date]]</f>
        <v>1</v>
      </c>
      <c r="J4381" s="3">
        <v>0</v>
      </c>
    </row>
    <row r="4382" spans="1:10" x14ac:dyDescent="0.35">
      <c r="A4382" t="s">
        <v>4585</v>
      </c>
      <c r="B4382" t="s">
        <v>215</v>
      </c>
      <c r="C4382" t="str">
        <f>VLOOKUP(sales_pipeline[[#This Row],[Sales_Agent]],sales_teams[#All],4,FALSE)</f>
        <v>Sewald Team</v>
      </c>
      <c r="D4382" t="s">
        <v>3</v>
      </c>
      <c r="E4382" t="s">
        <v>141</v>
      </c>
      <c r="F4382" t="s">
        <v>174</v>
      </c>
      <c r="G4382" s="1">
        <v>42944</v>
      </c>
      <c r="H4382" s="1">
        <v>43054</v>
      </c>
      <c r="I4382" s="13">
        <f>sales_pipeline[[#This Row],[close_date]]-sales_pipeline[[#This Row],[engage_date]]</f>
        <v>110</v>
      </c>
      <c r="J4382" s="3">
        <v>518</v>
      </c>
    </row>
    <row r="4383" spans="1:10" x14ac:dyDescent="0.35">
      <c r="A4383" t="s">
        <v>4586</v>
      </c>
      <c r="B4383" t="s">
        <v>238</v>
      </c>
      <c r="C4383" t="str">
        <f>VLOOKUP(sales_pipeline[[#This Row],[Sales_Agent]],sales_teams[#All],4,FALSE)</f>
        <v>Marxen Team</v>
      </c>
      <c r="D4383" t="s">
        <v>177</v>
      </c>
      <c r="E4383" t="s">
        <v>44</v>
      </c>
      <c r="F4383" t="s">
        <v>174</v>
      </c>
      <c r="G4383" s="1">
        <v>42944</v>
      </c>
      <c r="H4383" s="1">
        <v>42945</v>
      </c>
      <c r="I4383" s="13">
        <f>sales_pipeline[[#This Row],[close_date]]-sales_pipeline[[#This Row],[engage_date]]</f>
        <v>1</v>
      </c>
      <c r="J4383" s="3">
        <v>4172</v>
      </c>
    </row>
    <row r="4384" spans="1:10" x14ac:dyDescent="0.35">
      <c r="A4384" t="s">
        <v>4587</v>
      </c>
      <c r="B4384" t="s">
        <v>173</v>
      </c>
      <c r="C4384" t="str">
        <f>VLOOKUP(sales_pipeline[[#This Row],[Sales_Agent]],sales_teams[#All],4,FALSE)</f>
        <v>Brinkmann Team</v>
      </c>
      <c r="D4384" t="s">
        <v>9</v>
      </c>
      <c r="E4384" t="s">
        <v>57</v>
      </c>
      <c r="F4384" t="s">
        <v>194</v>
      </c>
      <c r="G4384" s="1">
        <v>42944</v>
      </c>
      <c r="H4384" s="1">
        <v>42957</v>
      </c>
      <c r="I4384" s="13">
        <f>sales_pipeline[[#This Row],[close_date]]-sales_pipeline[[#This Row],[engage_date]]</f>
        <v>13</v>
      </c>
      <c r="J4384" s="3">
        <v>0</v>
      </c>
    </row>
    <row r="4385" spans="1:10" x14ac:dyDescent="0.35">
      <c r="A4385" t="s">
        <v>4588</v>
      </c>
      <c r="B4385" t="s">
        <v>227</v>
      </c>
      <c r="C4385" t="str">
        <f>VLOOKUP(sales_pipeline[[#This Row],[Sales_Agent]],sales_teams[#All],4,FALSE)</f>
        <v>Neubert Team</v>
      </c>
      <c r="D4385" t="s">
        <v>6</v>
      </c>
      <c r="E4385" t="s">
        <v>48</v>
      </c>
      <c r="F4385" t="s">
        <v>174</v>
      </c>
      <c r="G4385" s="1">
        <v>42944</v>
      </c>
      <c r="H4385" s="1">
        <v>42957</v>
      </c>
      <c r="I4385" s="13">
        <f>sales_pipeline[[#This Row],[close_date]]-sales_pipeline[[#This Row],[engage_date]]</f>
        <v>13</v>
      </c>
      <c r="J4385" s="3">
        <v>53</v>
      </c>
    </row>
    <row r="4386" spans="1:10" x14ac:dyDescent="0.35">
      <c r="A4386" t="s">
        <v>4589</v>
      </c>
      <c r="B4386" t="s">
        <v>221</v>
      </c>
      <c r="C4386" t="str">
        <f>VLOOKUP(sales_pipeline[[#This Row],[Sales_Agent]],sales_teams[#All],4,FALSE)</f>
        <v>Losch Team</v>
      </c>
      <c r="D4386" t="s">
        <v>8</v>
      </c>
      <c r="E4386" t="s">
        <v>84</v>
      </c>
      <c r="F4386" t="s">
        <v>194</v>
      </c>
      <c r="G4386" s="1">
        <v>42944</v>
      </c>
      <c r="H4386" s="1">
        <v>43066</v>
      </c>
      <c r="I4386" s="13">
        <f>sales_pipeline[[#This Row],[close_date]]-sales_pipeline[[#This Row],[engage_date]]</f>
        <v>122</v>
      </c>
      <c r="J4386" s="3">
        <v>0</v>
      </c>
    </row>
    <row r="4387" spans="1:10" x14ac:dyDescent="0.35">
      <c r="A4387" t="s">
        <v>4590</v>
      </c>
      <c r="B4387" t="s">
        <v>204</v>
      </c>
      <c r="C4387" t="str">
        <f>VLOOKUP(sales_pipeline[[#This Row],[Sales_Agent]],sales_teams[#All],4,FALSE)</f>
        <v>Brinkmann Team</v>
      </c>
      <c r="D4387" t="s">
        <v>6</v>
      </c>
      <c r="E4387" t="s">
        <v>31</v>
      </c>
      <c r="F4387" t="s">
        <v>174</v>
      </c>
      <c r="G4387" s="1">
        <v>42944</v>
      </c>
      <c r="H4387" s="1">
        <v>42966</v>
      </c>
      <c r="I4387" s="13">
        <f>sales_pipeline[[#This Row],[close_date]]-sales_pipeline[[#This Row],[engage_date]]</f>
        <v>22</v>
      </c>
      <c r="J4387" s="3">
        <v>53</v>
      </c>
    </row>
    <row r="4388" spans="1:10" x14ac:dyDescent="0.35">
      <c r="A4388" t="s">
        <v>4591</v>
      </c>
      <c r="B4388" t="s">
        <v>204</v>
      </c>
      <c r="C4388" t="str">
        <f>VLOOKUP(sales_pipeline[[#This Row],[Sales_Agent]],sales_teams[#All],4,FALSE)</f>
        <v>Brinkmann Team</v>
      </c>
      <c r="D4388" t="s">
        <v>6</v>
      </c>
      <c r="E4388" t="s">
        <v>51</v>
      </c>
      <c r="F4388" t="s">
        <v>174</v>
      </c>
      <c r="G4388" s="1">
        <v>42944</v>
      </c>
      <c r="H4388" s="1">
        <v>42950</v>
      </c>
      <c r="I4388" s="13">
        <f>sales_pipeline[[#This Row],[close_date]]-sales_pipeline[[#This Row],[engage_date]]</f>
        <v>6</v>
      </c>
      <c r="J4388" s="3">
        <v>60</v>
      </c>
    </row>
    <row r="4389" spans="1:10" x14ac:dyDescent="0.35">
      <c r="A4389" t="s">
        <v>4592</v>
      </c>
      <c r="B4389" t="s">
        <v>204</v>
      </c>
      <c r="C4389" t="str">
        <f>VLOOKUP(sales_pipeline[[#This Row],[Sales_Agent]],sales_teams[#All],4,FALSE)</f>
        <v>Brinkmann Team</v>
      </c>
      <c r="D4389" t="s">
        <v>6</v>
      </c>
      <c r="E4389" t="s">
        <v>60</v>
      </c>
      <c r="F4389" t="s">
        <v>174</v>
      </c>
      <c r="G4389" s="1">
        <v>42944</v>
      </c>
      <c r="H4389" s="1">
        <v>43040</v>
      </c>
      <c r="I4389" s="13">
        <f>sales_pipeline[[#This Row],[close_date]]-sales_pipeline[[#This Row],[engage_date]]</f>
        <v>96</v>
      </c>
      <c r="J4389" s="3">
        <v>53</v>
      </c>
    </row>
    <row r="4390" spans="1:10" x14ac:dyDescent="0.35">
      <c r="A4390" t="s">
        <v>4593</v>
      </c>
      <c r="B4390" t="s">
        <v>212</v>
      </c>
      <c r="C4390" t="str">
        <f>VLOOKUP(sales_pipeline[[#This Row],[Sales_Agent]],sales_teams[#All],4,FALSE)</f>
        <v>Losch Team</v>
      </c>
      <c r="D4390" t="s">
        <v>177</v>
      </c>
      <c r="E4390" t="s">
        <v>20</v>
      </c>
      <c r="F4390" t="s">
        <v>194</v>
      </c>
      <c r="G4390" s="1">
        <v>42944</v>
      </c>
      <c r="H4390" s="1">
        <v>42945</v>
      </c>
      <c r="I4390" s="13">
        <f>sales_pipeline[[#This Row],[close_date]]-sales_pipeline[[#This Row],[engage_date]]</f>
        <v>1</v>
      </c>
      <c r="J4390" s="3">
        <v>0</v>
      </c>
    </row>
    <row r="4391" spans="1:10" x14ac:dyDescent="0.35">
      <c r="A4391" t="s">
        <v>4594</v>
      </c>
      <c r="B4391" t="s">
        <v>230</v>
      </c>
      <c r="C4391" t="str">
        <f>VLOOKUP(sales_pipeline[[#This Row],[Sales_Agent]],sales_teams[#All],4,FALSE)</f>
        <v>Losch Team</v>
      </c>
      <c r="D4391" t="s">
        <v>6</v>
      </c>
      <c r="E4391" t="s">
        <v>159</v>
      </c>
      <c r="F4391" t="s">
        <v>194</v>
      </c>
      <c r="G4391" s="1">
        <v>42944</v>
      </c>
      <c r="H4391" s="1">
        <v>43071</v>
      </c>
      <c r="I4391" s="13">
        <f>sales_pipeline[[#This Row],[close_date]]-sales_pipeline[[#This Row],[engage_date]]</f>
        <v>127</v>
      </c>
      <c r="J4391" s="3">
        <v>0</v>
      </c>
    </row>
    <row r="4392" spans="1:10" x14ac:dyDescent="0.35">
      <c r="A4392" t="s">
        <v>4595</v>
      </c>
      <c r="B4392" t="s">
        <v>181</v>
      </c>
      <c r="C4392" t="str">
        <f>VLOOKUP(sales_pipeline[[#This Row],[Sales_Agent]],sales_teams[#All],4,FALSE)</f>
        <v>Sewald Team</v>
      </c>
      <c r="D4392" t="s">
        <v>3</v>
      </c>
      <c r="E4392" t="s">
        <v>94</v>
      </c>
      <c r="F4392" t="s">
        <v>194</v>
      </c>
      <c r="G4392" s="1">
        <v>42944</v>
      </c>
      <c r="H4392" s="1">
        <v>42946</v>
      </c>
      <c r="I4392" s="13">
        <f>sales_pipeline[[#This Row],[close_date]]-sales_pipeline[[#This Row],[engage_date]]</f>
        <v>2</v>
      </c>
      <c r="J4392" s="3">
        <v>0</v>
      </c>
    </row>
    <row r="4393" spans="1:10" x14ac:dyDescent="0.35">
      <c r="A4393" t="s">
        <v>4596</v>
      </c>
      <c r="B4393" t="s">
        <v>183</v>
      </c>
      <c r="C4393" t="str">
        <f>VLOOKUP(sales_pipeline[[#This Row],[Sales_Agent]],sales_teams[#All],4,FALSE)</f>
        <v>Brinkmann Team</v>
      </c>
      <c r="D4393" t="s">
        <v>9</v>
      </c>
      <c r="E4393" t="s">
        <v>104</v>
      </c>
      <c r="F4393" t="s">
        <v>174</v>
      </c>
      <c r="G4393" s="1">
        <v>42945</v>
      </c>
      <c r="H4393" s="1">
        <v>42952</v>
      </c>
      <c r="I4393" s="13">
        <f>sales_pipeline[[#This Row],[close_date]]-sales_pipeline[[#This Row],[engage_date]]</f>
        <v>7</v>
      </c>
      <c r="J4393" s="3">
        <v>4603</v>
      </c>
    </row>
    <row r="4394" spans="1:10" x14ac:dyDescent="0.35">
      <c r="A4394" t="s">
        <v>4597</v>
      </c>
      <c r="B4394" t="s">
        <v>288</v>
      </c>
      <c r="C4394" t="str">
        <f>VLOOKUP(sales_pipeline[[#This Row],[Sales_Agent]],sales_teams[#All],4,FALSE)</f>
        <v>Brinkmann Team</v>
      </c>
      <c r="D4394" t="s">
        <v>3</v>
      </c>
      <c r="E4394" t="s">
        <v>74</v>
      </c>
      <c r="F4394" t="s">
        <v>174</v>
      </c>
      <c r="G4394" s="1">
        <v>42945</v>
      </c>
      <c r="H4394" s="1">
        <v>42983</v>
      </c>
      <c r="I4394" s="13">
        <f>sales_pipeline[[#This Row],[close_date]]-sales_pipeline[[#This Row],[engage_date]]</f>
        <v>38</v>
      </c>
      <c r="J4394" s="3">
        <v>610</v>
      </c>
    </row>
    <row r="4395" spans="1:10" x14ac:dyDescent="0.35">
      <c r="A4395" t="s">
        <v>4598</v>
      </c>
      <c r="B4395" t="s">
        <v>206</v>
      </c>
      <c r="C4395" t="str">
        <f>VLOOKUP(sales_pipeline[[#This Row],[Sales_Agent]],sales_teams[#All],4,FALSE)</f>
        <v>Neubert Team</v>
      </c>
      <c r="D4395" t="s">
        <v>10</v>
      </c>
      <c r="E4395" t="s">
        <v>112</v>
      </c>
      <c r="F4395" t="s">
        <v>174</v>
      </c>
      <c r="G4395" s="1">
        <v>42945</v>
      </c>
      <c r="H4395" s="1">
        <v>42953</v>
      </c>
      <c r="I4395" s="13">
        <f>sales_pipeline[[#This Row],[close_date]]-sales_pipeline[[#This Row],[engage_date]]</f>
        <v>8</v>
      </c>
      <c r="J4395" s="3">
        <v>1189</v>
      </c>
    </row>
    <row r="4396" spans="1:10" x14ac:dyDescent="0.35">
      <c r="A4396" t="s">
        <v>4599</v>
      </c>
      <c r="B4396" t="s">
        <v>255</v>
      </c>
      <c r="C4396" t="str">
        <f>VLOOKUP(sales_pipeline[[#This Row],[Sales_Agent]],sales_teams[#All],4,FALSE)</f>
        <v>Neubert Team</v>
      </c>
      <c r="D4396" t="s">
        <v>177</v>
      </c>
      <c r="E4396" t="s">
        <v>48</v>
      </c>
      <c r="F4396" t="s">
        <v>194</v>
      </c>
      <c r="G4396" s="1">
        <v>42945</v>
      </c>
      <c r="H4396" s="1">
        <v>42946</v>
      </c>
      <c r="I4396" s="13">
        <f>sales_pipeline[[#This Row],[close_date]]-sales_pipeline[[#This Row],[engage_date]]</f>
        <v>1</v>
      </c>
      <c r="J4396" s="3">
        <v>0</v>
      </c>
    </row>
    <row r="4397" spans="1:10" x14ac:dyDescent="0.35">
      <c r="A4397" t="s">
        <v>4600</v>
      </c>
      <c r="B4397" t="s">
        <v>255</v>
      </c>
      <c r="C4397" t="str">
        <f>VLOOKUP(sales_pipeline[[#This Row],[Sales_Agent]],sales_teams[#All],4,FALSE)</f>
        <v>Neubert Team</v>
      </c>
      <c r="D4397" t="s">
        <v>9</v>
      </c>
      <c r="E4397" t="s">
        <v>146</v>
      </c>
      <c r="F4397" t="s">
        <v>174</v>
      </c>
      <c r="G4397" s="1">
        <v>42945</v>
      </c>
      <c r="H4397" s="1">
        <v>42947</v>
      </c>
      <c r="I4397" s="13">
        <f>sales_pipeline[[#This Row],[close_date]]-sales_pipeline[[#This Row],[engage_date]]</f>
        <v>2</v>
      </c>
      <c r="J4397" s="3">
        <v>5480</v>
      </c>
    </row>
    <row r="4398" spans="1:10" x14ac:dyDescent="0.35">
      <c r="A4398" t="s">
        <v>4601</v>
      </c>
      <c r="B4398" t="s">
        <v>208</v>
      </c>
      <c r="C4398" t="str">
        <f>VLOOKUP(sales_pipeline[[#This Row],[Sales_Agent]],sales_teams[#All],4,FALSE)</f>
        <v>Rouche Team</v>
      </c>
      <c r="D4398" t="s">
        <v>6</v>
      </c>
      <c r="E4398" t="s">
        <v>73</v>
      </c>
      <c r="F4398" t="s">
        <v>174</v>
      </c>
      <c r="G4398" s="1">
        <v>42945</v>
      </c>
      <c r="H4398" s="1">
        <v>43041</v>
      </c>
      <c r="I4398" s="13">
        <f>sales_pipeline[[#This Row],[close_date]]-sales_pipeline[[#This Row],[engage_date]]</f>
        <v>96</v>
      </c>
      <c r="J4398" s="3">
        <v>56</v>
      </c>
    </row>
    <row r="4399" spans="1:10" x14ac:dyDescent="0.35">
      <c r="A4399" t="s">
        <v>4602</v>
      </c>
      <c r="B4399" t="s">
        <v>232</v>
      </c>
      <c r="C4399" t="str">
        <f>VLOOKUP(sales_pipeline[[#This Row],[Sales_Agent]],sales_teams[#All],4,FALSE)</f>
        <v>Losch Team</v>
      </c>
      <c r="D4399" t="s">
        <v>10</v>
      </c>
      <c r="E4399" t="s">
        <v>127</v>
      </c>
      <c r="F4399" t="s">
        <v>194</v>
      </c>
      <c r="G4399" s="1">
        <v>42945</v>
      </c>
      <c r="H4399" s="1">
        <v>42949</v>
      </c>
      <c r="I4399" s="13">
        <f>sales_pipeline[[#This Row],[close_date]]-sales_pipeline[[#This Row],[engage_date]]</f>
        <v>4</v>
      </c>
      <c r="J4399" s="3">
        <v>0</v>
      </c>
    </row>
    <row r="4400" spans="1:10" x14ac:dyDescent="0.35">
      <c r="A4400" t="s">
        <v>4603</v>
      </c>
      <c r="B4400" t="s">
        <v>232</v>
      </c>
      <c r="C4400" t="str">
        <f>VLOOKUP(sales_pipeline[[#This Row],[Sales_Agent]],sales_teams[#All],4,FALSE)</f>
        <v>Losch Team</v>
      </c>
      <c r="D4400" t="s">
        <v>10</v>
      </c>
      <c r="E4400" t="s">
        <v>163</v>
      </c>
      <c r="F4400" t="s">
        <v>174</v>
      </c>
      <c r="G4400" s="1">
        <v>42945</v>
      </c>
      <c r="H4400" s="1">
        <v>42994</v>
      </c>
      <c r="I4400" s="13">
        <f>sales_pipeline[[#This Row],[close_date]]-sales_pipeline[[#This Row],[engage_date]]</f>
        <v>49</v>
      </c>
      <c r="J4400" s="3">
        <v>983</v>
      </c>
    </row>
    <row r="4401" spans="1:10" x14ac:dyDescent="0.35">
      <c r="A4401" t="s">
        <v>4604</v>
      </c>
      <c r="B4401" t="s">
        <v>232</v>
      </c>
      <c r="C4401" t="str">
        <f>VLOOKUP(sales_pipeline[[#This Row],[Sales_Agent]],sales_teams[#All],4,FALSE)</f>
        <v>Losch Team</v>
      </c>
      <c r="D4401" t="s">
        <v>177</v>
      </c>
      <c r="E4401" t="s">
        <v>48</v>
      </c>
      <c r="F4401" t="s">
        <v>174</v>
      </c>
      <c r="G4401" s="1">
        <v>42945</v>
      </c>
      <c r="H4401" s="1">
        <v>42963</v>
      </c>
      <c r="I4401" s="13">
        <f>sales_pipeline[[#This Row],[close_date]]-sales_pipeline[[#This Row],[engage_date]]</f>
        <v>18</v>
      </c>
      <c r="J4401" s="3">
        <v>5319</v>
      </c>
    </row>
    <row r="4402" spans="1:10" x14ac:dyDescent="0.35">
      <c r="A4402" t="s">
        <v>4605</v>
      </c>
      <c r="B4402" t="s">
        <v>190</v>
      </c>
      <c r="C4402" t="str">
        <f>VLOOKUP(sales_pipeline[[#This Row],[Sales_Agent]],sales_teams[#All],4,FALSE)</f>
        <v>Sewald Team</v>
      </c>
      <c r="D4402" t="s">
        <v>177</v>
      </c>
      <c r="E4402" t="s">
        <v>112</v>
      </c>
      <c r="F4402" t="s">
        <v>174</v>
      </c>
      <c r="G4402" s="1">
        <v>42945</v>
      </c>
      <c r="H4402" s="1">
        <v>42955</v>
      </c>
      <c r="I4402" s="13">
        <f>sales_pipeline[[#This Row],[close_date]]-sales_pipeline[[#This Row],[engage_date]]</f>
        <v>10</v>
      </c>
      <c r="J4402" s="3">
        <v>4941</v>
      </c>
    </row>
    <row r="4403" spans="1:10" x14ac:dyDescent="0.35">
      <c r="A4403" t="s">
        <v>4606</v>
      </c>
      <c r="B4403" t="s">
        <v>190</v>
      </c>
      <c r="C4403" t="str">
        <f>VLOOKUP(sales_pipeline[[#This Row],[Sales_Agent]],sales_teams[#All],4,FALSE)</f>
        <v>Sewald Team</v>
      </c>
      <c r="D4403" t="s">
        <v>8</v>
      </c>
      <c r="E4403" t="s">
        <v>148</v>
      </c>
      <c r="F4403" t="s">
        <v>174</v>
      </c>
      <c r="G4403" s="1">
        <v>42945</v>
      </c>
      <c r="H4403" s="1">
        <v>42949</v>
      </c>
      <c r="I4403" s="13">
        <f>sales_pipeline[[#This Row],[close_date]]-sales_pipeline[[#This Row],[engage_date]]</f>
        <v>4</v>
      </c>
      <c r="J4403" s="3">
        <v>3260</v>
      </c>
    </row>
    <row r="4404" spans="1:10" x14ac:dyDescent="0.35">
      <c r="A4404" t="s">
        <v>4607</v>
      </c>
      <c r="B4404" t="s">
        <v>215</v>
      </c>
      <c r="C4404" t="str">
        <f>VLOOKUP(sales_pipeline[[#This Row],[Sales_Agent]],sales_teams[#All],4,FALSE)</f>
        <v>Sewald Team</v>
      </c>
      <c r="D4404" t="s">
        <v>10</v>
      </c>
      <c r="E4404" t="s">
        <v>99</v>
      </c>
      <c r="F4404" t="s">
        <v>194</v>
      </c>
      <c r="G4404" s="1">
        <v>42945</v>
      </c>
      <c r="H4404" s="1">
        <v>42950</v>
      </c>
      <c r="I4404" s="13">
        <f>sales_pipeline[[#This Row],[close_date]]-sales_pipeline[[#This Row],[engage_date]]</f>
        <v>5</v>
      </c>
      <c r="J4404" s="3">
        <v>0</v>
      </c>
    </row>
    <row r="4405" spans="1:10" x14ac:dyDescent="0.35">
      <c r="A4405" t="s">
        <v>4608</v>
      </c>
      <c r="B4405" t="s">
        <v>215</v>
      </c>
      <c r="C4405" t="str">
        <f>VLOOKUP(sales_pipeline[[#This Row],[Sales_Agent]],sales_teams[#All],4,FALSE)</f>
        <v>Sewald Team</v>
      </c>
      <c r="D4405" t="s">
        <v>9</v>
      </c>
      <c r="E4405" t="s">
        <v>93</v>
      </c>
      <c r="F4405" t="s">
        <v>174</v>
      </c>
      <c r="G4405" s="1">
        <v>42945</v>
      </c>
      <c r="H4405" s="1">
        <v>42947</v>
      </c>
      <c r="I4405" s="13">
        <f>sales_pipeline[[#This Row],[close_date]]-sales_pipeline[[#This Row],[engage_date]]</f>
        <v>2</v>
      </c>
      <c r="J4405" s="3">
        <v>4842</v>
      </c>
    </row>
    <row r="4406" spans="1:10" x14ac:dyDescent="0.35">
      <c r="A4406" t="s">
        <v>4609</v>
      </c>
      <c r="B4406" t="s">
        <v>215</v>
      </c>
      <c r="C4406" t="str">
        <f>VLOOKUP(sales_pipeline[[#This Row],[Sales_Agent]],sales_teams[#All],4,FALSE)</f>
        <v>Sewald Team</v>
      </c>
      <c r="D4406" t="s">
        <v>8</v>
      </c>
      <c r="E4406" t="s">
        <v>36</v>
      </c>
      <c r="F4406" t="s">
        <v>174</v>
      </c>
      <c r="G4406" s="1">
        <v>42945</v>
      </c>
      <c r="H4406" s="1">
        <v>43007</v>
      </c>
      <c r="I4406" s="13">
        <f>sales_pipeline[[#This Row],[close_date]]-sales_pipeline[[#This Row],[engage_date]]</f>
        <v>62</v>
      </c>
      <c r="J4406" s="3">
        <v>3463</v>
      </c>
    </row>
    <row r="4407" spans="1:10" x14ac:dyDescent="0.35">
      <c r="A4407" t="s">
        <v>4610</v>
      </c>
      <c r="B4407" t="s">
        <v>249</v>
      </c>
      <c r="C4407" t="str">
        <f>VLOOKUP(sales_pipeline[[#This Row],[Sales_Agent]],sales_teams[#All],4,FALSE)</f>
        <v>Brinkmann Team</v>
      </c>
      <c r="D4407" t="s">
        <v>3</v>
      </c>
      <c r="E4407" t="s">
        <v>114</v>
      </c>
      <c r="F4407" t="s">
        <v>194</v>
      </c>
      <c r="G4407" s="1">
        <v>42945</v>
      </c>
      <c r="H4407" s="1">
        <v>42948</v>
      </c>
      <c r="I4407" s="13">
        <f>sales_pipeline[[#This Row],[close_date]]-sales_pipeline[[#This Row],[engage_date]]</f>
        <v>3</v>
      </c>
      <c r="J4407" s="3">
        <v>0</v>
      </c>
    </row>
    <row r="4408" spans="1:10" x14ac:dyDescent="0.35">
      <c r="A4408" t="s">
        <v>4611</v>
      </c>
      <c r="B4408" t="s">
        <v>197</v>
      </c>
      <c r="C4408" t="str">
        <f>VLOOKUP(sales_pipeline[[#This Row],[Sales_Agent]],sales_teams[#All],4,FALSE)</f>
        <v>Sewald Team</v>
      </c>
      <c r="D4408" t="s">
        <v>3</v>
      </c>
      <c r="E4408" t="s">
        <v>125</v>
      </c>
      <c r="F4408" t="s">
        <v>194</v>
      </c>
      <c r="G4408" s="1">
        <v>42945</v>
      </c>
      <c r="H4408" s="1">
        <v>42946</v>
      </c>
      <c r="I4408" s="13">
        <f>sales_pipeline[[#This Row],[close_date]]-sales_pipeline[[#This Row],[engage_date]]</f>
        <v>1</v>
      </c>
      <c r="J4408" s="3">
        <v>0</v>
      </c>
    </row>
    <row r="4409" spans="1:10" x14ac:dyDescent="0.35">
      <c r="A4409" t="s">
        <v>4612</v>
      </c>
      <c r="B4409" t="s">
        <v>227</v>
      </c>
      <c r="C4409" t="str">
        <f>VLOOKUP(sales_pipeline[[#This Row],[Sales_Agent]],sales_teams[#All],4,FALSE)</f>
        <v>Neubert Team</v>
      </c>
      <c r="D4409" t="s">
        <v>177</v>
      </c>
      <c r="E4409" t="s">
        <v>118</v>
      </c>
      <c r="F4409" t="s">
        <v>174</v>
      </c>
      <c r="G4409" s="1">
        <v>42945</v>
      </c>
      <c r="H4409" s="1">
        <v>42955</v>
      </c>
      <c r="I4409" s="13">
        <f>sales_pipeline[[#This Row],[close_date]]-sales_pipeline[[#This Row],[engage_date]]</f>
        <v>10</v>
      </c>
      <c r="J4409" s="3">
        <v>4252</v>
      </c>
    </row>
    <row r="4410" spans="1:10" x14ac:dyDescent="0.35">
      <c r="A4410" t="s">
        <v>4613</v>
      </c>
      <c r="B4410" t="s">
        <v>221</v>
      </c>
      <c r="C4410" t="str">
        <f>VLOOKUP(sales_pipeline[[#This Row],[Sales_Agent]],sales_teams[#All],4,FALSE)</f>
        <v>Losch Team</v>
      </c>
      <c r="D4410" t="s">
        <v>177</v>
      </c>
      <c r="E4410" t="s">
        <v>163</v>
      </c>
      <c r="F4410" t="s">
        <v>174</v>
      </c>
      <c r="G4410" s="1">
        <v>42945</v>
      </c>
      <c r="H4410" s="1">
        <v>42982</v>
      </c>
      <c r="I4410" s="13">
        <f>sales_pipeline[[#This Row],[close_date]]-sales_pipeline[[#This Row],[engage_date]]</f>
        <v>37</v>
      </c>
      <c r="J4410" s="3">
        <v>4906</v>
      </c>
    </row>
    <row r="4411" spans="1:10" x14ac:dyDescent="0.35">
      <c r="A4411" t="s">
        <v>4614</v>
      </c>
      <c r="B4411" t="s">
        <v>204</v>
      </c>
      <c r="C4411" t="str">
        <f>VLOOKUP(sales_pipeline[[#This Row],[Sales_Agent]],sales_teams[#All],4,FALSE)</f>
        <v>Brinkmann Team</v>
      </c>
      <c r="D4411" t="s">
        <v>6</v>
      </c>
      <c r="E4411" t="s">
        <v>60</v>
      </c>
      <c r="F4411" t="s">
        <v>194</v>
      </c>
      <c r="G4411" s="1">
        <v>42945</v>
      </c>
      <c r="H4411" s="1">
        <v>42957</v>
      </c>
      <c r="I4411" s="13">
        <f>sales_pipeline[[#This Row],[close_date]]-sales_pipeline[[#This Row],[engage_date]]</f>
        <v>12</v>
      </c>
      <c r="J4411" s="3">
        <v>0</v>
      </c>
    </row>
    <row r="4412" spans="1:10" x14ac:dyDescent="0.35">
      <c r="A4412" t="s">
        <v>4615</v>
      </c>
      <c r="B4412" t="s">
        <v>183</v>
      </c>
      <c r="C4412" t="str">
        <f>VLOOKUP(sales_pipeline[[#This Row],[Sales_Agent]],sales_teams[#All],4,FALSE)</f>
        <v>Brinkmann Team</v>
      </c>
      <c r="D4412" t="s">
        <v>9</v>
      </c>
      <c r="E4412" t="s">
        <v>74</v>
      </c>
      <c r="F4412" t="s">
        <v>194</v>
      </c>
      <c r="G4412" s="1">
        <v>42946</v>
      </c>
      <c r="H4412" s="1">
        <v>42954</v>
      </c>
      <c r="I4412" s="13">
        <f>sales_pipeline[[#This Row],[close_date]]-sales_pipeline[[#This Row],[engage_date]]</f>
        <v>8</v>
      </c>
      <c r="J4412" s="3">
        <v>0</v>
      </c>
    </row>
    <row r="4413" spans="1:10" x14ac:dyDescent="0.35">
      <c r="A4413" t="s">
        <v>4616</v>
      </c>
      <c r="B4413" t="s">
        <v>268</v>
      </c>
      <c r="C4413" t="str">
        <f>VLOOKUP(sales_pipeline[[#This Row],[Sales_Agent]],sales_teams[#All],4,FALSE)</f>
        <v>Losch Team</v>
      </c>
      <c r="D4413" t="s">
        <v>8</v>
      </c>
      <c r="E4413" t="s">
        <v>153</v>
      </c>
      <c r="F4413" t="s">
        <v>174</v>
      </c>
      <c r="G4413" s="1">
        <v>42946</v>
      </c>
      <c r="H4413" s="1">
        <v>43057</v>
      </c>
      <c r="I4413" s="13">
        <f>sales_pipeline[[#This Row],[close_date]]-sales_pipeline[[#This Row],[engage_date]]</f>
        <v>111</v>
      </c>
      <c r="J4413" s="3">
        <v>3113</v>
      </c>
    </row>
    <row r="4414" spans="1:10" x14ac:dyDescent="0.35">
      <c r="A4414" t="s">
        <v>4617</v>
      </c>
      <c r="B4414" t="s">
        <v>206</v>
      </c>
      <c r="C4414" t="str">
        <f>VLOOKUP(sales_pipeline[[#This Row],[Sales_Agent]],sales_teams[#All],4,FALSE)</f>
        <v>Neubert Team</v>
      </c>
      <c r="D4414" t="s">
        <v>10</v>
      </c>
      <c r="E4414" t="s">
        <v>39</v>
      </c>
      <c r="F4414" t="s">
        <v>174</v>
      </c>
      <c r="G4414" s="1">
        <v>42946</v>
      </c>
      <c r="H4414" s="1">
        <v>42957</v>
      </c>
      <c r="I4414" s="13">
        <f>sales_pipeline[[#This Row],[close_date]]-sales_pipeline[[#This Row],[engage_date]]</f>
        <v>11</v>
      </c>
      <c r="J4414" s="3">
        <v>1097</v>
      </c>
    </row>
    <row r="4415" spans="1:10" x14ac:dyDescent="0.35">
      <c r="A4415" t="s">
        <v>4618</v>
      </c>
      <c r="B4415" t="s">
        <v>176</v>
      </c>
      <c r="C4415" t="str">
        <f>VLOOKUP(sales_pipeline[[#This Row],[Sales_Agent]],sales_teams[#All],4,FALSE)</f>
        <v>Marxen Team</v>
      </c>
      <c r="D4415" t="s">
        <v>8</v>
      </c>
      <c r="E4415" t="s">
        <v>99</v>
      </c>
      <c r="F4415" t="s">
        <v>194</v>
      </c>
      <c r="G4415" s="1">
        <v>42946</v>
      </c>
      <c r="H4415" s="1">
        <v>42952</v>
      </c>
      <c r="I4415" s="13">
        <f>sales_pipeline[[#This Row],[close_date]]-sales_pipeline[[#This Row],[engage_date]]</f>
        <v>6</v>
      </c>
      <c r="J4415" s="3">
        <v>0</v>
      </c>
    </row>
    <row r="4416" spans="1:10" x14ac:dyDescent="0.35">
      <c r="A4416" t="s">
        <v>4619</v>
      </c>
      <c r="B4416" t="s">
        <v>176</v>
      </c>
      <c r="C4416" t="str">
        <f>VLOOKUP(sales_pipeline[[#This Row],[Sales_Agent]],sales_teams[#All],4,FALSE)</f>
        <v>Marxen Team</v>
      </c>
      <c r="D4416" t="s">
        <v>10</v>
      </c>
      <c r="E4416" t="s">
        <v>51</v>
      </c>
      <c r="F4416" t="s">
        <v>174</v>
      </c>
      <c r="G4416" s="1">
        <v>42946</v>
      </c>
      <c r="H4416" s="1">
        <v>43073</v>
      </c>
      <c r="I4416" s="13">
        <f>sales_pipeline[[#This Row],[close_date]]-sales_pipeline[[#This Row],[engage_date]]</f>
        <v>127</v>
      </c>
      <c r="J4416" s="3">
        <v>1245</v>
      </c>
    </row>
    <row r="4417" spans="1:10" x14ac:dyDescent="0.35">
      <c r="A4417" t="s">
        <v>4620</v>
      </c>
      <c r="B4417" t="s">
        <v>176</v>
      </c>
      <c r="C4417" t="str">
        <f>VLOOKUP(sales_pipeline[[#This Row],[Sales_Agent]],sales_teams[#All],4,FALSE)</f>
        <v>Marxen Team</v>
      </c>
      <c r="D4417" t="s">
        <v>10</v>
      </c>
      <c r="E4417" t="s">
        <v>139</v>
      </c>
      <c r="F4417" t="s">
        <v>174</v>
      </c>
      <c r="G4417" s="1">
        <v>42946</v>
      </c>
      <c r="H4417" s="1">
        <v>42951</v>
      </c>
      <c r="I4417" s="13">
        <f>sales_pipeline[[#This Row],[close_date]]-sales_pipeline[[#This Row],[engage_date]]</f>
        <v>5</v>
      </c>
      <c r="J4417" s="3">
        <v>1160</v>
      </c>
    </row>
    <row r="4418" spans="1:10" x14ac:dyDescent="0.35">
      <c r="A4418" t="s">
        <v>4621</v>
      </c>
      <c r="B4418" t="s">
        <v>176</v>
      </c>
      <c r="C4418" t="str">
        <f>VLOOKUP(sales_pipeline[[#This Row],[Sales_Agent]],sales_teams[#All],4,FALSE)</f>
        <v>Marxen Team</v>
      </c>
      <c r="D4418" t="s">
        <v>6</v>
      </c>
      <c r="E4418" t="s">
        <v>31</v>
      </c>
      <c r="F4418" t="s">
        <v>174</v>
      </c>
      <c r="G4418" s="1">
        <v>42946</v>
      </c>
      <c r="H4418" s="1">
        <v>42947</v>
      </c>
      <c r="I4418" s="13">
        <f>sales_pipeline[[#This Row],[close_date]]-sales_pipeline[[#This Row],[engage_date]]</f>
        <v>1</v>
      </c>
      <c r="J4418" s="3">
        <v>53</v>
      </c>
    </row>
    <row r="4419" spans="1:10" x14ac:dyDescent="0.35">
      <c r="A4419" t="s">
        <v>4622</v>
      </c>
      <c r="B4419" t="s">
        <v>255</v>
      </c>
      <c r="C4419" t="str">
        <f>VLOOKUP(sales_pipeline[[#This Row],[Sales_Agent]],sales_teams[#All],4,FALSE)</f>
        <v>Neubert Team</v>
      </c>
      <c r="D4419" t="s">
        <v>177</v>
      </c>
      <c r="E4419" t="s">
        <v>102</v>
      </c>
      <c r="F4419" t="s">
        <v>194</v>
      </c>
      <c r="G4419" s="1">
        <v>42946</v>
      </c>
      <c r="H4419" s="1">
        <v>42958</v>
      </c>
      <c r="I4419" s="13">
        <f>sales_pipeline[[#This Row],[close_date]]-sales_pipeline[[#This Row],[engage_date]]</f>
        <v>12</v>
      </c>
      <c r="J4419" s="3">
        <v>0</v>
      </c>
    </row>
    <row r="4420" spans="1:10" x14ac:dyDescent="0.35">
      <c r="A4420" t="s">
        <v>4623</v>
      </c>
      <c r="B4420" t="s">
        <v>193</v>
      </c>
      <c r="C4420" t="str">
        <f>VLOOKUP(sales_pipeline[[#This Row],[Sales_Agent]],sales_teams[#All],4,FALSE)</f>
        <v>Marxen Team</v>
      </c>
      <c r="D4420" t="s">
        <v>8</v>
      </c>
      <c r="E4420" t="s">
        <v>80</v>
      </c>
      <c r="F4420" t="s">
        <v>194</v>
      </c>
      <c r="G4420" s="1">
        <v>42946</v>
      </c>
      <c r="H4420" s="1">
        <v>42953</v>
      </c>
      <c r="I4420" s="13">
        <f>sales_pipeline[[#This Row],[close_date]]-sales_pipeline[[#This Row],[engage_date]]</f>
        <v>7</v>
      </c>
      <c r="J4420" s="3">
        <v>0</v>
      </c>
    </row>
    <row r="4421" spans="1:10" x14ac:dyDescent="0.35">
      <c r="A4421" t="s">
        <v>4624</v>
      </c>
      <c r="B4421" t="s">
        <v>199</v>
      </c>
      <c r="C4421" t="str">
        <f>VLOOKUP(sales_pipeline[[#This Row],[Sales_Agent]],sales_teams[#All],4,FALSE)</f>
        <v>Rouche Team</v>
      </c>
      <c r="D4421" t="s">
        <v>8</v>
      </c>
      <c r="E4421" t="s">
        <v>125</v>
      </c>
      <c r="F4421" t="s">
        <v>194</v>
      </c>
      <c r="G4421" s="1">
        <v>42946</v>
      </c>
      <c r="H4421" s="1">
        <v>42947</v>
      </c>
      <c r="I4421" s="13">
        <f>sales_pipeline[[#This Row],[close_date]]-sales_pipeline[[#This Row],[engage_date]]</f>
        <v>1</v>
      </c>
      <c r="J4421" s="3">
        <v>0</v>
      </c>
    </row>
    <row r="4422" spans="1:10" x14ac:dyDescent="0.35">
      <c r="A4422" t="s">
        <v>4625</v>
      </c>
      <c r="B4422" t="s">
        <v>190</v>
      </c>
      <c r="C4422" t="str">
        <f>VLOOKUP(sales_pipeline[[#This Row],[Sales_Agent]],sales_teams[#All],4,FALSE)</f>
        <v>Sewald Team</v>
      </c>
      <c r="D4422" t="s">
        <v>177</v>
      </c>
      <c r="E4422" t="s">
        <v>46</v>
      </c>
      <c r="F4422" t="s">
        <v>174</v>
      </c>
      <c r="G4422" s="1">
        <v>42946</v>
      </c>
      <c r="H4422" s="1">
        <v>42988</v>
      </c>
      <c r="I4422" s="13">
        <f>sales_pipeline[[#This Row],[close_date]]-sales_pipeline[[#This Row],[engage_date]]</f>
        <v>42</v>
      </c>
      <c r="J4422" s="3">
        <v>5031</v>
      </c>
    </row>
    <row r="4423" spans="1:10" x14ac:dyDescent="0.35">
      <c r="A4423" t="s">
        <v>4626</v>
      </c>
      <c r="B4423" t="s">
        <v>326</v>
      </c>
      <c r="C4423" t="str">
        <f>VLOOKUP(sales_pipeline[[#This Row],[Sales_Agent]],sales_teams[#All],4,FALSE)</f>
        <v>Marxen Team</v>
      </c>
      <c r="D4423" t="s">
        <v>177</v>
      </c>
      <c r="E4423" t="s">
        <v>132</v>
      </c>
      <c r="F4423" t="s">
        <v>174</v>
      </c>
      <c r="G4423" s="1">
        <v>42946</v>
      </c>
      <c r="H4423" s="1">
        <v>42947</v>
      </c>
      <c r="I4423" s="13">
        <f>sales_pipeline[[#This Row],[close_date]]-sales_pipeline[[#This Row],[engage_date]]</f>
        <v>1</v>
      </c>
      <c r="J4423" s="3">
        <v>5741</v>
      </c>
    </row>
    <row r="4424" spans="1:10" x14ac:dyDescent="0.35">
      <c r="A4424" t="s">
        <v>4627</v>
      </c>
      <c r="B4424" t="s">
        <v>215</v>
      </c>
      <c r="C4424" t="str">
        <f>VLOOKUP(sales_pipeline[[#This Row],[Sales_Agent]],sales_teams[#All],4,FALSE)</f>
        <v>Sewald Team</v>
      </c>
      <c r="D4424" t="s">
        <v>10</v>
      </c>
      <c r="E4424" t="s">
        <v>130</v>
      </c>
      <c r="F4424" t="s">
        <v>174</v>
      </c>
      <c r="G4424" s="1">
        <v>42946</v>
      </c>
      <c r="H4424" s="1">
        <v>42956</v>
      </c>
      <c r="I4424" s="13">
        <f>sales_pipeline[[#This Row],[close_date]]-sales_pipeline[[#This Row],[engage_date]]</f>
        <v>10</v>
      </c>
      <c r="J4424" s="3">
        <v>1038</v>
      </c>
    </row>
    <row r="4425" spans="1:10" x14ac:dyDescent="0.35">
      <c r="A4425" t="s">
        <v>4628</v>
      </c>
      <c r="B4425" t="s">
        <v>225</v>
      </c>
      <c r="C4425" t="str">
        <f>VLOOKUP(sales_pipeline[[#This Row],[Sales_Agent]],sales_teams[#All],4,FALSE)</f>
        <v>Sewald Team</v>
      </c>
      <c r="D4425" t="s">
        <v>3</v>
      </c>
      <c r="E4425" t="s">
        <v>51</v>
      </c>
      <c r="F4425" t="s">
        <v>194</v>
      </c>
      <c r="G4425" s="1">
        <v>42946</v>
      </c>
      <c r="H4425" s="1">
        <v>42952</v>
      </c>
      <c r="I4425" s="13">
        <f>sales_pipeline[[#This Row],[close_date]]-sales_pipeline[[#This Row],[engage_date]]</f>
        <v>6</v>
      </c>
      <c r="J4425" s="3">
        <v>0</v>
      </c>
    </row>
    <row r="4426" spans="1:10" x14ac:dyDescent="0.35">
      <c r="A4426" t="s">
        <v>4629</v>
      </c>
      <c r="B4426" t="s">
        <v>225</v>
      </c>
      <c r="C4426" t="str">
        <f>VLOOKUP(sales_pipeline[[#This Row],[Sales_Agent]],sales_teams[#All],4,FALSE)</f>
        <v>Sewald Team</v>
      </c>
      <c r="D4426" t="s">
        <v>3</v>
      </c>
      <c r="E4426" t="s">
        <v>107</v>
      </c>
      <c r="F4426" t="s">
        <v>194</v>
      </c>
      <c r="G4426" s="1">
        <v>42946</v>
      </c>
      <c r="H4426" s="1">
        <v>43059</v>
      </c>
      <c r="I4426" s="13">
        <f>sales_pipeline[[#This Row],[close_date]]-sales_pipeline[[#This Row],[engage_date]]</f>
        <v>113</v>
      </c>
      <c r="J4426" s="3">
        <v>0</v>
      </c>
    </row>
    <row r="4427" spans="1:10" x14ac:dyDescent="0.35">
      <c r="A4427" t="s">
        <v>4630</v>
      </c>
      <c r="B4427" t="s">
        <v>249</v>
      </c>
      <c r="C4427" t="str">
        <f>VLOOKUP(sales_pipeline[[#This Row],[Sales_Agent]],sales_teams[#All],4,FALSE)</f>
        <v>Brinkmann Team</v>
      </c>
      <c r="D4427" t="s">
        <v>3</v>
      </c>
      <c r="E4427" t="s">
        <v>80</v>
      </c>
      <c r="F4427" t="s">
        <v>174</v>
      </c>
      <c r="G4427" s="1">
        <v>42946</v>
      </c>
      <c r="H4427" s="1">
        <v>42956</v>
      </c>
      <c r="I4427" s="13">
        <f>sales_pipeline[[#This Row],[close_date]]-sales_pipeline[[#This Row],[engage_date]]</f>
        <v>10</v>
      </c>
      <c r="J4427" s="3">
        <v>502</v>
      </c>
    </row>
    <row r="4428" spans="1:10" x14ac:dyDescent="0.35">
      <c r="A4428" t="s">
        <v>4631</v>
      </c>
      <c r="B4428" t="s">
        <v>197</v>
      </c>
      <c r="C4428" t="str">
        <f>VLOOKUP(sales_pipeline[[#This Row],[Sales_Agent]],sales_teams[#All],4,FALSE)</f>
        <v>Sewald Team</v>
      </c>
      <c r="D4428" t="s">
        <v>177</v>
      </c>
      <c r="E4428" t="s">
        <v>121</v>
      </c>
      <c r="F4428" t="s">
        <v>174</v>
      </c>
      <c r="G4428" s="1">
        <v>42946</v>
      </c>
      <c r="H4428" s="1">
        <v>42947</v>
      </c>
      <c r="I4428" s="13">
        <f>sales_pipeline[[#This Row],[close_date]]-sales_pipeline[[#This Row],[engage_date]]</f>
        <v>1</v>
      </c>
      <c r="J4428" s="3">
        <v>4913</v>
      </c>
    </row>
    <row r="4429" spans="1:10" x14ac:dyDescent="0.35">
      <c r="A4429" t="s">
        <v>4632</v>
      </c>
      <c r="B4429" t="s">
        <v>173</v>
      </c>
      <c r="C4429" t="str">
        <f>VLOOKUP(sales_pipeline[[#This Row],[Sales_Agent]],sales_teams[#All],4,FALSE)</f>
        <v>Brinkmann Team</v>
      </c>
      <c r="D4429" t="s">
        <v>8</v>
      </c>
      <c r="E4429" t="s">
        <v>136</v>
      </c>
      <c r="F4429" t="s">
        <v>174</v>
      </c>
      <c r="G4429" s="1">
        <v>42946</v>
      </c>
      <c r="H4429" s="1">
        <v>42997</v>
      </c>
      <c r="I4429" s="13">
        <f>sales_pipeline[[#This Row],[close_date]]-sales_pipeline[[#This Row],[engage_date]]</f>
        <v>51</v>
      </c>
      <c r="J4429" s="3">
        <v>3457</v>
      </c>
    </row>
    <row r="4430" spans="1:10" x14ac:dyDescent="0.35">
      <c r="A4430" t="s">
        <v>4633</v>
      </c>
      <c r="B4430" t="s">
        <v>227</v>
      </c>
      <c r="C4430" t="str">
        <f>VLOOKUP(sales_pipeline[[#This Row],[Sales_Agent]],sales_teams[#All],4,FALSE)</f>
        <v>Neubert Team</v>
      </c>
      <c r="D4430" t="s">
        <v>9</v>
      </c>
      <c r="E4430" t="s">
        <v>128</v>
      </c>
      <c r="F4430" t="s">
        <v>174</v>
      </c>
      <c r="G4430" s="1">
        <v>42946</v>
      </c>
      <c r="H4430" s="1">
        <v>42955</v>
      </c>
      <c r="I4430" s="13">
        <f>sales_pipeline[[#This Row],[close_date]]-sales_pipeline[[#This Row],[engage_date]]</f>
        <v>9</v>
      </c>
      <c r="J4430" s="3">
        <v>5204</v>
      </c>
    </row>
    <row r="4431" spans="1:10" x14ac:dyDescent="0.35">
      <c r="A4431" t="s">
        <v>4634</v>
      </c>
      <c r="B4431" t="s">
        <v>221</v>
      </c>
      <c r="C4431" t="str">
        <f>VLOOKUP(sales_pipeline[[#This Row],[Sales_Agent]],sales_teams[#All],4,FALSE)</f>
        <v>Losch Team</v>
      </c>
      <c r="D4431" t="s">
        <v>8</v>
      </c>
      <c r="E4431" t="s">
        <v>131</v>
      </c>
      <c r="F4431" t="s">
        <v>174</v>
      </c>
      <c r="G4431" s="1">
        <v>42946</v>
      </c>
      <c r="H4431" s="1">
        <v>42954</v>
      </c>
      <c r="I4431" s="13">
        <f>sales_pipeline[[#This Row],[close_date]]-sales_pipeline[[#This Row],[engage_date]]</f>
        <v>8</v>
      </c>
      <c r="J4431" s="3">
        <v>3019</v>
      </c>
    </row>
    <row r="4432" spans="1:10" x14ac:dyDescent="0.35">
      <c r="A4432" t="s">
        <v>4635</v>
      </c>
      <c r="B4432" t="s">
        <v>221</v>
      </c>
      <c r="C4432" t="str">
        <f>VLOOKUP(sales_pipeline[[#This Row],[Sales_Agent]],sales_teams[#All],4,FALSE)</f>
        <v>Losch Team</v>
      </c>
      <c r="D4432" t="s">
        <v>8</v>
      </c>
      <c r="E4432" t="s">
        <v>146</v>
      </c>
      <c r="F4432" t="s">
        <v>174</v>
      </c>
      <c r="G4432" s="1">
        <v>42946</v>
      </c>
      <c r="H4432" s="1">
        <v>42965</v>
      </c>
      <c r="I4432" s="13">
        <f>sales_pipeline[[#This Row],[close_date]]-sales_pipeline[[#This Row],[engage_date]]</f>
        <v>19</v>
      </c>
      <c r="J4432" s="3">
        <v>3453</v>
      </c>
    </row>
    <row r="4433" spans="1:10" x14ac:dyDescent="0.35">
      <c r="A4433" t="s">
        <v>4636</v>
      </c>
      <c r="B4433" t="s">
        <v>185</v>
      </c>
      <c r="C4433" t="str">
        <f>VLOOKUP(sales_pipeline[[#This Row],[Sales_Agent]],sales_teams[#All],4,FALSE)</f>
        <v>Rouche Team</v>
      </c>
      <c r="D4433" t="s">
        <v>8</v>
      </c>
      <c r="E4433" t="s">
        <v>116</v>
      </c>
      <c r="F4433" t="s">
        <v>174</v>
      </c>
      <c r="G4433" s="1">
        <v>42946</v>
      </c>
      <c r="H4433" s="1">
        <v>43052</v>
      </c>
      <c r="I4433" s="13">
        <f>sales_pipeline[[#This Row],[close_date]]-sales_pipeline[[#This Row],[engage_date]]</f>
        <v>106</v>
      </c>
      <c r="J4433" s="3">
        <v>3464</v>
      </c>
    </row>
    <row r="4434" spans="1:10" x14ac:dyDescent="0.35">
      <c r="A4434" t="s">
        <v>4637</v>
      </c>
      <c r="B4434" t="s">
        <v>212</v>
      </c>
      <c r="C4434" t="str">
        <f>VLOOKUP(sales_pipeline[[#This Row],[Sales_Agent]],sales_teams[#All],4,FALSE)</f>
        <v>Losch Team</v>
      </c>
      <c r="D4434" t="s">
        <v>8</v>
      </c>
      <c r="E4434" t="s">
        <v>159</v>
      </c>
      <c r="F4434" t="s">
        <v>174</v>
      </c>
      <c r="G4434" s="1">
        <v>42946</v>
      </c>
      <c r="H4434" s="1">
        <v>42966</v>
      </c>
      <c r="I4434" s="13">
        <f>sales_pipeline[[#This Row],[close_date]]-sales_pipeline[[#This Row],[engage_date]]</f>
        <v>20</v>
      </c>
      <c r="J4434" s="3">
        <v>2937</v>
      </c>
    </row>
    <row r="4435" spans="1:10" x14ac:dyDescent="0.35">
      <c r="A4435" t="s">
        <v>4638</v>
      </c>
      <c r="B4435" t="s">
        <v>230</v>
      </c>
      <c r="C4435" t="str">
        <f>VLOOKUP(sales_pipeline[[#This Row],[Sales_Agent]],sales_teams[#All],4,FALSE)</f>
        <v>Losch Team</v>
      </c>
      <c r="D4435" t="s">
        <v>3</v>
      </c>
      <c r="E4435" t="s">
        <v>109</v>
      </c>
      <c r="F4435" t="s">
        <v>174</v>
      </c>
      <c r="G4435" s="1">
        <v>42946</v>
      </c>
      <c r="H4435" s="1">
        <v>42962</v>
      </c>
      <c r="I4435" s="13">
        <f>sales_pipeline[[#This Row],[close_date]]-sales_pipeline[[#This Row],[engage_date]]</f>
        <v>16</v>
      </c>
      <c r="J4435" s="3">
        <v>463</v>
      </c>
    </row>
    <row r="4436" spans="1:10" x14ac:dyDescent="0.35">
      <c r="A4436" t="s">
        <v>4639</v>
      </c>
      <c r="B4436" t="s">
        <v>253</v>
      </c>
      <c r="C4436" t="str">
        <f>VLOOKUP(sales_pipeline[[#This Row],[Sales_Agent]],sales_teams[#All],4,FALSE)</f>
        <v>Neubert Team</v>
      </c>
      <c r="D4436" t="s">
        <v>177</v>
      </c>
      <c r="E4436" t="s">
        <v>39</v>
      </c>
      <c r="F4436" t="s">
        <v>174</v>
      </c>
      <c r="G4436" s="1">
        <v>42947</v>
      </c>
      <c r="H4436" s="1">
        <v>42989</v>
      </c>
      <c r="I4436" s="13">
        <f>sales_pipeline[[#This Row],[close_date]]-sales_pipeline[[#This Row],[engage_date]]</f>
        <v>42</v>
      </c>
      <c r="J4436" s="3">
        <v>4096</v>
      </c>
    </row>
    <row r="4437" spans="1:10" x14ac:dyDescent="0.35">
      <c r="A4437" t="s">
        <v>4640</v>
      </c>
      <c r="B4437" t="s">
        <v>187</v>
      </c>
      <c r="C4437" t="str">
        <f>VLOOKUP(sales_pipeline[[#This Row],[Sales_Agent]],sales_teams[#All],4,FALSE)</f>
        <v>Rouche Team</v>
      </c>
      <c r="D4437" t="s">
        <v>10</v>
      </c>
      <c r="E4437" t="s">
        <v>129</v>
      </c>
      <c r="F4437" t="s">
        <v>194</v>
      </c>
      <c r="G4437" s="1">
        <v>42947</v>
      </c>
      <c r="H4437" s="1">
        <v>42951</v>
      </c>
      <c r="I4437" s="13">
        <f>sales_pipeline[[#This Row],[close_date]]-sales_pipeline[[#This Row],[engage_date]]</f>
        <v>4</v>
      </c>
      <c r="J4437" s="3">
        <v>0</v>
      </c>
    </row>
    <row r="4438" spans="1:10" x14ac:dyDescent="0.35">
      <c r="A4438" t="s">
        <v>4641</v>
      </c>
      <c r="B4438" t="s">
        <v>187</v>
      </c>
      <c r="C4438" t="str">
        <f>VLOOKUP(sales_pipeline[[#This Row],[Sales_Agent]],sales_teams[#All],4,FALSE)</f>
        <v>Rouche Team</v>
      </c>
      <c r="D4438" t="s">
        <v>177</v>
      </c>
      <c r="E4438" t="s">
        <v>157</v>
      </c>
      <c r="F4438" t="s">
        <v>194</v>
      </c>
      <c r="G4438" s="1">
        <v>42947</v>
      </c>
      <c r="H4438" s="1">
        <v>43062</v>
      </c>
      <c r="I4438" s="13">
        <f>sales_pipeline[[#This Row],[close_date]]-sales_pipeline[[#This Row],[engage_date]]</f>
        <v>115</v>
      </c>
      <c r="J4438" s="3">
        <v>0</v>
      </c>
    </row>
    <row r="4439" spans="1:10" x14ac:dyDescent="0.35">
      <c r="A4439" t="s">
        <v>4642</v>
      </c>
      <c r="B4439" t="s">
        <v>187</v>
      </c>
      <c r="C4439" t="str">
        <f>VLOOKUP(sales_pipeline[[#This Row],[Sales_Agent]],sales_teams[#All],4,FALSE)</f>
        <v>Rouche Team</v>
      </c>
      <c r="D4439" t="s">
        <v>8</v>
      </c>
      <c r="E4439" t="s">
        <v>148</v>
      </c>
      <c r="F4439" t="s">
        <v>174</v>
      </c>
      <c r="G4439" s="1">
        <v>42947</v>
      </c>
      <c r="H4439" s="1">
        <v>42957</v>
      </c>
      <c r="I4439" s="13">
        <f>sales_pipeline[[#This Row],[close_date]]-sales_pipeline[[#This Row],[engage_date]]</f>
        <v>10</v>
      </c>
      <c r="J4439" s="3">
        <v>3187</v>
      </c>
    </row>
    <row r="4440" spans="1:10" x14ac:dyDescent="0.35">
      <c r="A4440" t="s">
        <v>4643</v>
      </c>
      <c r="B4440" t="s">
        <v>173</v>
      </c>
      <c r="C4440" t="str">
        <f>VLOOKUP(sales_pipeline[[#This Row],[Sales_Agent]],sales_teams[#All],4,FALSE)</f>
        <v>Brinkmann Team</v>
      </c>
      <c r="D4440" t="s">
        <v>6</v>
      </c>
      <c r="E4440" t="s">
        <v>44</v>
      </c>
      <c r="F4440" t="s">
        <v>194</v>
      </c>
      <c r="G4440" s="1">
        <v>42947</v>
      </c>
      <c r="H4440" s="1">
        <v>43041</v>
      </c>
      <c r="I4440" s="13">
        <f>sales_pipeline[[#This Row],[close_date]]-sales_pipeline[[#This Row],[engage_date]]</f>
        <v>94</v>
      </c>
      <c r="J4440" s="3">
        <v>0</v>
      </c>
    </row>
    <row r="4441" spans="1:10" x14ac:dyDescent="0.35">
      <c r="A4441" t="s">
        <v>4644</v>
      </c>
      <c r="B4441" t="s">
        <v>173</v>
      </c>
      <c r="C4441" t="str">
        <f>VLOOKUP(sales_pipeline[[#This Row],[Sales_Agent]],sales_teams[#All],4,FALSE)</f>
        <v>Brinkmann Team</v>
      </c>
      <c r="D4441" t="s">
        <v>9</v>
      </c>
      <c r="E4441" t="s">
        <v>132</v>
      </c>
      <c r="F4441" t="s">
        <v>174</v>
      </c>
      <c r="G4441" s="1">
        <v>42947</v>
      </c>
      <c r="H4441" s="1">
        <v>43049</v>
      </c>
      <c r="I4441" s="13">
        <f>sales_pipeline[[#This Row],[close_date]]-sales_pipeline[[#This Row],[engage_date]]</f>
        <v>102</v>
      </c>
      <c r="J4441" s="3">
        <v>5234</v>
      </c>
    </row>
    <row r="4442" spans="1:10" x14ac:dyDescent="0.35">
      <c r="A4442" t="s">
        <v>4645</v>
      </c>
      <c r="B4442" t="s">
        <v>227</v>
      </c>
      <c r="C4442" t="str">
        <f>VLOOKUP(sales_pipeline[[#This Row],[Sales_Agent]],sales_teams[#All],4,FALSE)</f>
        <v>Neubert Team</v>
      </c>
      <c r="D4442" t="s">
        <v>9</v>
      </c>
      <c r="E4442" t="s">
        <v>163</v>
      </c>
      <c r="F4442" t="s">
        <v>174</v>
      </c>
      <c r="G4442" s="1">
        <v>42947</v>
      </c>
      <c r="H4442" s="1">
        <v>43006</v>
      </c>
      <c r="I4442" s="13">
        <f>sales_pipeline[[#This Row],[close_date]]-sales_pipeline[[#This Row],[engage_date]]</f>
        <v>59</v>
      </c>
      <c r="J4442" s="3">
        <v>6180</v>
      </c>
    </row>
    <row r="4443" spans="1:10" x14ac:dyDescent="0.35">
      <c r="A4443" t="s">
        <v>4646</v>
      </c>
      <c r="B4443" t="s">
        <v>204</v>
      </c>
      <c r="C4443" t="str">
        <f>VLOOKUP(sales_pipeline[[#This Row],[Sales_Agent]],sales_teams[#All],4,FALSE)</f>
        <v>Brinkmann Team</v>
      </c>
      <c r="D4443" t="s">
        <v>6</v>
      </c>
      <c r="E4443" t="s">
        <v>60</v>
      </c>
      <c r="F4443" t="s">
        <v>174</v>
      </c>
      <c r="G4443" s="1">
        <v>42947</v>
      </c>
      <c r="H4443" s="1">
        <v>42957</v>
      </c>
      <c r="I4443" s="13">
        <f>sales_pipeline[[#This Row],[close_date]]-sales_pipeline[[#This Row],[engage_date]]</f>
        <v>10</v>
      </c>
      <c r="J4443" s="3">
        <v>53</v>
      </c>
    </row>
    <row r="4444" spans="1:10" x14ac:dyDescent="0.35">
      <c r="A4444" t="s">
        <v>4647</v>
      </c>
      <c r="B4444" t="s">
        <v>185</v>
      </c>
      <c r="C4444" t="str">
        <f>VLOOKUP(sales_pipeline[[#This Row],[Sales_Agent]],sales_teams[#All],4,FALSE)</f>
        <v>Rouche Team</v>
      </c>
      <c r="D4444" t="s">
        <v>6</v>
      </c>
      <c r="E4444" t="s">
        <v>112</v>
      </c>
      <c r="F4444" t="s">
        <v>194</v>
      </c>
      <c r="G4444" s="1">
        <v>42947</v>
      </c>
      <c r="H4444" s="1">
        <v>42952</v>
      </c>
      <c r="I4444" s="13">
        <f>sales_pipeline[[#This Row],[close_date]]-sales_pipeline[[#This Row],[engage_date]]</f>
        <v>5</v>
      </c>
      <c r="J4444" s="3">
        <v>0</v>
      </c>
    </row>
    <row r="4445" spans="1:10" x14ac:dyDescent="0.35">
      <c r="A4445" t="s">
        <v>4648</v>
      </c>
      <c r="B4445" t="s">
        <v>185</v>
      </c>
      <c r="C4445" t="str">
        <f>VLOOKUP(sales_pipeline[[#This Row],[Sales_Agent]],sales_teams[#All],4,FALSE)</f>
        <v>Rouche Team</v>
      </c>
      <c r="D4445" t="s">
        <v>8</v>
      </c>
      <c r="E4445" t="s">
        <v>46</v>
      </c>
      <c r="F4445" t="s">
        <v>174</v>
      </c>
      <c r="G4445" s="1">
        <v>42947</v>
      </c>
      <c r="H4445" s="1">
        <v>42959</v>
      </c>
      <c r="I4445" s="13">
        <f>sales_pipeline[[#This Row],[close_date]]-sales_pipeline[[#This Row],[engage_date]]</f>
        <v>12</v>
      </c>
      <c r="J4445" s="3">
        <v>3687</v>
      </c>
    </row>
    <row r="4446" spans="1:10" x14ac:dyDescent="0.35">
      <c r="A4446" t="s">
        <v>4649</v>
      </c>
      <c r="B4446" t="s">
        <v>181</v>
      </c>
      <c r="C4446" t="str">
        <f>VLOOKUP(sales_pipeline[[#This Row],[Sales_Agent]],sales_teams[#All],4,FALSE)</f>
        <v>Sewald Team</v>
      </c>
      <c r="D4446" t="s">
        <v>177</v>
      </c>
      <c r="E4446" t="s">
        <v>112</v>
      </c>
      <c r="F4446" t="s">
        <v>174</v>
      </c>
      <c r="G4446" s="1">
        <v>42947</v>
      </c>
      <c r="H4446" s="1">
        <v>42967</v>
      </c>
      <c r="I4446" s="13">
        <f>sales_pipeline[[#This Row],[close_date]]-sales_pipeline[[#This Row],[engage_date]]</f>
        <v>20</v>
      </c>
      <c r="J4446" s="3">
        <v>6069</v>
      </c>
    </row>
    <row r="4447" spans="1:10" x14ac:dyDescent="0.35">
      <c r="A4447" t="s">
        <v>4650</v>
      </c>
      <c r="B4447" t="s">
        <v>183</v>
      </c>
      <c r="C4447" t="str">
        <f>VLOOKUP(sales_pipeline[[#This Row],[Sales_Agent]],sales_teams[#All],4,FALSE)</f>
        <v>Brinkmann Team</v>
      </c>
      <c r="D4447" t="s">
        <v>10</v>
      </c>
      <c r="E4447" t="s">
        <v>85</v>
      </c>
      <c r="F4447" t="s">
        <v>194</v>
      </c>
      <c r="G4447" s="1">
        <v>42948</v>
      </c>
      <c r="H4447" s="1">
        <v>42958</v>
      </c>
      <c r="I4447" s="13">
        <f>sales_pipeline[[#This Row],[close_date]]-sales_pipeline[[#This Row],[engage_date]]</f>
        <v>10</v>
      </c>
      <c r="J4447" s="3">
        <v>0</v>
      </c>
    </row>
    <row r="4448" spans="1:10" x14ac:dyDescent="0.35">
      <c r="A4448" t="s">
        <v>4651</v>
      </c>
      <c r="B4448" t="s">
        <v>183</v>
      </c>
      <c r="C4448" t="str">
        <f>VLOOKUP(sales_pipeline[[#This Row],[Sales_Agent]],sales_teams[#All],4,FALSE)</f>
        <v>Brinkmann Team</v>
      </c>
      <c r="D4448" t="s">
        <v>8</v>
      </c>
      <c r="E4448" t="s">
        <v>114</v>
      </c>
      <c r="F4448" t="s">
        <v>174</v>
      </c>
      <c r="G4448" s="1">
        <v>42948</v>
      </c>
      <c r="H4448" s="1">
        <v>42963</v>
      </c>
      <c r="I4448" s="13">
        <f>sales_pipeline[[#This Row],[close_date]]-sales_pipeline[[#This Row],[engage_date]]</f>
        <v>15</v>
      </c>
      <c r="J4448" s="3">
        <v>3452</v>
      </c>
    </row>
    <row r="4449" spans="1:10" x14ac:dyDescent="0.35">
      <c r="A4449" t="s">
        <v>4652</v>
      </c>
      <c r="B4449" t="s">
        <v>239</v>
      </c>
      <c r="C4449" t="str">
        <f>VLOOKUP(sales_pipeline[[#This Row],[Sales_Agent]],sales_teams[#All],4,FALSE)</f>
        <v>Neubert Team</v>
      </c>
      <c r="D4449" t="s">
        <v>8</v>
      </c>
      <c r="E4449" t="s">
        <v>110</v>
      </c>
      <c r="F4449" t="s">
        <v>174</v>
      </c>
      <c r="G4449" s="1">
        <v>42948</v>
      </c>
      <c r="H4449" s="1">
        <v>42956</v>
      </c>
      <c r="I4449" s="13">
        <f>sales_pipeline[[#This Row],[close_date]]-sales_pipeline[[#This Row],[engage_date]]</f>
        <v>8</v>
      </c>
      <c r="J4449" s="3">
        <v>3156</v>
      </c>
    </row>
    <row r="4450" spans="1:10" x14ac:dyDescent="0.35">
      <c r="A4450" t="s">
        <v>4653</v>
      </c>
      <c r="B4450" t="s">
        <v>206</v>
      </c>
      <c r="C4450" t="str">
        <f>VLOOKUP(sales_pipeline[[#This Row],[Sales_Agent]],sales_teams[#All],4,FALSE)</f>
        <v>Neubert Team</v>
      </c>
      <c r="D4450" t="s">
        <v>3</v>
      </c>
      <c r="E4450" t="s">
        <v>84</v>
      </c>
      <c r="F4450" t="s">
        <v>194</v>
      </c>
      <c r="G4450" s="1">
        <v>42948</v>
      </c>
      <c r="H4450" s="1">
        <v>42961</v>
      </c>
      <c r="I4450" s="13">
        <f>sales_pipeline[[#This Row],[close_date]]-sales_pipeline[[#This Row],[engage_date]]</f>
        <v>13</v>
      </c>
      <c r="J4450" s="3">
        <v>0</v>
      </c>
    </row>
    <row r="4451" spans="1:10" x14ac:dyDescent="0.35">
      <c r="A4451" t="s">
        <v>4654</v>
      </c>
      <c r="B4451" t="s">
        <v>176</v>
      </c>
      <c r="C4451" t="str">
        <f>VLOOKUP(sales_pipeline[[#This Row],[Sales_Agent]],sales_teams[#All],4,FALSE)</f>
        <v>Marxen Team</v>
      </c>
      <c r="D4451" t="s">
        <v>8</v>
      </c>
      <c r="E4451" t="s">
        <v>143</v>
      </c>
      <c r="F4451" t="s">
        <v>194</v>
      </c>
      <c r="G4451" s="1">
        <v>42948</v>
      </c>
      <c r="H4451" s="1">
        <v>43062</v>
      </c>
      <c r="I4451" s="13">
        <f>sales_pipeline[[#This Row],[close_date]]-sales_pipeline[[#This Row],[engage_date]]</f>
        <v>114</v>
      </c>
      <c r="J4451" s="3">
        <v>0</v>
      </c>
    </row>
    <row r="4452" spans="1:10" x14ac:dyDescent="0.35">
      <c r="A4452" t="s">
        <v>4655</v>
      </c>
      <c r="B4452" t="s">
        <v>199</v>
      </c>
      <c r="C4452" t="str">
        <f>VLOOKUP(sales_pipeline[[#This Row],[Sales_Agent]],sales_teams[#All],4,FALSE)</f>
        <v>Rouche Team</v>
      </c>
      <c r="D4452" t="s">
        <v>10</v>
      </c>
      <c r="E4452" t="s">
        <v>134</v>
      </c>
      <c r="F4452" t="s">
        <v>174</v>
      </c>
      <c r="G4452" s="1">
        <v>42948</v>
      </c>
      <c r="H4452" s="1">
        <v>42953</v>
      </c>
      <c r="I4452" s="13">
        <f>sales_pipeline[[#This Row],[close_date]]-sales_pipeline[[#This Row],[engage_date]]</f>
        <v>5</v>
      </c>
      <c r="J4452" s="3">
        <v>1157</v>
      </c>
    </row>
    <row r="4453" spans="1:10" x14ac:dyDescent="0.35">
      <c r="A4453" t="s">
        <v>4656</v>
      </c>
      <c r="B4453" t="s">
        <v>190</v>
      </c>
      <c r="C4453" t="str">
        <f>VLOOKUP(sales_pipeline[[#This Row],[Sales_Agent]],sales_teams[#All],4,FALSE)</f>
        <v>Sewald Team</v>
      </c>
      <c r="D4453" t="s">
        <v>10</v>
      </c>
      <c r="E4453" t="s">
        <v>129</v>
      </c>
      <c r="F4453" t="s">
        <v>174</v>
      </c>
      <c r="G4453" s="1">
        <v>42948</v>
      </c>
      <c r="H4453" s="1">
        <v>43061</v>
      </c>
      <c r="I4453" s="13">
        <f>sales_pipeline[[#This Row],[close_date]]-sales_pipeline[[#This Row],[engage_date]]</f>
        <v>113</v>
      </c>
      <c r="J4453" s="3">
        <v>1040</v>
      </c>
    </row>
    <row r="4454" spans="1:10" x14ac:dyDescent="0.35">
      <c r="A4454" t="s">
        <v>4657</v>
      </c>
      <c r="B4454" t="s">
        <v>326</v>
      </c>
      <c r="C4454" t="str">
        <f>VLOOKUP(sales_pipeline[[#This Row],[Sales_Agent]],sales_teams[#All],4,FALSE)</f>
        <v>Marxen Team</v>
      </c>
      <c r="D4454" t="s">
        <v>6</v>
      </c>
      <c r="E4454" t="s">
        <v>144</v>
      </c>
      <c r="F4454" t="s">
        <v>174</v>
      </c>
      <c r="G4454" s="1">
        <v>42948</v>
      </c>
      <c r="H4454" s="1">
        <v>43085</v>
      </c>
      <c r="I4454" s="13">
        <f>sales_pipeline[[#This Row],[close_date]]-sales_pipeline[[#This Row],[engage_date]]</f>
        <v>137</v>
      </c>
      <c r="J4454" s="3">
        <v>49</v>
      </c>
    </row>
    <row r="4455" spans="1:10" x14ac:dyDescent="0.35">
      <c r="A4455" t="s">
        <v>4658</v>
      </c>
      <c r="B4455" t="s">
        <v>249</v>
      </c>
      <c r="C4455" t="str">
        <f>VLOOKUP(sales_pipeline[[#This Row],[Sales_Agent]],sales_teams[#All],4,FALSE)</f>
        <v>Brinkmann Team</v>
      </c>
      <c r="D4455" t="s">
        <v>3</v>
      </c>
      <c r="E4455" t="s">
        <v>60</v>
      </c>
      <c r="F4455" t="s">
        <v>174</v>
      </c>
      <c r="G4455" s="1">
        <v>42948</v>
      </c>
      <c r="H4455" s="1">
        <v>42997</v>
      </c>
      <c r="I4455" s="13">
        <f>sales_pipeline[[#This Row],[close_date]]-sales_pipeline[[#This Row],[engage_date]]</f>
        <v>49</v>
      </c>
      <c r="J4455" s="3">
        <v>454</v>
      </c>
    </row>
    <row r="4456" spans="1:10" x14ac:dyDescent="0.35">
      <c r="A4456" t="s">
        <v>4659</v>
      </c>
      <c r="B4456" t="s">
        <v>187</v>
      </c>
      <c r="C4456" t="str">
        <f>VLOOKUP(sales_pipeline[[#This Row],[Sales_Agent]],sales_teams[#All],4,FALSE)</f>
        <v>Rouche Team</v>
      </c>
      <c r="D4456" t="s">
        <v>10</v>
      </c>
      <c r="E4456" t="s">
        <v>162</v>
      </c>
      <c r="F4456" t="s">
        <v>174</v>
      </c>
      <c r="G4456" s="1">
        <v>42948</v>
      </c>
      <c r="H4456" s="1">
        <v>43057</v>
      </c>
      <c r="I4456" s="13">
        <f>sales_pipeline[[#This Row],[close_date]]-sales_pipeline[[#This Row],[engage_date]]</f>
        <v>109</v>
      </c>
      <c r="J4456" s="3">
        <v>1106</v>
      </c>
    </row>
    <row r="4457" spans="1:10" x14ac:dyDescent="0.35">
      <c r="A4457" t="s">
        <v>4660</v>
      </c>
      <c r="B4457" t="s">
        <v>197</v>
      </c>
      <c r="C4457" t="str">
        <f>VLOOKUP(sales_pipeline[[#This Row],[Sales_Agent]],sales_teams[#All],4,FALSE)</f>
        <v>Sewald Team</v>
      </c>
      <c r="D4457" t="s">
        <v>10</v>
      </c>
      <c r="E4457" t="s">
        <v>93</v>
      </c>
      <c r="F4457" t="s">
        <v>174</v>
      </c>
      <c r="G4457" s="1">
        <v>42948</v>
      </c>
      <c r="H4457" s="1">
        <v>42955</v>
      </c>
      <c r="I4457" s="13">
        <f>sales_pipeline[[#This Row],[close_date]]-sales_pipeline[[#This Row],[engage_date]]</f>
        <v>7</v>
      </c>
      <c r="J4457" s="3">
        <v>1143</v>
      </c>
    </row>
    <row r="4458" spans="1:10" x14ac:dyDescent="0.35">
      <c r="A4458" t="s">
        <v>4661</v>
      </c>
      <c r="B4458" t="s">
        <v>197</v>
      </c>
      <c r="C4458" t="str">
        <f>VLOOKUP(sales_pipeline[[#This Row],[Sales_Agent]],sales_teams[#All],4,FALSE)</f>
        <v>Sewald Team</v>
      </c>
      <c r="D4458" t="s">
        <v>9</v>
      </c>
      <c r="E4458" t="s">
        <v>107</v>
      </c>
      <c r="F4458" t="s">
        <v>174</v>
      </c>
      <c r="G4458" s="1">
        <v>42948</v>
      </c>
      <c r="H4458" s="1">
        <v>43045</v>
      </c>
      <c r="I4458" s="13">
        <f>sales_pipeline[[#This Row],[close_date]]-sales_pipeline[[#This Row],[engage_date]]</f>
        <v>97</v>
      </c>
      <c r="J4458" s="3">
        <v>4434</v>
      </c>
    </row>
    <row r="4459" spans="1:10" x14ac:dyDescent="0.35">
      <c r="A4459" t="s">
        <v>4662</v>
      </c>
      <c r="B4459" t="s">
        <v>185</v>
      </c>
      <c r="C4459" t="str">
        <f>VLOOKUP(sales_pipeline[[#This Row],[Sales_Agent]],sales_teams[#All],4,FALSE)</f>
        <v>Rouche Team</v>
      </c>
      <c r="D4459" t="s">
        <v>10</v>
      </c>
      <c r="E4459" t="s">
        <v>134</v>
      </c>
      <c r="F4459" t="s">
        <v>174</v>
      </c>
      <c r="G4459" s="1">
        <v>42948</v>
      </c>
      <c r="H4459" s="1">
        <v>43004</v>
      </c>
      <c r="I4459" s="13">
        <f>sales_pipeline[[#This Row],[close_date]]-sales_pipeline[[#This Row],[engage_date]]</f>
        <v>56</v>
      </c>
      <c r="J4459" s="3">
        <v>1193</v>
      </c>
    </row>
    <row r="4460" spans="1:10" x14ac:dyDescent="0.35">
      <c r="A4460" t="s">
        <v>4663</v>
      </c>
      <c r="B4460" t="s">
        <v>185</v>
      </c>
      <c r="C4460" t="str">
        <f>VLOOKUP(sales_pipeline[[#This Row],[Sales_Agent]],sales_teams[#All],4,FALSE)</f>
        <v>Rouche Team</v>
      </c>
      <c r="D4460" t="s">
        <v>177</v>
      </c>
      <c r="E4460" t="s">
        <v>93</v>
      </c>
      <c r="F4460" t="s">
        <v>174</v>
      </c>
      <c r="G4460" s="1">
        <v>42948</v>
      </c>
      <c r="H4460" s="1">
        <v>42968</v>
      </c>
      <c r="I4460" s="13">
        <f>sales_pipeline[[#This Row],[close_date]]-sales_pipeline[[#This Row],[engage_date]]</f>
        <v>20</v>
      </c>
      <c r="J4460" s="3">
        <v>5049</v>
      </c>
    </row>
    <row r="4461" spans="1:10" x14ac:dyDescent="0.35">
      <c r="A4461" t="s">
        <v>4664</v>
      </c>
      <c r="B4461" t="s">
        <v>185</v>
      </c>
      <c r="C4461" t="str">
        <f>VLOOKUP(sales_pipeline[[#This Row],[Sales_Agent]],sales_teams[#All],4,FALSE)</f>
        <v>Rouche Team</v>
      </c>
      <c r="D4461" t="s">
        <v>177</v>
      </c>
      <c r="E4461" t="s">
        <v>112</v>
      </c>
      <c r="F4461" t="s">
        <v>174</v>
      </c>
      <c r="G4461" s="1">
        <v>42948</v>
      </c>
      <c r="H4461" s="1">
        <v>42966</v>
      </c>
      <c r="I4461" s="13">
        <f>sales_pipeline[[#This Row],[close_date]]-sales_pipeline[[#This Row],[engage_date]]</f>
        <v>18</v>
      </c>
      <c r="J4461" s="3">
        <v>5300</v>
      </c>
    </row>
    <row r="4462" spans="1:10" x14ac:dyDescent="0.35">
      <c r="A4462" t="s">
        <v>4665</v>
      </c>
      <c r="B4462" t="s">
        <v>185</v>
      </c>
      <c r="C4462" t="str">
        <f>VLOOKUP(sales_pipeline[[#This Row],[Sales_Agent]],sales_teams[#All],4,FALSE)</f>
        <v>Rouche Team</v>
      </c>
      <c r="D4462" t="s">
        <v>8</v>
      </c>
      <c r="E4462" t="s">
        <v>141</v>
      </c>
      <c r="F4462" t="s">
        <v>174</v>
      </c>
      <c r="G4462" s="1">
        <v>42948</v>
      </c>
      <c r="H4462" s="1">
        <v>43059</v>
      </c>
      <c r="I4462" s="13">
        <f>sales_pipeline[[#This Row],[close_date]]-sales_pipeline[[#This Row],[engage_date]]</f>
        <v>111</v>
      </c>
      <c r="J4462" s="3">
        <v>3597</v>
      </c>
    </row>
    <row r="4463" spans="1:10" x14ac:dyDescent="0.35">
      <c r="A4463" t="s">
        <v>4666</v>
      </c>
      <c r="B4463" t="s">
        <v>212</v>
      </c>
      <c r="C4463" t="str">
        <f>VLOOKUP(sales_pipeline[[#This Row],[Sales_Agent]],sales_teams[#All],4,FALSE)</f>
        <v>Losch Team</v>
      </c>
      <c r="D4463" t="s">
        <v>177</v>
      </c>
      <c r="E4463" t="s">
        <v>156</v>
      </c>
      <c r="F4463" t="s">
        <v>194</v>
      </c>
      <c r="G4463" s="1">
        <v>42948</v>
      </c>
      <c r="H4463" s="1">
        <v>43050</v>
      </c>
      <c r="I4463" s="13">
        <f>sales_pipeline[[#This Row],[close_date]]-sales_pipeline[[#This Row],[engage_date]]</f>
        <v>102</v>
      </c>
      <c r="J4463" s="3">
        <v>0</v>
      </c>
    </row>
    <row r="4464" spans="1:10" x14ac:dyDescent="0.35">
      <c r="A4464" t="s">
        <v>4667</v>
      </c>
      <c r="B4464" t="s">
        <v>181</v>
      </c>
      <c r="C4464" t="str">
        <f>VLOOKUP(sales_pipeline[[#This Row],[Sales_Agent]],sales_teams[#All],4,FALSE)</f>
        <v>Sewald Team</v>
      </c>
      <c r="D4464" t="s">
        <v>3</v>
      </c>
      <c r="E4464" t="s">
        <v>73</v>
      </c>
      <c r="F4464" t="s">
        <v>174</v>
      </c>
      <c r="G4464" s="1">
        <v>42948</v>
      </c>
      <c r="H4464" s="1">
        <v>42953</v>
      </c>
      <c r="I4464" s="13">
        <f>sales_pipeline[[#This Row],[close_date]]-sales_pipeline[[#This Row],[engage_date]]</f>
        <v>5</v>
      </c>
      <c r="J4464" s="3">
        <v>606</v>
      </c>
    </row>
    <row r="4465" spans="1:10" x14ac:dyDescent="0.35">
      <c r="A4465" t="s">
        <v>4668</v>
      </c>
      <c r="B4465" t="s">
        <v>268</v>
      </c>
      <c r="C4465" t="str">
        <f>VLOOKUP(sales_pipeline[[#This Row],[Sales_Agent]],sales_teams[#All],4,FALSE)</f>
        <v>Losch Team</v>
      </c>
      <c r="D4465" t="s">
        <v>10</v>
      </c>
      <c r="E4465" t="s">
        <v>51</v>
      </c>
      <c r="F4465" t="s">
        <v>174</v>
      </c>
      <c r="G4465" s="1">
        <v>42949</v>
      </c>
      <c r="H4465" s="1">
        <v>43048</v>
      </c>
      <c r="I4465" s="13">
        <f>sales_pipeline[[#This Row],[close_date]]-sales_pipeline[[#This Row],[engage_date]]</f>
        <v>99</v>
      </c>
      <c r="J4465" s="3">
        <v>1123</v>
      </c>
    </row>
    <row r="4466" spans="1:10" x14ac:dyDescent="0.35">
      <c r="A4466" t="s">
        <v>4669</v>
      </c>
      <c r="B4466" t="s">
        <v>268</v>
      </c>
      <c r="C4466" t="str">
        <f>VLOOKUP(sales_pipeline[[#This Row],[Sales_Agent]],sales_teams[#All],4,FALSE)</f>
        <v>Losch Team</v>
      </c>
      <c r="D4466" t="s">
        <v>177</v>
      </c>
      <c r="E4466" t="s">
        <v>102</v>
      </c>
      <c r="F4466" t="s">
        <v>174</v>
      </c>
      <c r="G4466" s="1">
        <v>42949</v>
      </c>
      <c r="H4466" s="1">
        <v>42959</v>
      </c>
      <c r="I4466" s="13">
        <f>sales_pipeline[[#This Row],[close_date]]-sales_pipeline[[#This Row],[engage_date]]</f>
        <v>10</v>
      </c>
      <c r="J4466" s="3">
        <v>5205</v>
      </c>
    </row>
    <row r="4467" spans="1:10" x14ac:dyDescent="0.35">
      <c r="A4467" t="s">
        <v>4670</v>
      </c>
      <c r="B4467" t="s">
        <v>206</v>
      </c>
      <c r="C4467" t="str">
        <f>VLOOKUP(sales_pipeline[[#This Row],[Sales_Agent]],sales_teams[#All],4,FALSE)</f>
        <v>Neubert Team</v>
      </c>
      <c r="D4467" t="s">
        <v>3</v>
      </c>
      <c r="E4467" t="s">
        <v>158</v>
      </c>
      <c r="F4467" t="s">
        <v>174</v>
      </c>
      <c r="G4467" s="1">
        <v>42949</v>
      </c>
      <c r="H4467" s="1">
        <v>43040</v>
      </c>
      <c r="I4467" s="13">
        <f>sales_pipeline[[#This Row],[close_date]]-sales_pipeline[[#This Row],[engage_date]]</f>
        <v>91</v>
      </c>
      <c r="J4467" s="3">
        <v>592</v>
      </c>
    </row>
    <row r="4468" spans="1:10" x14ac:dyDescent="0.35">
      <c r="A4468" t="s">
        <v>4671</v>
      </c>
      <c r="B4468" t="s">
        <v>206</v>
      </c>
      <c r="C4468" t="str">
        <f>VLOOKUP(sales_pipeline[[#This Row],[Sales_Agent]],sales_teams[#All],4,FALSE)</f>
        <v>Neubert Team</v>
      </c>
      <c r="D4468" t="s">
        <v>9</v>
      </c>
      <c r="E4468" t="s">
        <v>153</v>
      </c>
      <c r="F4468" t="s">
        <v>174</v>
      </c>
      <c r="G4468" s="1">
        <v>42949</v>
      </c>
      <c r="H4468" s="1">
        <v>42961</v>
      </c>
      <c r="I4468" s="13">
        <f>sales_pipeline[[#This Row],[close_date]]-sales_pipeline[[#This Row],[engage_date]]</f>
        <v>12</v>
      </c>
      <c r="J4468" s="3">
        <v>6284</v>
      </c>
    </row>
    <row r="4469" spans="1:10" x14ac:dyDescent="0.35">
      <c r="A4469" t="s">
        <v>4672</v>
      </c>
      <c r="B4469" t="s">
        <v>193</v>
      </c>
      <c r="C4469" t="str">
        <f>VLOOKUP(sales_pipeline[[#This Row],[Sales_Agent]],sales_teams[#All],4,FALSE)</f>
        <v>Marxen Team</v>
      </c>
      <c r="D4469" t="s">
        <v>6</v>
      </c>
      <c r="E4469" t="s">
        <v>124</v>
      </c>
      <c r="F4469" t="s">
        <v>194</v>
      </c>
      <c r="G4469" s="1">
        <v>42949</v>
      </c>
      <c r="H4469" s="1">
        <v>43046</v>
      </c>
      <c r="I4469" s="13">
        <f>sales_pipeline[[#This Row],[close_date]]-sales_pipeline[[#This Row],[engage_date]]</f>
        <v>97</v>
      </c>
      <c r="J4469" s="3">
        <v>0</v>
      </c>
    </row>
    <row r="4470" spans="1:10" x14ac:dyDescent="0.35">
      <c r="A4470" t="s">
        <v>4673</v>
      </c>
      <c r="B4470" t="s">
        <v>199</v>
      </c>
      <c r="C4470" t="str">
        <f>VLOOKUP(sales_pipeline[[#This Row],[Sales_Agent]],sales_teams[#All],4,FALSE)</f>
        <v>Rouche Team</v>
      </c>
      <c r="D4470" t="s">
        <v>8</v>
      </c>
      <c r="E4470" t="s">
        <v>116</v>
      </c>
      <c r="F4470" t="s">
        <v>194</v>
      </c>
      <c r="G4470" s="1">
        <v>42949</v>
      </c>
      <c r="H4470" s="1">
        <v>42957</v>
      </c>
      <c r="I4470" s="13">
        <f>sales_pipeline[[#This Row],[close_date]]-sales_pipeline[[#This Row],[engage_date]]</f>
        <v>8</v>
      </c>
      <c r="J4470" s="3">
        <v>0</v>
      </c>
    </row>
    <row r="4471" spans="1:10" x14ac:dyDescent="0.35">
      <c r="A4471" t="s">
        <v>4674</v>
      </c>
      <c r="B4471" t="s">
        <v>190</v>
      </c>
      <c r="C4471" t="str">
        <f>VLOOKUP(sales_pipeline[[#This Row],[Sales_Agent]],sales_teams[#All],4,FALSE)</f>
        <v>Sewald Team</v>
      </c>
      <c r="D4471" t="s">
        <v>177</v>
      </c>
      <c r="E4471" t="s">
        <v>117</v>
      </c>
      <c r="F4471" t="s">
        <v>194</v>
      </c>
      <c r="G4471" s="1">
        <v>42949</v>
      </c>
      <c r="H4471" s="1">
        <v>43041</v>
      </c>
      <c r="I4471" s="13">
        <f>sales_pipeline[[#This Row],[close_date]]-sales_pipeline[[#This Row],[engage_date]]</f>
        <v>92</v>
      </c>
      <c r="J4471" s="3">
        <v>0</v>
      </c>
    </row>
    <row r="4472" spans="1:10" x14ac:dyDescent="0.35">
      <c r="A4472" t="s">
        <v>4675</v>
      </c>
      <c r="B4472" t="s">
        <v>190</v>
      </c>
      <c r="C4472" t="str">
        <f>VLOOKUP(sales_pipeline[[#This Row],[Sales_Agent]],sales_teams[#All],4,FALSE)</f>
        <v>Sewald Team</v>
      </c>
      <c r="D4472" t="s">
        <v>9</v>
      </c>
      <c r="E4472" t="s">
        <v>109</v>
      </c>
      <c r="F4472" t="s">
        <v>174</v>
      </c>
      <c r="G4472" s="1">
        <v>42949</v>
      </c>
      <c r="H4472" s="1">
        <v>42952</v>
      </c>
      <c r="I4472" s="13">
        <f>sales_pipeline[[#This Row],[close_date]]-sales_pipeline[[#This Row],[engage_date]]</f>
        <v>3</v>
      </c>
      <c r="J4472" s="3">
        <v>4231</v>
      </c>
    </row>
    <row r="4473" spans="1:10" x14ac:dyDescent="0.35">
      <c r="A4473" t="s">
        <v>4676</v>
      </c>
      <c r="B4473" t="s">
        <v>249</v>
      </c>
      <c r="C4473" t="str">
        <f>VLOOKUP(sales_pipeline[[#This Row],[Sales_Agent]],sales_teams[#All],4,FALSE)</f>
        <v>Brinkmann Team</v>
      </c>
      <c r="D4473" t="s">
        <v>9</v>
      </c>
      <c r="E4473" t="s">
        <v>124</v>
      </c>
      <c r="F4473" t="s">
        <v>194</v>
      </c>
      <c r="G4473" s="1">
        <v>42949</v>
      </c>
      <c r="H4473" s="1">
        <v>42960</v>
      </c>
      <c r="I4473" s="13">
        <f>sales_pipeline[[#This Row],[close_date]]-sales_pipeline[[#This Row],[engage_date]]</f>
        <v>11</v>
      </c>
      <c r="J4473" s="3">
        <v>0</v>
      </c>
    </row>
    <row r="4474" spans="1:10" x14ac:dyDescent="0.35">
      <c r="A4474" t="s">
        <v>4677</v>
      </c>
      <c r="B4474" t="s">
        <v>249</v>
      </c>
      <c r="C4474" t="str">
        <f>VLOOKUP(sales_pipeline[[#This Row],[Sales_Agent]],sales_teams[#All],4,FALSE)</f>
        <v>Brinkmann Team</v>
      </c>
      <c r="D4474" t="s">
        <v>8</v>
      </c>
      <c r="E4474" t="s">
        <v>165</v>
      </c>
      <c r="F4474" t="s">
        <v>194</v>
      </c>
      <c r="G4474" s="1">
        <v>42949</v>
      </c>
      <c r="H4474" s="1">
        <v>42960</v>
      </c>
      <c r="I4474" s="13">
        <f>sales_pipeline[[#This Row],[close_date]]-sales_pipeline[[#This Row],[engage_date]]</f>
        <v>11</v>
      </c>
      <c r="J4474" s="3">
        <v>0</v>
      </c>
    </row>
    <row r="4475" spans="1:10" x14ac:dyDescent="0.35">
      <c r="A4475" t="s">
        <v>4678</v>
      </c>
      <c r="B4475" t="s">
        <v>227</v>
      </c>
      <c r="C4475" t="str">
        <f>VLOOKUP(sales_pipeline[[#This Row],[Sales_Agent]],sales_teams[#All],4,FALSE)</f>
        <v>Neubert Team</v>
      </c>
      <c r="D4475" t="s">
        <v>8</v>
      </c>
      <c r="E4475" t="s">
        <v>110</v>
      </c>
      <c r="F4475" t="s">
        <v>194</v>
      </c>
      <c r="G4475" s="1">
        <v>42949</v>
      </c>
      <c r="H4475" s="1">
        <v>43062</v>
      </c>
      <c r="I4475" s="13">
        <f>sales_pipeline[[#This Row],[close_date]]-sales_pipeline[[#This Row],[engage_date]]</f>
        <v>113</v>
      </c>
      <c r="J4475" s="3">
        <v>0</v>
      </c>
    </row>
    <row r="4476" spans="1:10" x14ac:dyDescent="0.35">
      <c r="A4476" t="s">
        <v>4679</v>
      </c>
      <c r="B4476" t="s">
        <v>212</v>
      </c>
      <c r="C4476" t="str">
        <f>VLOOKUP(sales_pipeline[[#This Row],[Sales_Agent]],sales_teams[#All],4,FALSE)</f>
        <v>Losch Team</v>
      </c>
      <c r="D4476" t="s">
        <v>6</v>
      </c>
      <c r="E4476" t="s">
        <v>39</v>
      </c>
      <c r="F4476" t="s">
        <v>174</v>
      </c>
      <c r="G4476" s="1">
        <v>42949</v>
      </c>
      <c r="H4476" s="1">
        <v>42957</v>
      </c>
      <c r="I4476" s="13">
        <f>sales_pipeline[[#This Row],[close_date]]-sales_pipeline[[#This Row],[engage_date]]</f>
        <v>8</v>
      </c>
      <c r="J4476" s="3">
        <v>53</v>
      </c>
    </row>
    <row r="4477" spans="1:10" x14ac:dyDescent="0.35">
      <c r="A4477" t="s">
        <v>4680</v>
      </c>
      <c r="B4477" t="s">
        <v>183</v>
      </c>
      <c r="C4477" t="str">
        <f>VLOOKUP(sales_pipeline[[#This Row],[Sales_Agent]],sales_teams[#All],4,FALSE)</f>
        <v>Brinkmann Team</v>
      </c>
      <c r="D4477" t="s">
        <v>6</v>
      </c>
      <c r="E4477" t="s">
        <v>44</v>
      </c>
      <c r="F4477" t="s">
        <v>174</v>
      </c>
      <c r="G4477" s="1">
        <v>42950</v>
      </c>
      <c r="H4477" s="1">
        <v>42963</v>
      </c>
      <c r="I4477" s="13">
        <f>sales_pipeline[[#This Row],[close_date]]-sales_pipeline[[#This Row],[engage_date]]</f>
        <v>13</v>
      </c>
      <c r="J4477" s="3">
        <v>52</v>
      </c>
    </row>
    <row r="4478" spans="1:10" x14ac:dyDescent="0.35">
      <c r="A4478" t="s">
        <v>4681</v>
      </c>
      <c r="B4478" t="s">
        <v>253</v>
      </c>
      <c r="C4478" t="str">
        <f>VLOOKUP(sales_pipeline[[#This Row],[Sales_Agent]],sales_teams[#All],4,FALSE)</f>
        <v>Neubert Team</v>
      </c>
      <c r="D4478" t="s">
        <v>10</v>
      </c>
      <c r="E4478" t="s">
        <v>84</v>
      </c>
      <c r="F4478" t="s">
        <v>174</v>
      </c>
      <c r="G4478" s="1">
        <v>42950</v>
      </c>
      <c r="H4478" s="1">
        <v>42969</v>
      </c>
      <c r="I4478" s="13">
        <f>sales_pipeline[[#This Row],[close_date]]-sales_pipeline[[#This Row],[engage_date]]</f>
        <v>19</v>
      </c>
      <c r="J4478" s="3">
        <v>938</v>
      </c>
    </row>
    <row r="4479" spans="1:10" x14ac:dyDescent="0.35">
      <c r="A4479" t="s">
        <v>4682</v>
      </c>
      <c r="B4479" t="s">
        <v>176</v>
      </c>
      <c r="C4479" t="str">
        <f>VLOOKUP(sales_pipeline[[#This Row],[Sales_Agent]],sales_teams[#All],4,FALSE)</f>
        <v>Marxen Team</v>
      </c>
      <c r="D4479" t="s">
        <v>8</v>
      </c>
      <c r="E4479" t="s">
        <v>60</v>
      </c>
      <c r="F4479" t="s">
        <v>194</v>
      </c>
      <c r="G4479" s="1">
        <v>42950</v>
      </c>
      <c r="H4479" s="1">
        <v>42955</v>
      </c>
      <c r="I4479" s="13">
        <f>sales_pipeline[[#This Row],[close_date]]-sales_pipeline[[#This Row],[engage_date]]</f>
        <v>5</v>
      </c>
      <c r="J4479" s="3">
        <v>0</v>
      </c>
    </row>
    <row r="4480" spans="1:10" x14ac:dyDescent="0.35">
      <c r="A4480" t="s">
        <v>4683</v>
      </c>
      <c r="B4480" t="s">
        <v>255</v>
      </c>
      <c r="C4480" t="str">
        <f>VLOOKUP(sales_pipeline[[#This Row],[Sales_Agent]],sales_teams[#All],4,FALSE)</f>
        <v>Neubert Team</v>
      </c>
      <c r="D4480" t="s">
        <v>10</v>
      </c>
      <c r="E4480" t="s">
        <v>34</v>
      </c>
      <c r="F4480" t="s">
        <v>174</v>
      </c>
      <c r="G4480" s="1">
        <v>42950</v>
      </c>
      <c r="H4480" s="1">
        <v>42991</v>
      </c>
      <c r="I4480" s="13">
        <f>sales_pipeline[[#This Row],[close_date]]-sales_pipeline[[#This Row],[engage_date]]</f>
        <v>41</v>
      </c>
      <c r="J4480" s="3">
        <v>1050</v>
      </c>
    </row>
    <row r="4481" spans="1:10" x14ac:dyDescent="0.35">
      <c r="A4481" t="s">
        <v>4684</v>
      </c>
      <c r="B4481" t="s">
        <v>255</v>
      </c>
      <c r="C4481" t="str">
        <f>VLOOKUP(sales_pipeline[[#This Row],[Sales_Agent]],sales_teams[#All],4,FALSE)</f>
        <v>Neubert Team</v>
      </c>
      <c r="D4481" t="s">
        <v>8</v>
      </c>
      <c r="E4481" t="s">
        <v>154</v>
      </c>
      <c r="F4481" t="s">
        <v>174</v>
      </c>
      <c r="G4481" s="1">
        <v>42950</v>
      </c>
      <c r="H4481" s="1">
        <v>42958</v>
      </c>
      <c r="I4481" s="13">
        <f>sales_pipeline[[#This Row],[close_date]]-sales_pipeline[[#This Row],[engage_date]]</f>
        <v>8</v>
      </c>
      <c r="J4481" s="3">
        <v>3440</v>
      </c>
    </row>
    <row r="4482" spans="1:10" x14ac:dyDescent="0.35">
      <c r="A4482" t="s">
        <v>4685</v>
      </c>
      <c r="B4482" t="s">
        <v>193</v>
      </c>
      <c r="C4482" t="str">
        <f>VLOOKUP(sales_pipeline[[#This Row],[Sales_Agent]],sales_teams[#All],4,FALSE)</f>
        <v>Marxen Team</v>
      </c>
      <c r="D4482" t="s">
        <v>177</v>
      </c>
      <c r="E4482" t="s">
        <v>136</v>
      </c>
      <c r="F4482" t="s">
        <v>194</v>
      </c>
      <c r="G4482" s="1">
        <v>42950</v>
      </c>
      <c r="H4482" s="1">
        <v>42962</v>
      </c>
      <c r="I4482" s="13">
        <f>sales_pipeline[[#This Row],[close_date]]-sales_pipeline[[#This Row],[engage_date]]</f>
        <v>12</v>
      </c>
      <c r="J4482" s="3">
        <v>0</v>
      </c>
    </row>
    <row r="4483" spans="1:10" x14ac:dyDescent="0.35">
      <c r="A4483" t="s">
        <v>4686</v>
      </c>
      <c r="B4483" t="s">
        <v>225</v>
      </c>
      <c r="C4483" t="str">
        <f>VLOOKUP(sales_pipeline[[#This Row],[Sales_Agent]],sales_teams[#All],4,FALSE)</f>
        <v>Sewald Team</v>
      </c>
      <c r="D4483" t="s">
        <v>10</v>
      </c>
      <c r="E4483" t="s">
        <v>112</v>
      </c>
      <c r="F4483" t="s">
        <v>194</v>
      </c>
      <c r="G4483" s="1">
        <v>42950</v>
      </c>
      <c r="H4483" s="1">
        <v>43048</v>
      </c>
      <c r="I4483" s="13">
        <f>sales_pipeline[[#This Row],[close_date]]-sales_pipeline[[#This Row],[engage_date]]</f>
        <v>98</v>
      </c>
      <c r="J4483" s="3">
        <v>0</v>
      </c>
    </row>
    <row r="4484" spans="1:10" x14ac:dyDescent="0.35">
      <c r="A4484" t="s">
        <v>4687</v>
      </c>
      <c r="B4484" t="s">
        <v>189</v>
      </c>
      <c r="C4484" t="str">
        <f>VLOOKUP(sales_pipeline[[#This Row],[Sales_Agent]],sales_teams[#All],4,FALSE)</f>
        <v>Marxen Team</v>
      </c>
      <c r="D4484" t="s">
        <v>10</v>
      </c>
      <c r="E4484" t="s">
        <v>60</v>
      </c>
      <c r="F4484" t="s">
        <v>174</v>
      </c>
      <c r="G4484" s="1">
        <v>42950</v>
      </c>
      <c r="H4484" s="1">
        <v>42968</v>
      </c>
      <c r="I4484" s="13">
        <f>sales_pipeline[[#This Row],[close_date]]-sales_pipeline[[#This Row],[engage_date]]</f>
        <v>18</v>
      </c>
      <c r="J4484" s="3">
        <v>1126</v>
      </c>
    </row>
    <row r="4485" spans="1:10" x14ac:dyDescent="0.35">
      <c r="A4485" t="s">
        <v>4688</v>
      </c>
      <c r="B4485" t="s">
        <v>227</v>
      </c>
      <c r="C4485" t="str">
        <f>VLOOKUP(sales_pipeline[[#This Row],[Sales_Agent]],sales_teams[#All],4,FALSE)</f>
        <v>Neubert Team</v>
      </c>
      <c r="D4485" t="s">
        <v>177</v>
      </c>
      <c r="E4485" t="s">
        <v>64</v>
      </c>
      <c r="F4485" t="s">
        <v>174</v>
      </c>
      <c r="G4485" s="1">
        <v>42950</v>
      </c>
      <c r="H4485" s="1">
        <v>42961</v>
      </c>
      <c r="I4485" s="13">
        <f>sales_pipeline[[#This Row],[close_date]]-sales_pipeline[[#This Row],[engage_date]]</f>
        <v>11</v>
      </c>
      <c r="J4485" s="3">
        <v>3963</v>
      </c>
    </row>
    <row r="4486" spans="1:10" x14ac:dyDescent="0.35">
      <c r="A4486" t="s">
        <v>4689</v>
      </c>
      <c r="B4486" t="s">
        <v>227</v>
      </c>
      <c r="C4486" t="str">
        <f>VLOOKUP(sales_pipeline[[#This Row],[Sales_Agent]],sales_teams[#All],4,FALSE)</f>
        <v>Neubert Team</v>
      </c>
      <c r="D4486" t="s">
        <v>177</v>
      </c>
      <c r="E4486" t="s">
        <v>110</v>
      </c>
      <c r="F4486" t="s">
        <v>174</v>
      </c>
      <c r="G4486" s="1">
        <v>42950</v>
      </c>
      <c r="H4486" s="1">
        <v>42958</v>
      </c>
      <c r="I4486" s="13">
        <f>sales_pipeline[[#This Row],[close_date]]-sales_pipeline[[#This Row],[engage_date]]</f>
        <v>8</v>
      </c>
      <c r="J4486" s="3">
        <v>5401</v>
      </c>
    </row>
    <row r="4487" spans="1:10" x14ac:dyDescent="0.35">
      <c r="A4487" t="s">
        <v>4690</v>
      </c>
      <c r="B4487" t="s">
        <v>221</v>
      </c>
      <c r="C4487" t="str">
        <f>VLOOKUP(sales_pipeline[[#This Row],[Sales_Agent]],sales_teams[#All],4,FALSE)</f>
        <v>Losch Team</v>
      </c>
      <c r="D4487" t="s">
        <v>8</v>
      </c>
      <c r="E4487" t="s">
        <v>140</v>
      </c>
      <c r="F4487" t="s">
        <v>194</v>
      </c>
      <c r="G4487" s="1">
        <v>42950</v>
      </c>
      <c r="H4487" s="1">
        <v>42967</v>
      </c>
      <c r="I4487" s="13">
        <f>sales_pipeline[[#This Row],[close_date]]-sales_pipeline[[#This Row],[engage_date]]</f>
        <v>17</v>
      </c>
      <c r="J4487" s="3">
        <v>0</v>
      </c>
    </row>
    <row r="4488" spans="1:10" x14ac:dyDescent="0.35">
      <c r="A4488" t="s">
        <v>4691</v>
      </c>
      <c r="B4488" t="s">
        <v>221</v>
      </c>
      <c r="C4488" t="str">
        <f>VLOOKUP(sales_pipeline[[#This Row],[Sales_Agent]],sales_teams[#All],4,FALSE)</f>
        <v>Losch Team</v>
      </c>
      <c r="D4488" t="s">
        <v>10</v>
      </c>
      <c r="E4488" t="s">
        <v>140</v>
      </c>
      <c r="F4488" t="s">
        <v>174</v>
      </c>
      <c r="G4488" s="1">
        <v>42950</v>
      </c>
      <c r="H4488" s="1">
        <v>43071</v>
      </c>
      <c r="I4488" s="13">
        <f>sales_pipeline[[#This Row],[close_date]]-sales_pipeline[[#This Row],[engage_date]]</f>
        <v>121</v>
      </c>
      <c r="J4488" s="3">
        <v>965</v>
      </c>
    </row>
    <row r="4489" spans="1:10" x14ac:dyDescent="0.35">
      <c r="A4489" t="s">
        <v>4692</v>
      </c>
      <c r="B4489" t="s">
        <v>204</v>
      </c>
      <c r="C4489" t="str">
        <f>VLOOKUP(sales_pipeline[[#This Row],[Sales_Agent]],sales_teams[#All],4,FALSE)</f>
        <v>Brinkmann Team</v>
      </c>
      <c r="D4489" t="s">
        <v>3</v>
      </c>
      <c r="E4489" t="s">
        <v>99</v>
      </c>
      <c r="F4489" t="s">
        <v>174</v>
      </c>
      <c r="G4489" s="1">
        <v>42950</v>
      </c>
      <c r="H4489" s="1">
        <v>43040</v>
      </c>
      <c r="I4489" s="13">
        <f>sales_pipeline[[#This Row],[close_date]]-sales_pipeline[[#This Row],[engage_date]]</f>
        <v>90</v>
      </c>
      <c r="J4489" s="3">
        <v>534</v>
      </c>
    </row>
    <row r="4490" spans="1:10" x14ac:dyDescent="0.35">
      <c r="A4490" t="s">
        <v>4693</v>
      </c>
      <c r="B4490" t="s">
        <v>230</v>
      </c>
      <c r="C4490" t="str">
        <f>VLOOKUP(sales_pipeline[[#This Row],[Sales_Agent]],sales_teams[#All],4,FALSE)</f>
        <v>Losch Team</v>
      </c>
      <c r="D4490" t="s">
        <v>6</v>
      </c>
      <c r="E4490" t="s">
        <v>48</v>
      </c>
      <c r="F4490" t="s">
        <v>174</v>
      </c>
      <c r="G4490" s="1">
        <v>42950</v>
      </c>
      <c r="H4490" s="1">
        <v>43060</v>
      </c>
      <c r="I4490" s="13">
        <f>sales_pipeline[[#This Row],[close_date]]-sales_pipeline[[#This Row],[engage_date]]</f>
        <v>110</v>
      </c>
      <c r="J4490" s="3">
        <v>50</v>
      </c>
    </row>
    <row r="4491" spans="1:10" x14ac:dyDescent="0.35">
      <c r="A4491" t="s">
        <v>4694</v>
      </c>
      <c r="B4491" t="s">
        <v>255</v>
      </c>
      <c r="C4491" t="str">
        <f>VLOOKUP(sales_pipeline[[#This Row],[Sales_Agent]],sales_teams[#All],4,FALSE)</f>
        <v>Neubert Team</v>
      </c>
      <c r="D4491" t="s">
        <v>177</v>
      </c>
      <c r="E4491" t="s">
        <v>112</v>
      </c>
      <c r="F4491" t="s">
        <v>174</v>
      </c>
      <c r="G4491" s="1">
        <v>42951</v>
      </c>
      <c r="H4491" s="1">
        <v>42958</v>
      </c>
      <c r="I4491" s="13">
        <f>sales_pipeline[[#This Row],[close_date]]-sales_pipeline[[#This Row],[engage_date]]</f>
        <v>7</v>
      </c>
      <c r="J4491" s="3">
        <v>5186</v>
      </c>
    </row>
    <row r="4492" spans="1:10" x14ac:dyDescent="0.35">
      <c r="A4492" t="s">
        <v>4695</v>
      </c>
      <c r="B4492" t="s">
        <v>208</v>
      </c>
      <c r="C4492" t="str">
        <f>VLOOKUP(sales_pipeline[[#This Row],[Sales_Agent]],sales_teams[#All],4,FALSE)</f>
        <v>Rouche Team</v>
      </c>
      <c r="D4492" t="s">
        <v>8</v>
      </c>
      <c r="E4492" t="s">
        <v>107</v>
      </c>
      <c r="F4492" t="s">
        <v>174</v>
      </c>
      <c r="G4492" s="1">
        <v>42951</v>
      </c>
      <c r="H4492" s="1">
        <v>43043</v>
      </c>
      <c r="I4492" s="13">
        <f>sales_pipeline[[#This Row],[close_date]]-sales_pipeline[[#This Row],[engage_date]]</f>
        <v>92</v>
      </c>
      <c r="J4492" s="3">
        <v>3308</v>
      </c>
    </row>
    <row r="4493" spans="1:10" x14ac:dyDescent="0.35">
      <c r="A4493" t="s">
        <v>4696</v>
      </c>
      <c r="B4493" t="s">
        <v>193</v>
      </c>
      <c r="C4493" t="str">
        <f>VLOOKUP(sales_pipeline[[#This Row],[Sales_Agent]],sales_teams[#All],4,FALSE)</f>
        <v>Marxen Team</v>
      </c>
      <c r="D4493" t="s">
        <v>8</v>
      </c>
      <c r="E4493" t="s">
        <v>74</v>
      </c>
      <c r="F4493" t="s">
        <v>174</v>
      </c>
      <c r="G4493" s="1">
        <v>42951</v>
      </c>
      <c r="H4493" s="1">
        <v>43076</v>
      </c>
      <c r="I4493" s="13">
        <f>sales_pipeline[[#This Row],[close_date]]-sales_pipeline[[#This Row],[engage_date]]</f>
        <v>125</v>
      </c>
      <c r="J4493" s="3">
        <v>3367</v>
      </c>
    </row>
    <row r="4494" spans="1:10" x14ac:dyDescent="0.35">
      <c r="A4494" t="s">
        <v>4697</v>
      </c>
      <c r="B4494" t="s">
        <v>225</v>
      </c>
      <c r="C4494" t="str">
        <f>VLOOKUP(sales_pipeline[[#This Row],[Sales_Agent]],sales_teams[#All],4,FALSE)</f>
        <v>Sewald Team</v>
      </c>
      <c r="D4494" t="s">
        <v>10</v>
      </c>
      <c r="E4494" t="s">
        <v>116</v>
      </c>
      <c r="F4494" t="s">
        <v>194</v>
      </c>
      <c r="G4494" s="1">
        <v>42951</v>
      </c>
      <c r="H4494" s="1">
        <v>42955</v>
      </c>
      <c r="I4494" s="13">
        <f>sales_pipeline[[#This Row],[close_date]]-sales_pipeline[[#This Row],[engage_date]]</f>
        <v>4</v>
      </c>
      <c r="J4494" s="3">
        <v>0</v>
      </c>
    </row>
    <row r="4495" spans="1:10" x14ac:dyDescent="0.35">
      <c r="A4495" t="s">
        <v>4698</v>
      </c>
      <c r="B4495" t="s">
        <v>225</v>
      </c>
      <c r="C4495" t="str">
        <f>VLOOKUP(sales_pipeline[[#This Row],[Sales_Agent]],sales_teams[#All],4,FALSE)</f>
        <v>Sewald Team</v>
      </c>
      <c r="D4495" t="s">
        <v>3</v>
      </c>
      <c r="E4495" t="s">
        <v>138</v>
      </c>
      <c r="F4495" t="s">
        <v>174</v>
      </c>
      <c r="G4495" s="1">
        <v>42951</v>
      </c>
      <c r="H4495" s="1">
        <v>42994</v>
      </c>
      <c r="I4495" s="13">
        <f>sales_pipeline[[#This Row],[close_date]]-sales_pipeline[[#This Row],[engage_date]]</f>
        <v>43</v>
      </c>
      <c r="J4495" s="3">
        <v>518</v>
      </c>
    </row>
    <row r="4496" spans="1:10" x14ac:dyDescent="0.35">
      <c r="A4496" t="s">
        <v>4699</v>
      </c>
      <c r="B4496" t="s">
        <v>227</v>
      </c>
      <c r="C4496" t="str">
        <f>VLOOKUP(sales_pipeline[[#This Row],[Sales_Agent]],sales_teams[#All],4,FALSE)</f>
        <v>Neubert Team</v>
      </c>
      <c r="D4496" t="s">
        <v>177</v>
      </c>
      <c r="E4496" t="s">
        <v>102</v>
      </c>
      <c r="F4496" t="s">
        <v>194</v>
      </c>
      <c r="G4496" s="1">
        <v>42951</v>
      </c>
      <c r="H4496" s="1">
        <v>42957</v>
      </c>
      <c r="I4496" s="13">
        <f>sales_pipeline[[#This Row],[close_date]]-sales_pipeline[[#This Row],[engage_date]]</f>
        <v>6</v>
      </c>
      <c r="J4496" s="3">
        <v>0</v>
      </c>
    </row>
    <row r="4497" spans="1:10" x14ac:dyDescent="0.35">
      <c r="A4497" t="s">
        <v>4700</v>
      </c>
      <c r="B4497" t="s">
        <v>227</v>
      </c>
      <c r="C4497" t="str">
        <f>VLOOKUP(sales_pipeline[[#This Row],[Sales_Agent]],sales_teams[#All],4,FALSE)</f>
        <v>Neubert Team</v>
      </c>
      <c r="D4497" t="s">
        <v>10</v>
      </c>
      <c r="E4497" t="s">
        <v>109</v>
      </c>
      <c r="F4497" t="s">
        <v>174</v>
      </c>
      <c r="G4497" s="1">
        <v>42951</v>
      </c>
      <c r="H4497" s="1">
        <v>42989</v>
      </c>
      <c r="I4497" s="13">
        <f>sales_pipeline[[#This Row],[close_date]]-sales_pipeline[[#This Row],[engage_date]]</f>
        <v>38</v>
      </c>
      <c r="J4497" s="3">
        <v>1128</v>
      </c>
    </row>
    <row r="4498" spans="1:10" x14ac:dyDescent="0.35">
      <c r="A4498" t="s">
        <v>4701</v>
      </c>
      <c r="B4498" t="s">
        <v>227</v>
      </c>
      <c r="C4498" t="str">
        <f>VLOOKUP(sales_pipeline[[#This Row],[Sales_Agent]],sales_teams[#All],4,FALSE)</f>
        <v>Neubert Team</v>
      </c>
      <c r="D4498" t="s">
        <v>9</v>
      </c>
      <c r="E4498" t="s">
        <v>34</v>
      </c>
      <c r="F4498" t="s">
        <v>174</v>
      </c>
      <c r="G4498" s="1">
        <v>42951</v>
      </c>
      <c r="H4498" s="1">
        <v>43085</v>
      </c>
      <c r="I4498" s="13">
        <f>sales_pipeline[[#This Row],[close_date]]-sales_pipeline[[#This Row],[engage_date]]</f>
        <v>134</v>
      </c>
      <c r="J4498" s="3">
        <v>6318</v>
      </c>
    </row>
    <row r="4499" spans="1:10" x14ac:dyDescent="0.35">
      <c r="A4499" t="s">
        <v>4702</v>
      </c>
      <c r="B4499" t="s">
        <v>183</v>
      </c>
      <c r="C4499" t="str">
        <f>VLOOKUP(sales_pipeline[[#This Row],[Sales_Agent]],sales_teams[#All],4,FALSE)</f>
        <v>Brinkmann Team</v>
      </c>
      <c r="D4499" t="s">
        <v>8</v>
      </c>
      <c r="E4499" t="s">
        <v>44</v>
      </c>
      <c r="F4499" t="s">
        <v>194</v>
      </c>
      <c r="G4499" s="1">
        <v>42952</v>
      </c>
      <c r="H4499" s="1">
        <v>43065</v>
      </c>
      <c r="I4499" s="13">
        <f>sales_pipeline[[#This Row],[close_date]]-sales_pipeline[[#This Row],[engage_date]]</f>
        <v>113</v>
      </c>
      <c r="J4499" s="3">
        <v>0</v>
      </c>
    </row>
    <row r="4500" spans="1:10" x14ac:dyDescent="0.35">
      <c r="A4500" t="s">
        <v>4703</v>
      </c>
      <c r="B4500" t="s">
        <v>206</v>
      </c>
      <c r="C4500" t="str">
        <f>VLOOKUP(sales_pipeline[[#This Row],[Sales_Agent]],sales_teams[#All],4,FALSE)</f>
        <v>Neubert Team</v>
      </c>
      <c r="D4500" t="s">
        <v>177</v>
      </c>
      <c r="E4500" t="s">
        <v>127</v>
      </c>
      <c r="F4500" t="s">
        <v>174</v>
      </c>
      <c r="G4500" s="1">
        <v>42952</v>
      </c>
      <c r="H4500" s="1">
        <v>42997</v>
      </c>
      <c r="I4500" s="13">
        <f>sales_pipeline[[#This Row],[close_date]]-sales_pipeline[[#This Row],[engage_date]]</f>
        <v>45</v>
      </c>
      <c r="J4500" s="3">
        <v>4935</v>
      </c>
    </row>
    <row r="4501" spans="1:10" x14ac:dyDescent="0.35">
      <c r="A4501" t="s">
        <v>4704</v>
      </c>
      <c r="B4501" t="s">
        <v>176</v>
      </c>
      <c r="C4501" t="str">
        <f>VLOOKUP(sales_pipeline[[#This Row],[Sales_Agent]],sales_teams[#All],4,FALSE)</f>
        <v>Marxen Team</v>
      </c>
      <c r="D4501" t="s">
        <v>10</v>
      </c>
      <c r="E4501" t="s">
        <v>139</v>
      </c>
      <c r="F4501" t="s">
        <v>174</v>
      </c>
      <c r="G4501" s="1">
        <v>42952</v>
      </c>
      <c r="H4501" s="1">
        <v>43089</v>
      </c>
      <c r="I4501" s="13">
        <f>sales_pipeline[[#This Row],[close_date]]-sales_pipeline[[#This Row],[engage_date]]</f>
        <v>137</v>
      </c>
      <c r="J4501" s="3">
        <v>1013</v>
      </c>
    </row>
    <row r="4502" spans="1:10" x14ac:dyDescent="0.35">
      <c r="A4502" t="s">
        <v>4705</v>
      </c>
      <c r="B4502" t="s">
        <v>255</v>
      </c>
      <c r="C4502" t="str">
        <f>VLOOKUP(sales_pipeline[[#This Row],[Sales_Agent]],sales_teams[#All],4,FALSE)</f>
        <v>Neubert Team</v>
      </c>
      <c r="D4502" t="s">
        <v>3</v>
      </c>
      <c r="E4502" t="s">
        <v>158</v>
      </c>
      <c r="F4502" t="s">
        <v>174</v>
      </c>
      <c r="G4502" s="1">
        <v>42952</v>
      </c>
      <c r="H4502" s="1">
        <v>43089</v>
      </c>
      <c r="I4502" s="13">
        <f>sales_pipeline[[#This Row],[close_date]]-sales_pipeline[[#This Row],[engage_date]]</f>
        <v>137</v>
      </c>
      <c r="J4502" s="3">
        <v>573</v>
      </c>
    </row>
    <row r="4503" spans="1:10" x14ac:dyDescent="0.35">
      <c r="A4503" t="s">
        <v>4706</v>
      </c>
      <c r="B4503" t="s">
        <v>255</v>
      </c>
      <c r="C4503" t="str">
        <f>VLOOKUP(sales_pipeline[[#This Row],[Sales_Agent]],sales_teams[#All],4,FALSE)</f>
        <v>Neubert Team</v>
      </c>
      <c r="D4503" t="s">
        <v>3</v>
      </c>
      <c r="E4503" t="s">
        <v>159</v>
      </c>
      <c r="F4503" t="s">
        <v>174</v>
      </c>
      <c r="G4503" s="1">
        <v>42952</v>
      </c>
      <c r="H4503" s="1">
        <v>43073</v>
      </c>
      <c r="I4503" s="13">
        <f>sales_pipeline[[#This Row],[close_date]]-sales_pipeline[[#This Row],[engage_date]]</f>
        <v>121</v>
      </c>
      <c r="J4503" s="3">
        <v>535</v>
      </c>
    </row>
    <row r="4504" spans="1:10" x14ac:dyDescent="0.35">
      <c r="A4504" t="s">
        <v>4707</v>
      </c>
      <c r="B4504" t="s">
        <v>208</v>
      </c>
      <c r="C4504" t="str">
        <f>VLOOKUP(sales_pipeline[[#This Row],[Sales_Agent]],sales_teams[#All],4,FALSE)</f>
        <v>Rouche Team</v>
      </c>
      <c r="D4504" t="s">
        <v>8</v>
      </c>
      <c r="E4504" t="s">
        <v>69</v>
      </c>
      <c r="F4504" t="s">
        <v>194</v>
      </c>
      <c r="G4504" s="1">
        <v>42952</v>
      </c>
      <c r="H4504" s="1">
        <v>43068</v>
      </c>
      <c r="I4504" s="13">
        <f>sales_pipeline[[#This Row],[close_date]]-sales_pipeline[[#This Row],[engage_date]]</f>
        <v>116</v>
      </c>
      <c r="J4504" s="3">
        <v>0</v>
      </c>
    </row>
    <row r="4505" spans="1:10" x14ac:dyDescent="0.35">
      <c r="A4505" t="s">
        <v>4708</v>
      </c>
      <c r="B4505" t="s">
        <v>249</v>
      </c>
      <c r="C4505" t="str">
        <f>VLOOKUP(sales_pipeline[[#This Row],[Sales_Agent]],sales_teams[#All],4,FALSE)</f>
        <v>Brinkmann Team</v>
      </c>
      <c r="D4505" t="s">
        <v>10</v>
      </c>
      <c r="E4505" t="s">
        <v>51</v>
      </c>
      <c r="F4505" t="s">
        <v>174</v>
      </c>
      <c r="G4505" s="1">
        <v>42952</v>
      </c>
      <c r="H4505" s="1">
        <v>43041</v>
      </c>
      <c r="I4505" s="13">
        <f>sales_pipeline[[#This Row],[close_date]]-sales_pipeline[[#This Row],[engage_date]]</f>
        <v>89</v>
      </c>
      <c r="J4505" s="3">
        <v>1080</v>
      </c>
    </row>
    <row r="4506" spans="1:10" x14ac:dyDescent="0.35">
      <c r="A4506" t="s">
        <v>4709</v>
      </c>
      <c r="B4506" t="s">
        <v>238</v>
      </c>
      <c r="C4506" t="str">
        <f>VLOOKUP(sales_pipeline[[#This Row],[Sales_Agent]],sales_teams[#All],4,FALSE)</f>
        <v>Marxen Team</v>
      </c>
      <c r="D4506" t="s">
        <v>3</v>
      </c>
      <c r="E4506" t="s">
        <v>74</v>
      </c>
      <c r="F4506" t="s">
        <v>174</v>
      </c>
      <c r="G4506" s="1">
        <v>42952</v>
      </c>
      <c r="H4506" s="1">
        <v>43083</v>
      </c>
      <c r="I4506" s="13">
        <f>sales_pipeline[[#This Row],[close_date]]-sales_pipeline[[#This Row],[engage_date]]</f>
        <v>131</v>
      </c>
      <c r="J4506" s="3">
        <v>609</v>
      </c>
    </row>
    <row r="4507" spans="1:10" x14ac:dyDescent="0.35">
      <c r="A4507" t="s">
        <v>4710</v>
      </c>
      <c r="B4507" t="s">
        <v>173</v>
      </c>
      <c r="C4507" t="str">
        <f>VLOOKUP(sales_pipeline[[#This Row],[Sales_Agent]],sales_teams[#All],4,FALSE)</f>
        <v>Brinkmann Team</v>
      </c>
      <c r="D4507" t="s">
        <v>3</v>
      </c>
      <c r="E4507" t="s">
        <v>31</v>
      </c>
      <c r="F4507" t="s">
        <v>194</v>
      </c>
      <c r="G4507" s="1">
        <v>42952</v>
      </c>
      <c r="H4507" s="1">
        <v>43050</v>
      </c>
      <c r="I4507" s="13">
        <f>sales_pipeline[[#This Row],[close_date]]-sales_pipeline[[#This Row],[engage_date]]</f>
        <v>98</v>
      </c>
      <c r="J4507" s="3">
        <v>0</v>
      </c>
    </row>
    <row r="4508" spans="1:10" x14ac:dyDescent="0.35">
      <c r="A4508" t="s">
        <v>4711</v>
      </c>
      <c r="B4508" t="s">
        <v>173</v>
      </c>
      <c r="C4508" t="str">
        <f>VLOOKUP(sales_pipeline[[#This Row],[Sales_Agent]],sales_teams[#All],4,FALSE)</f>
        <v>Brinkmann Team</v>
      </c>
      <c r="D4508" t="s">
        <v>6</v>
      </c>
      <c r="E4508" t="s">
        <v>139</v>
      </c>
      <c r="F4508" t="s">
        <v>194</v>
      </c>
      <c r="G4508" s="1">
        <v>42952</v>
      </c>
      <c r="H4508" s="1">
        <v>42962</v>
      </c>
      <c r="I4508" s="13">
        <f>sales_pipeline[[#This Row],[close_date]]-sales_pipeline[[#This Row],[engage_date]]</f>
        <v>10</v>
      </c>
      <c r="J4508" s="3">
        <v>0</v>
      </c>
    </row>
    <row r="4509" spans="1:10" x14ac:dyDescent="0.35">
      <c r="A4509" t="s">
        <v>4712</v>
      </c>
      <c r="B4509" t="s">
        <v>204</v>
      </c>
      <c r="C4509" t="str">
        <f>VLOOKUP(sales_pipeline[[#This Row],[Sales_Agent]],sales_teams[#All],4,FALSE)</f>
        <v>Brinkmann Team</v>
      </c>
      <c r="D4509" t="s">
        <v>8</v>
      </c>
      <c r="E4509" t="s">
        <v>91</v>
      </c>
      <c r="F4509" t="s">
        <v>194</v>
      </c>
      <c r="G4509" s="1">
        <v>42952</v>
      </c>
      <c r="H4509" s="1">
        <v>43047</v>
      </c>
      <c r="I4509" s="13">
        <f>sales_pipeline[[#This Row],[close_date]]-sales_pipeline[[#This Row],[engage_date]]</f>
        <v>95</v>
      </c>
      <c r="J4509" s="3">
        <v>0</v>
      </c>
    </row>
    <row r="4510" spans="1:10" x14ac:dyDescent="0.35">
      <c r="A4510" t="s">
        <v>4713</v>
      </c>
      <c r="B4510" t="s">
        <v>204</v>
      </c>
      <c r="C4510" t="str">
        <f>VLOOKUP(sales_pipeline[[#This Row],[Sales_Agent]],sales_teams[#All],4,FALSE)</f>
        <v>Brinkmann Team</v>
      </c>
      <c r="D4510" t="s">
        <v>3</v>
      </c>
      <c r="E4510" t="s">
        <v>136</v>
      </c>
      <c r="F4510" t="s">
        <v>174</v>
      </c>
      <c r="G4510" s="1">
        <v>42952</v>
      </c>
      <c r="H4510" s="1">
        <v>43048</v>
      </c>
      <c r="I4510" s="13">
        <f>sales_pipeline[[#This Row],[close_date]]-sales_pipeline[[#This Row],[engage_date]]</f>
        <v>96</v>
      </c>
      <c r="J4510" s="3">
        <v>563</v>
      </c>
    </row>
    <row r="4511" spans="1:10" x14ac:dyDescent="0.35">
      <c r="A4511" t="s">
        <v>4714</v>
      </c>
      <c r="B4511" t="s">
        <v>181</v>
      </c>
      <c r="C4511" t="str">
        <f>VLOOKUP(sales_pipeline[[#This Row],[Sales_Agent]],sales_teams[#All],4,FALSE)</f>
        <v>Sewald Team</v>
      </c>
      <c r="D4511" t="s">
        <v>177</v>
      </c>
      <c r="E4511" t="s">
        <v>129</v>
      </c>
      <c r="F4511" t="s">
        <v>194</v>
      </c>
      <c r="G4511" s="1">
        <v>42952</v>
      </c>
      <c r="H4511" s="1">
        <v>43046</v>
      </c>
      <c r="I4511" s="13">
        <f>sales_pipeline[[#This Row],[close_date]]-sales_pipeline[[#This Row],[engage_date]]</f>
        <v>94</v>
      </c>
      <c r="J4511" s="3">
        <v>0</v>
      </c>
    </row>
    <row r="4512" spans="1:10" x14ac:dyDescent="0.35">
      <c r="A4512" t="s">
        <v>4715</v>
      </c>
      <c r="B4512" t="s">
        <v>183</v>
      </c>
      <c r="C4512" t="str">
        <f>VLOOKUP(sales_pipeline[[#This Row],[Sales_Agent]],sales_teams[#All],4,FALSE)</f>
        <v>Brinkmann Team</v>
      </c>
      <c r="D4512" t="s">
        <v>6</v>
      </c>
      <c r="E4512" t="s">
        <v>28</v>
      </c>
      <c r="F4512" t="s">
        <v>194</v>
      </c>
      <c r="G4512" s="1">
        <v>42953</v>
      </c>
      <c r="H4512" s="1">
        <v>43068</v>
      </c>
      <c r="I4512" s="13">
        <f>sales_pipeline[[#This Row],[close_date]]-sales_pipeline[[#This Row],[engage_date]]</f>
        <v>115</v>
      </c>
      <c r="J4512" s="3">
        <v>0</v>
      </c>
    </row>
    <row r="4513" spans="1:10" x14ac:dyDescent="0.35">
      <c r="A4513" t="s">
        <v>4716</v>
      </c>
      <c r="B4513" t="s">
        <v>268</v>
      </c>
      <c r="C4513" t="str">
        <f>VLOOKUP(sales_pipeline[[#This Row],[Sales_Agent]],sales_teams[#All],4,FALSE)</f>
        <v>Losch Team</v>
      </c>
      <c r="D4513" t="s">
        <v>10</v>
      </c>
      <c r="E4513" t="s">
        <v>112</v>
      </c>
      <c r="F4513" t="s">
        <v>194</v>
      </c>
      <c r="G4513" s="1">
        <v>42953</v>
      </c>
      <c r="H4513" s="1">
        <v>43043</v>
      </c>
      <c r="I4513" s="13">
        <f>sales_pipeline[[#This Row],[close_date]]-sales_pipeline[[#This Row],[engage_date]]</f>
        <v>90</v>
      </c>
      <c r="J4513" s="3">
        <v>0</v>
      </c>
    </row>
    <row r="4514" spans="1:10" x14ac:dyDescent="0.35">
      <c r="A4514" t="s">
        <v>4717</v>
      </c>
      <c r="B4514" t="s">
        <v>268</v>
      </c>
      <c r="C4514" t="str">
        <f>VLOOKUP(sales_pipeline[[#This Row],[Sales_Agent]],sales_teams[#All],4,FALSE)</f>
        <v>Losch Team</v>
      </c>
      <c r="D4514" t="s">
        <v>6</v>
      </c>
      <c r="E4514" t="s">
        <v>39</v>
      </c>
      <c r="F4514" t="s">
        <v>174</v>
      </c>
      <c r="G4514" s="1">
        <v>42953</v>
      </c>
      <c r="H4514" s="1">
        <v>43070</v>
      </c>
      <c r="I4514" s="13">
        <f>sales_pipeline[[#This Row],[close_date]]-sales_pipeline[[#This Row],[engage_date]]</f>
        <v>117</v>
      </c>
      <c r="J4514" s="3">
        <v>59</v>
      </c>
    </row>
    <row r="4515" spans="1:10" x14ac:dyDescent="0.35">
      <c r="A4515" t="s">
        <v>4718</v>
      </c>
      <c r="B4515" t="s">
        <v>268</v>
      </c>
      <c r="C4515" t="str">
        <f>VLOOKUP(sales_pipeline[[#This Row],[Sales_Agent]],sales_teams[#All],4,FALSE)</f>
        <v>Losch Team</v>
      </c>
      <c r="D4515" t="s">
        <v>6</v>
      </c>
      <c r="E4515" t="s">
        <v>64</v>
      </c>
      <c r="F4515" t="s">
        <v>174</v>
      </c>
      <c r="G4515" s="1">
        <v>42953</v>
      </c>
      <c r="H4515" s="1">
        <v>43053</v>
      </c>
      <c r="I4515" s="13">
        <f>sales_pipeline[[#This Row],[close_date]]-sales_pipeline[[#This Row],[engage_date]]</f>
        <v>100</v>
      </c>
      <c r="J4515" s="3">
        <v>54</v>
      </c>
    </row>
    <row r="4516" spans="1:10" x14ac:dyDescent="0.35">
      <c r="A4516" t="s">
        <v>4719</v>
      </c>
      <c r="B4516" t="s">
        <v>206</v>
      </c>
      <c r="C4516" t="str">
        <f>VLOOKUP(sales_pipeline[[#This Row],[Sales_Agent]],sales_teams[#All],4,FALSE)</f>
        <v>Neubert Team</v>
      </c>
      <c r="D4516" t="s">
        <v>8</v>
      </c>
      <c r="E4516" t="s">
        <v>64</v>
      </c>
      <c r="F4516" t="s">
        <v>194</v>
      </c>
      <c r="G4516" s="1">
        <v>42953</v>
      </c>
      <c r="H4516" s="1">
        <v>43047</v>
      </c>
      <c r="I4516" s="13">
        <f>sales_pipeline[[#This Row],[close_date]]-sales_pipeline[[#This Row],[engage_date]]</f>
        <v>94</v>
      </c>
      <c r="J4516" s="3">
        <v>0</v>
      </c>
    </row>
    <row r="4517" spans="1:10" x14ac:dyDescent="0.35">
      <c r="A4517" t="s">
        <v>4720</v>
      </c>
      <c r="B4517" t="s">
        <v>176</v>
      </c>
      <c r="C4517" t="str">
        <f>VLOOKUP(sales_pipeline[[#This Row],[Sales_Agent]],sales_teams[#All],4,FALSE)</f>
        <v>Marxen Team</v>
      </c>
      <c r="D4517" t="s">
        <v>10</v>
      </c>
      <c r="E4517" t="s">
        <v>44</v>
      </c>
      <c r="F4517" t="s">
        <v>194</v>
      </c>
      <c r="G4517" s="1">
        <v>42953</v>
      </c>
      <c r="H4517" s="1">
        <v>42961</v>
      </c>
      <c r="I4517" s="13">
        <f>sales_pipeline[[#This Row],[close_date]]-sales_pipeline[[#This Row],[engage_date]]</f>
        <v>8</v>
      </c>
      <c r="J4517" s="3">
        <v>0</v>
      </c>
    </row>
    <row r="4518" spans="1:10" x14ac:dyDescent="0.35">
      <c r="A4518" t="s">
        <v>4721</v>
      </c>
      <c r="B4518" t="s">
        <v>255</v>
      </c>
      <c r="C4518" t="str">
        <f>VLOOKUP(sales_pipeline[[#This Row],[Sales_Agent]],sales_teams[#All],4,FALSE)</f>
        <v>Neubert Team</v>
      </c>
      <c r="D4518" t="s">
        <v>8</v>
      </c>
      <c r="E4518" t="s">
        <v>118</v>
      </c>
      <c r="F4518" t="s">
        <v>174</v>
      </c>
      <c r="G4518" s="1">
        <v>42953</v>
      </c>
      <c r="H4518" s="1">
        <v>42958</v>
      </c>
      <c r="I4518" s="13">
        <f>sales_pipeline[[#This Row],[close_date]]-sales_pipeline[[#This Row],[engage_date]]</f>
        <v>5</v>
      </c>
      <c r="J4518" s="3">
        <v>3114</v>
      </c>
    </row>
    <row r="4519" spans="1:10" x14ac:dyDescent="0.35">
      <c r="A4519" t="s">
        <v>4722</v>
      </c>
      <c r="B4519" t="s">
        <v>208</v>
      </c>
      <c r="C4519" t="str">
        <f>VLOOKUP(sales_pipeline[[#This Row],[Sales_Agent]],sales_teams[#All],4,FALSE)</f>
        <v>Rouche Team</v>
      </c>
      <c r="D4519" t="s">
        <v>6</v>
      </c>
      <c r="E4519" t="s">
        <v>134</v>
      </c>
      <c r="F4519" t="s">
        <v>174</v>
      </c>
      <c r="G4519" s="1">
        <v>42953</v>
      </c>
      <c r="H4519" s="1">
        <v>42964</v>
      </c>
      <c r="I4519" s="13">
        <f>sales_pipeline[[#This Row],[close_date]]-sales_pipeline[[#This Row],[engage_date]]</f>
        <v>11</v>
      </c>
      <c r="J4519" s="3">
        <v>60</v>
      </c>
    </row>
    <row r="4520" spans="1:10" x14ac:dyDescent="0.35">
      <c r="A4520" t="s">
        <v>4723</v>
      </c>
      <c r="B4520" t="s">
        <v>232</v>
      </c>
      <c r="C4520" t="str">
        <f>VLOOKUP(sales_pipeline[[#This Row],[Sales_Agent]],sales_teams[#All],4,FALSE)</f>
        <v>Losch Team</v>
      </c>
      <c r="D4520" t="s">
        <v>3</v>
      </c>
      <c r="E4520" t="s">
        <v>68</v>
      </c>
      <c r="F4520" t="s">
        <v>194</v>
      </c>
      <c r="G4520" s="1">
        <v>42953</v>
      </c>
      <c r="H4520" s="1">
        <v>43047</v>
      </c>
      <c r="I4520" s="13">
        <f>sales_pipeline[[#This Row],[close_date]]-sales_pipeline[[#This Row],[engage_date]]</f>
        <v>94</v>
      </c>
      <c r="J4520" s="3">
        <v>0</v>
      </c>
    </row>
    <row r="4521" spans="1:10" x14ac:dyDescent="0.35">
      <c r="A4521" t="s">
        <v>4724</v>
      </c>
      <c r="B4521" t="s">
        <v>232</v>
      </c>
      <c r="C4521" t="str">
        <f>VLOOKUP(sales_pipeline[[#This Row],[Sales_Agent]],sales_teams[#All],4,FALSE)</f>
        <v>Losch Team</v>
      </c>
      <c r="D4521" t="s">
        <v>3</v>
      </c>
      <c r="E4521" t="s">
        <v>109</v>
      </c>
      <c r="F4521" t="s">
        <v>174</v>
      </c>
      <c r="G4521" s="1">
        <v>42953</v>
      </c>
      <c r="H4521" s="1">
        <v>42974</v>
      </c>
      <c r="I4521" s="13">
        <f>sales_pipeline[[#This Row],[close_date]]-sales_pipeline[[#This Row],[engage_date]]</f>
        <v>21</v>
      </c>
      <c r="J4521" s="3">
        <v>422</v>
      </c>
    </row>
    <row r="4522" spans="1:10" x14ac:dyDescent="0.35">
      <c r="A4522" t="s">
        <v>4725</v>
      </c>
      <c r="B4522" t="s">
        <v>232</v>
      </c>
      <c r="C4522" t="str">
        <f>VLOOKUP(sales_pipeline[[#This Row],[Sales_Agent]],sales_teams[#All],4,FALSE)</f>
        <v>Losch Team</v>
      </c>
      <c r="D4522" t="s">
        <v>8</v>
      </c>
      <c r="E4522" t="s">
        <v>112</v>
      </c>
      <c r="F4522" t="s">
        <v>174</v>
      </c>
      <c r="G4522" s="1">
        <v>42953</v>
      </c>
      <c r="H4522" s="1">
        <v>42998</v>
      </c>
      <c r="I4522" s="13">
        <f>sales_pipeline[[#This Row],[close_date]]-sales_pipeline[[#This Row],[engage_date]]</f>
        <v>45</v>
      </c>
      <c r="J4522" s="3">
        <v>3971</v>
      </c>
    </row>
    <row r="4523" spans="1:10" x14ac:dyDescent="0.35">
      <c r="A4523" t="s">
        <v>4726</v>
      </c>
      <c r="B4523" t="s">
        <v>215</v>
      </c>
      <c r="C4523" t="str">
        <f>VLOOKUP(sales_pipeline[[#This Row],[Sales_Agent]],sales_teams[#All],4,FALSE)</f>
        <v>Sewald Team</v>
      </c>
      <c r="D4523" t="s">
        <v>10</v>
      </c>
      <c r="E4523" t="s">
        <v>71</v>
      </c>
      <c r="F4523" t="s">
        <v>194</v>
      </c>
      <c r="G4523" s="1">
        <v>42953</v>
      </c>
      <c r="H4523" s="1">
        <v>43043</v>
      </c>
      <c r="I4523" s="13">
        <f>sales_pipeline[[#This Row],[close_date]]-sales_pipeline[[#This Row],[engage_date]]</f>
        <v>90</v>
      </c>
      <c r="J4523" s="3">
        <v>0</v>
      </c>
    </row>
    <row r="4524" spans="1:10" x14ac:dyDescent="0.35">
      <c r="A4524" t="s">
        <v>4727</v>
      </c>
      <c r="B4524" t="s">
        <v>215</v>
      </c>
      <c r="C4524" t="str">
        <f>VLOOKUP(sales_pipeline[[#This Row],[Sales_Agent]],sales_teams[#All],4,FALSE)</f>
        <v>Sewald Team</v>
      </c>
      <c r="D4524" t="s">
        <v>3</v>
      </c>
      <c r="E4524" t="s">
        <v>112</v>
      </c>
      <c r="F4524" t="s">
        <v>174</v>
      </c>
      <c r="G4524" s="1">
        <v>42953</v>
      </c>
      <c r="H4524" s="1">
        <v>43087</v>
      </c>
      <c r="I4524" s="13">
        <f>sales_pipeline[[#This Row],[close_date]]-sales_pipeline[[#This Row],[engage_date]]</f>
        <v>134</v>
      </c>
      <c r="J4524" s="3">
        <v>510</v>
      </c>
    </row>
    <row r="4525" spans="1:10" x14ac:dyDescent="0.35">
      <c r="A4525" t="s">
        <v>4728</v>
      </c>
      <c r="B4525" t="s">
        <v>215</v>
      </c>
      <c r="C4525" t="str">
        <f>VLOOKUP(sales_pipeline[[#This Row],[Sales_Agent]],sales_teams[#All],4,FALSE)</f>
        <v>Sewald Team</v>
      </c>
      <c r="D4525" t="s">
        <v>8</v>
      </c>
      <c r="E4525" t="s">
        <v>138</v>
      </c>
      <c r="F4525" t="s">
        <v>174</v>
      </c>
      <c r="G4525" s="1">
        <v>42953</v>
      </c>
      <c r="H4525" s="1">
        <v>43058</v>
      </c>
      <c r="I4525" s="13">
        <f>sales_pipeline[[#This Row],[close_date]]-sales_pipeline[[#This Row],[engage_date]]</f>
        <v>105</v>
      </c>
      <c r="J4525" s="3">
        <v>4032</v>
      </c>
    </row>
    <row r="4526" spans="1:10" x14ac:dyDescent="0.35">
      <c r="A4526" t="s">
        <v>4729</v>
      </c>
      <c r="B4526" t="s">
        <v>249</v>
      </c>
      <c r="C4526" t="str">
        <f>VLOOKUP(sales_pipeline[[#This Row],[Sales_Agent]],sales_teams[#All],4,FALSE)</f>
        <v>Brinkmann Team</v>
      </c>
      <c r="D4526" t="s">
        <v>3</v>
      </c>
      <c r="E4526" t="s">
        <v>66</v>
      </c>
      <c r="F4526" t="s">
        <v>194</v>
      </c>
      <c r="G4526" s="1">
        <v>42953</v>
      </c>
      <c r="H4526" s="1">
        <v>43079</v>
      </c>
      <c r="I4526" s="13">
        <f>sales_pipeline[[#This Row],[close_date]]-sales_pipeline[[#This Row],[engage_date]]</f>
        <v>126</v>
      </c>
      <c r="J4526" s="3">
        <v>0</v>
      </c>
    </row>
    <row r="4527" spans="1:10" x14ac:dyDescent="0.35">
      <c r="A4527" t="s">
        <v>4730</v>
      </c>
      <c r="B4527" t="s">
        <v>221</v>
      </c>
      <c r="C4527" t="str">
        <f>VLOOKUP(sales_pipeline[[#This Row],[Sales_Agent]],sales_teams[#All],4,FALSE)</f>
        <v>Losch Team</v>
      </c>
      <c r="D4527" t="s">
        <v>6</v>
      </c>
      <c r="E4527" t="s">
        <v>131</v>
      </c>
      <c r="F4527" t="s">
        <v>174</v>
      </c>
      <c r="G4527" s="1">
        <v>42953</v>
      </c>
      <c r="H4527" s="1">
        <v>42959</v>
      </c>
      <c r="I4527" s="13">
        <f>sales_pipeline[[#This Row],[close_date]]-sales_pipeline[[#This Row],[engage_date]]</f>
        <v>6</v>
      </c>
      <c r="J4527" s="3">
        <v>52</v>
      </c>
    </row>
    <row r="4528" spans="1:10" x14ac:dyDescent="0.35">
      <c r="A4528" t="s">
        <v>4731</v>
      </c>
      <c r="B4528" t="s">
        <v>253</v>
      </c>
      <c r="C4528" t="str">
        <f>VLOOKUP(sales_pipeline[[#This Row],[Sales_Agent]],sales_teams[#All],4,FALSE)</f>
        <v>Neubert Team</v>
      </c>
      <c r="D4528" t="s">
        <v>8</v>
      </c>
      <c r="E4528" t="s">
        <v>146</v>
      </c>
      <c r="F4528" t="s">
        <v>194</v>
      </c>
      <c r="G4528" s="1">
        <v>42954</v>
      </c>
      <c r="H4528" s="1">
        <v>43077</v>
      </c>
      <c r="I4528" s="13">
        <f>sales_pipeline[[#This Row],[close_date]]-sales_pipeline[[#This Row],[engage_date]]</f>
        <v>123</v>
      </c>
      <c r="J4528" s="3">
        <v>0</v>
      </c>
    </row>
    <row r="4529" spans="1:10" x14ac:dyDescent="0.35">
      <c r="A4529" t="s">
        <v>4732</v>
      </c>
      <c r="B4529" t="s">
        <v>288</v>
      </c>
      <c r="C4529" t="str">
        <f>VLOOKUP(sales_pipeline[[#This Row],[Sales_Agent]],sales_teams[#All],4,FALSE)</f>
        <v>Brinkmann Team</v>
      </c>
      <c r="D4529" t="s">
        <v>8</v>
      </c>
      <c r="E4529" t="s">
        <v>88</v>
      </c>
      <c r="F4529" t="s">
        <v>174</v>
      </c>
      <c r="G4529" s="1">
        <v>42954</v>
      </c>
      <c r="H4529" s="1">
        <v>43056</v>
      </c>
      <c r="I4529" s="13">
        <f>sales_pipeline[[#This Row],[close_date]]-sales_pipeline[[#This Row],[engage_date]]</f>
        <v>102</v>
      </c>
      <c r="J4529" s="3">
        <v>3684</v>
      </c>
    </row>
    <row r="4530" spans="1:10" x14ac:dyDescent="0.35">
      <c r="A4530" t="s">
        <v>4733</v>
      </c>
      <c r="B4530" t="s">
        <v>268</v>
      </c>
      <c r="C4530" t="str">
        <f>VLOOKUP(sales_pipeline[[#This Row],[Sales_Agent]],sales_teams[#All],4,FALSE)</f>
        <v>Losch Team</v>
      </c>
      <c r="D4530" t="s">
        <v>10</v>
      </c>
      <c r="E4530" t="s">
        <v>146</v>
      </c>
      <c r="F4530" t="s">
        <v>194</v>
      </c>
      <c r="G4530" s="1">
        <v>42954</v>
      </c>
      <c r="H4530" s="1">
        <v>43088</v>
      </c>
      <c r="I4530" s="13">
        <f>sales_pipeline[[#This Row],[close_date]]-sales_pipeline[[#This Row],[engage_date]]</f>
        <v>134</v>
      </c>
      <c r="J4530" s="3">
        <v>0</v>
      </c>
    </row>
    <row r="4531" spans="1:10" x14ac:dyDescent="0.35">
      <c r="A4531" t="s">
        <v>4734</v>
      </c>
      <c r="B4531" t="s">
        <v>268</v>
      </c>
      <c r="C4531" t="str">
        <f>VLOOKUP(sales_pipeline[[#This Row],[Sales_Agent]],sales_teams[#All],4,FALSE)</f>
        <v>Losch Team</v>
      </c>
      <c r="D4531" t="s">
        <v>9</v>
      </c>
      <c r="E4531" t="s">
        <v>163</v>
      </c>
      <c r="F4531" t="s">
        <v>174</v>
      </c>
      <c r="G4531" s="1">
        <v>42954</v>
      </c>
      <c r="H4531" s="1">
        <v>43058</v>
      </c>
      <c r="I4531" s="13">
        <f>sales_pipeline[[#This Row],[close_date]]-sales_pipeline[[#This Row],[engage_date]]</f>
        <v>104</v>
      </c>
      <c r="J4531" s="3">
        <v>4648</v>
      </c>
    </row>
    <row r="4532" spans="1:10" x14ac:dyDescent="0.35">
      <c r="A4532" t="s">
        <v>4735</v>
      </c>
      <c r="B4532" t="s">
        <v>268</v>
      </c>
      <c r="C4532" t="str">
        <f>VLOOKUP(sales_pipeline[[#This Row],[Sales_Agent]],sales_teams[#All],4,FALSE)</f>
        <v>Losch Team</v>
      </c>
      <c r="D4532" t="s">
        <v>177</v>
      </c>
      <c r="E4532" t="s">
        <v>84</v>
      </c>
      <c r="F4532" t="s">
        <v>174</v>
      </c>
      <c r="G4532" s="1">
        <v>42954</v>
      </c>
      <c r="H4532" s="1">
        <v>43074</v>
      </c>
      <c r="I4532" s="13">
        <f>sales_pipeline[[#This Row],[close_date]]-sales_pipeline[[#This Row],[engage_date]]</f>
        <v>120</v>
      </c>
      <c r="J4532" s="3">
        <v>4639</v>
      </c>
    </row>
    <row r="4533" spans="1:10" x14ac:dyDescent="0.35">
      <c r="A4533" t="s">
        <v>4736</v>
      </c>
      <c r="B4533" t="s">
        <v>176</v>
      </c>
      <c r="C4533" t="str">
        <f>VLOOKUP(sales_pipeline[[#This Row],[Sales_Agent]],sales_teams[#All],4,FALSE)</f>
        <v>Marxen Team</v>
      </c>
      <c r="D4533" t="s">
        <v>177</v>
      </c>
      <c r="E4533" t="s">
        <v>28</v>
      </c>
      <c r="F4533" t="s">
        <v>194</v>
      </c>
      <c r="G4533" s="1">
        <v>42954</v>
      </c>
      <c r="H4533" s="1">
        <v>42965</v>
      </c>
      <c r="I4533" s="13">
        <f>sales_pipeline[[#This Row],[close_date]]-sales_pipeline[[#This Row],[engage_date]]</f>
        <v>11</v>
      </c>
      <c r="J4533" s="3">
        <v>0</v>
      </c>
    </row>
    <row r="4534" spans="1:10" x14ac:dyDescent="0.35">
      <c r="A4534" t="s">
        <v>4737</v>
      </c>
      <c r="B4534" t="s">
        <v>176</v>
      </c>
      <c r="C4534" t="str">
        <f>VLOOKUP(sales_pipeline[[#This Row],[Sales_Agent]],sales_teams[#All],4,FALSE)</f>
        <v>Marxen Team</v>
      </c>
      <c r="D4534" t="s">
        <v>9</v>
      </c>
      <c r="E4534" t="s">
        <v>60</v>
      </c>
      <c r="F4534" t="s">
        <v>174</v>
      </c>
      <c r="G4534" s="1">
        <v>42954</v>
      </c>
      <c r="H4534" s="1">
        <v>42995</v>
      </c>
      <c r="I4534" s="13">
        <f>sales_pipeline[[#This Row],[close_date]]-sales_pipeline[[#This Row],[engage_date]]</f>
        <v>41</v>
      </c>
      <c r="J4534" s="3">
        <v>6360</v>
      </c>
    </row>
    <row r="4535" spans="1:10" x14ac:dyDescent="0.35">
      <c r="A4535" t="s">
        <v>4738</v>
      </c>
      <c r="B4535" t="s">
        <v>208</v>
      </c>
      <c r="C4535" t="str">
        <f>VLOOKUP(sales_pipeline[[#This Row],[Sales_Agent]],sales_teams[#All],4,FALSE)</f>
        <v>Rouche Team</v>
      </c>
      <c r="D4535" t="s">
        <v>10</v>
      </c>
      <c r="E4535" t="s">
        <v>141</v>
      </c>
      <c r="F4535" t="s">
        <v>194</v>
      </c>
      <c r="G4535" s="1">
        <v>42954</v>
      </c>
      <c r="H4535" s="1">
        <v>43088</v>
      </c>
      <c r="I4535" s="13">
        <f>sales_pipeline[[#This Row],[close_date]]-sales_pipeline[[#This Row],[engage_date]]</f>
        <v>134</v>
      </c>
      <c r="J4535" s="3">
        <v>0</v>
      </c>
    </row>
    <row r="4536" spans="1:10" x14ac:dyDescent="0.35">
      <c r="A4536" t="s">
        <v>4739</v>
      </c>
      <c r="B4536" t="s">
        <v>193</v>
      </c>
      <c r="C4536" t="str">
        <f>VLOOKUP(sales_pipeline[[#This Row],[Sales_Agent]],sales_teams[#All],4,FALSE)</f>
        <v>Marxen Team</v>
      </c>
      <c r="D4536" t="s">
        <v>177</v>
      </c>
      <c r="E4536" t="s">
        <v>60</v>
      </c>
      <c r="F4536" t="s">
        <v>174</v>
      </c>
      <c r="G4536" s="1">
        <v>42954</v>
      </c>
      <c r="H4536" s="1">
        <v>43000</v>
      </c>
      <c r="I4536" s="13">
        <f>sales_pipeline[[#This Row],[close_date]]-sales_pipeline[[#This Row],[engage_date]]</f>
        <v>46</v>
      </c>
      <c r="J4536" s="3">
        <v>4722</v>
      </c>
    </row>
    <row r="4537" spans="1:10" x14ac:dyDescent="0.35">
      <c r="A4537" t="s">
        <v>4740</v>
      </c>
      <c r="B4537" t="s">
        <v>199</v>
      </c>
      <c r="C4537" t="str">
        <f>VLOOKUP(sales_pipeline[[#This Row],[Sales_Agent]],sales_teams[#All],4,FALSE)</f>
        <v>Rouche Team</v>
      </c>
      <c r="D4537" t="s">
        <v>10</v>
      </c>
      <c r="E4537" t="s">
        <v>134</v>
      </c>
      <c r="F4537" t="s">
        <v>194</v>
      </c>
      <c r="G4537" s="1">
        <v>42954</v>
      </c>
      <c r="H4537" s="1">
        <v>42973</v>
      </c>
      <c r="I4537" s="13">
        <f>sales_pipeline[[#This Row],[close_date]]-sales_pipeline[[#This Row],[engage_date]]</f>
        <v>19</v>
      </c>
      <c r="J4537" s="3">
        <v>0</v>
      </c>
    </row>
    <row r="4538" spans="1:10" x14ac:dyDescent="0.35">
      <c r="A4538" t="s">
        <v>4741</v>
      </c>
      <c r="B4538" t="s">
        <v>190</v>
      </c>
      <c r="C4538" t="str">
        <f>VLOOKUP(sales_pipeline[[#This Row],[Sales_Agent]],sales_teams[#All],4,FALSE)</f>
        <v>Sewald Team</v>
      </c>
      <c r="D4538" t="s">
        <v>8</v>
      </c>
      <c r="E4538" t="s">
        <v>148</v>
      </c>
      <c r="F4538" t="s">
        <v>174</v>
      </c>
      <c r="G4538" s="1">
        <v>42954</v>
      </c>
      <c r="H4538" s="1">
        <v>42964</v>
      </c>
      <c r="I4538" s="13">
        <f>sales_pipeline[[#This Row],[close_date]]-sales_pipeline[[#This Row],[engage_date]]</f>
        <v>10</v>
      </c>
      <c r="J4538" s="3">
        <v>3039</v>
      </c>
    </row>
    <row r="4539" spans="1:10" x14ac:dyDescent="0.35">
      <c r="A4539" t="s">
        <v>4742</v>
      </c>
      <c r="B4539" t="s">
        <v>326</v>
      </c>
      <c r="C4539" t="str">
        <f>VLOOKUP(sales_pipeline[[#This Row],[Sales_Agent]],sales_teams[#All],4,FALSE)</f>
        <v>Marxen Team</v>
      </c>
      <c r="D4539" t="s">
        <v>10</v>
      </c>
      <c r="E4539" t="s">
        <v>136</v>
      </c>
      <c r="F4539" t="s">
        <v>174</v>
      </c>
      <c r="G4539" s="1">
        <v>42954</v>
      </c>
      <c r="H4539" s="1">
        <v>43040</v>
      </c>
      <c r="I4539" s="13">
        <f>sales_pipeline[[#This Row],[close_date]]-sales_pipeline[[#This Row],[engage_date]]</f>
        <v>86</v>
      </c>
      <c r="J4539" s="3">
        <v>1080</v>
      </c>
    </row>
    <row r="4540" spans="1:10" x14ac:dyDescent="0.35">
      <c r="A4540" t="s">
        <v>4743</v>
      </c>
      <c r="B4540" t="s">
        <v>215</v>
      </c>
      <c r="C4540" t="str">
        <f>VLOOKUP(sales_pipeline[[#This Row],[Sales_Agent]],sales_teams[#All],4,FALSE)</f>
        <v>Sewald Team</v>
      </c>
      <c r="D4540" t="s">
        <v>10</v>
      </c>
      <c r="E4540" t="s">
        <v>36</v>
      </c>
      <c r="F4540" t="s">
        <v>194</v>
      </c>
      <c r="G4540" s="1">
        <v>42954</v>
      </c>
      <c r="H4540" s="1">
        <v>43063</v>
      </c>
      <c r="I4540" s="13">
        <f>sales_pipeline[[#This Row],[close_date]]-sales_pipeline[[#This Row],[engage_date]]</f>
        <v>109</v>
      </c>
      <c r="J4540" s="3">
        <v>0</v>
      </c>
    </row>
    <row r="4541" spans="1:10" x14ac:dyDescent="0.35">
      <c r="A4541" t="s">
        <v>4744</v>
      </c>
      <c r="B4541" t="s">
        <v>249</v>
      </c>
      <c r="C4541" t="str">
        <f>VLOOKUP(sales_pipeline[[#This Row],[Sales_Agent]],sales_teams[#All],4,FALSE)</f>
        <v>Brinkmann Team</v>
      </c>
      <c r="D4541" t="s">
        <v>8</v>
      </c>
      <c r="E4541" t="s">
        <v>88</v>
      </c>
      <c r="F4541" t="s">
        <v>174</v>
      </c>
      <c r="G4541" s="1">
        <v>42954</v>
      </c>
      <c r="H4541" s="1">
        <v>43082</v>
      </c>
      <c r="I4541" s="13">
        <f>sales_pipeline[[#This Row],[close_date]]-sales_pipeline[[#This Row],[engage_date]]</f>
        <v>128</v>
      </c>
      <c r="J4541" s="3">
        <v>3063</v>
      </c>
    </row>
    <row r="4542" spans="1:10" x14ac:dyDescent="0.35">
      <c r="A4542" t="s">
        <v>4745</v>
      </c>
      <c r="B4542" t="s">
        <v>187</v>
      </c>
      <c r="C4542" t="str">
        <f>VLOOKUP(sales_pipeline[[#This Row],[Sales_Agent]],sales_teams[#All],4,FALSE)</f>
        <v>Rouche Team</v>
      </c>
      <c r="D4542" t="s">
        <v>3</v>
      </c>
      <c r="E4542" t="s">
        <v>112</v>
      </c>
      <c r="F4542" t="s">
        <v>194</v>
      </c>
      <c r="G4542" s="1">
        <v>42954</v>
      </c>
      <c r="H4542" s="1">
        <v>43056</v>
      </c>
      <c r="I4542" s="13">
        <f>sales_pipeline[[#This Row],[close_date]]-sales_pipeline[[#This Row],[engage_date]]</f>
        <v>102</v>
      </c>
      <c r="J4542" s="3">
        <v>0</v>
      </c>
    </row>
    <row r="4543" spans="1:10" x14ac:dyDescent="0.35">
      <c r="A4543" t="s">
        <v>4746</v>
      </c>
      <c r="B4543" t="s">
        <v>185</v>
      </c>
      <c r="C4543" t="str">
        <f>VLOOKUP(sales_pipeline[[#This Row],[Sales_Agent]],sales_teams[#All],4,FALSE)</f>
        <v>Rouche Team</v>
      </c>
      <c r="D4543" t="s">
        <v>6</v>
      </c>
      <c r="E4543" t="s">
        <v>107</v>
      </c>
      <c r="F4543" t="s">
        <v>194</v>
      </c>
      <c r="G4543" s="1">
        <v>42954</v>
      </c>
      <c r="H4543" s="1">
        <v>42960</v>
      </c>
      <c r="I4543" s="13">
        <f>sales_pipeline[[#This Row],[close_date]]-sales_pipeline[[#This Row],[engage_date]]</f>
        <v>6</v>
      </c>
      <c r="J4543" s="3">
        <v>0</v>
      </c>
    </row>
    <row r="4544" spans="1:10" x14ac:dyDescent="0.35">
      <c r="A4544" t="s">
        <v>4747</v>
      </c>
      <c r="B4544" t="s">
        <v>212</v>
      </c>
      <c r="C4544" t="str">
        <f>VLOOKUP(sales_pipeline[[#This Row],[Sales_Agent]],sales_teams[#All],4,FALSE)</f>
        <v>Losch Team</v>
      </c>
      <c r="D4544" t="s">
        <v>6</v>
      </c>
      <c r="E4544" t="s">
        <v>20</v>
      </c>
      <c r="F4544" t="s">
        <v>174</v>
      </c>
      <c r="G4544" s="1">
        <v>42954</v>
      </c>
      <c r="H4544" s="1">
        <v>43043</v>
      </c>
      <c r="I4544" s="13">
        <f>sales_pipeline[[#This Row],[close_date]]-sales_pipeline[[#This Row],[engage_date]]</f>
        <v>89</v>
      </c>
      <c r="J4544" s="3">
        <v>52</v>
      </c>
    </row>
    <row r="4545" spans="1:10" x14ac:dyDescent="0.35">
      <c r="A4545" t="s">
        <v>4748</v>
      </c>
      <c r="B4545" t="s">
        <v>212</v>
      </c>
      <c r="C4545" t="str">
        <f>VLOOKUP(sales_pipeline[[#This Row],[Sales_Agent]],sales_teams[#All],4,FALSE)</f>
        <v>Losch Team</v>
      </c>
      <c r="D4545" t="s">
        <v>6</v>
      </c>
      <c r="E4545" t="s">
        <v>39</v>
      </c>
      <c r="F4545" t="s">
        <v>174</v>
      </c>
      <c r="G4545" s="1">
        <v>42954</v>
      </c>
      <c r="H4545" s="1">
        <v>43048</v>
      </c>
      <c r="I4545" s="13">
        <f>sales_pipeline[[#This Row],[close_date]]-sales_pipeline[[#This Row],[engage_date]]</f>
        <v>94</v>
      </c>
      <c r="J4545" s="3">
        <v>51</v>
      </c>
    </row>
    <row r="4546" spans="1:10" x14ac:dyDescent="0.35">
      <c r="A4546" t="s">
        <v>4749</v>
      </c>
      <c r="B4546" t="s">
        <v>181</v>
      </c>
      <c r="C4546" t="str">
        <f>VLOOKUP(sales_pipeline[[#This Row],[Sales_Agent]],sales_teams[#All],4,FALSE)</f>
        <v>Sewald Team</v>
      </c>
      <c r="D4546" t="s">
        <v>177</v>
      </c>
      <c r="E4546" t="s">
        <v>51</v>
      </c>
      <c r="F4546" t="s">
        <v>174</v>
      </c>
      <c r="G4546" s="1">
        <v>42954</v>
      </c>
      <c r="H4546" s="1">
        <v>43066</v>
      </c>
      <c r="I4546" s="13">
        <f>sales_pipeline[[#This Row],[close_date]]-sales_pipeline[[#This Row],[engage_date]]</f>
        <v>112</v>
      </c>
      <c r="J4546" s="3">
        <v>4480</v>
      </c>
    </row>
    <row r="4547" spans="1:10" x14ac:dyDescent="0.35">
      <c r="A4547" t="s">
        <v>4750</v>
      </c>
      <c r="B4547" t="s">
        <v>183</v>
      </c>
      <c r="C4547" t="str">
        <f>VLOOKUP(sales_pipeline[[#This Row],[Sales_Agent]],sales_teams[#All],4,FALSE)</f>
        <v>Brinkmann Team</v>
      </c>
      <c r="D4547" t="s">
        <v>6</v>
      </c>
      <c r="E4547" t="s">
        <v>57</v>
      </c>
      <c r="F4547" t="s">
        <v>174</v>
      </c>
      <c r="G4547" s="1">
        <v>42955</v>
      </c>
      <c r="H4547" s="1">
        <v>42965</v>
      </c>
      <c r="I4547" s="13">
        <f>sales_pipeline[[#This Row],[close_date]]-sales_pipeline[[#This Row],[engage_date]]</f>
        <v>10</v>
      </c>
      <c r="J4547" s="3">
        <v>53</v>
      </c>
    </row>
    <row r="4548" spans="1:10" x14ac:dyDescent="0.35">
      <c r="A4548" t="s">
        <v>4751</v>
      </c>
      <c r="B4548" t="s">
        <v>239</v>
      </c>
      <c r="C4548" t="str">
        <f>VLOOKUP(sales_pipeline[[#This Row],[Sales_Agent]],sales_teams[#All],4,FALSE)</f>
        <v>Neubert Team</v>
      </c>
      <c r="D4548" t="s">
        <v>3</v>
      </c>
      <c r="E4548" t="s">
        <v>156</v>
      </c>
      <c r="F4548" t="s">
        <v>174</v>
      </c>
      <c r="G4548" s="1">
        <v>42955</v>
      </c>
      <c r="H4548" s="1">
        <v>42974</v>
      </c>
      <c r="I4548" s="13">
        <f>sales_pipeline[[#This Row],[close_date]]-sales_pipeline[[#This Row],[engage_date]]</f>
        <v>19</v>
      </c>
      <c r="J4548" s="3">
        <v>582</v>
      </c>
    </row>
    <row r="4549" spans="1:10" x14ac:dyDescent="0.35">
      <c r="A4549" t="s">
        <v>4752</v>
      </c>
      <c r="B4549" t="s">
        <v>288</v>
      </c>
      <c r="C4549" t="str">
        <f>VLOOKUP(sales_pipeline[[#This Row],[Sales_Agent]],sales_teams[#All],4,FALSE)</f>
        <v>Brinkmann Team</v>
      </c>
      <c r="D4549" t="s">
        <v>9</v>
      </c>
      <c r="E4549" t="s">
        <v>44</v>
      </c>
      <c r="F4549" t="s">
        <v>194</v>
      </c>
      <c r="G4549" s="1">
        <v>42955</v>
      </c>
      <c r="H4549" s="1">
        <v>43040</v>
      </c>
      <c r="I4549" s="13">
        <f>sales_pipeline[[#This Row],[close_date]]-sales_pipeline[[#This Row],[engage_date]]</f>
        <v>85</v>
      </c>
      <c r="J4549" s="3">
        <v>0</v>
      </c>
    </row>
    <row r="4550" spans="1:10" x14ac:dyDescent="0.35">
      <c r="A4550" t="s">
        <v>4753</v>
      </c>
      <c r="B4550" t="s">
        <v>288</v>
      </c>
      <c r="C4550" t="str">
        <f>VLOOKUP(sales_pipeline[[#This Row],[Sales_Agent]],sales_teams[#All],4,FALSE)</f>
        <v>Brinkmann Team</v>
      </c>
      <c r="D4550" t="s">
        <v>8</v>
      </c>
      <c r="E4550" t="s">
        <v>124</v>
      </c>
      <c r="F4550" t="s">
        <v>174</v>
      </c>
      <c r="G4550" s="1">
        <v>42955</v>
      </c>
      <c r="H4550" s="1">
        <v>43047</v>
      </c>
      <c r="I4550" s="13">
        <f>sales_pipeline[[#This Row],[close_date]]-sales_pipeline[[#This Row],[engage_date]]</f>
        <v>92</v>
      </c>
      <c r="J4550" s="3">
        <v>3354</v>
      </c>
    </row>
    <row r="4551" spans="1:10" x14ac:dyDescent="0.35">
      <c r="A4551" t="s">
        <v>4754</v>
      </c>
      <c r="B4551" t="s">
        <v>206</v>
      </c>
      <c r="C4551" t="str">
        <f>VLOOKUP(sales_pipeline[[#This Row],[Sales_Agent]],sales_teams[#All],4,FALSE)</f>
        <v>Neubert Team</v>
      </c>
      <c r="D4551" t="s">
        <v>8</v>
      </c>
      <c r="E4551" t="s">
        <v>68</v>
      </c>
      <c r="F4551" t="s">
        <v>194</v>
      </c>
      <c r="G4551" s="1">
        <v>42955</v>
      </c>
      <c r="H4551" s="1">
        <v>42956</v>
      </c>
      <c r="I4551" s="13">
        <f>sales_pipeline[[#This Row],[close_date]]-sales_pipeline[[#This Row],[engage_date]]</f>
        <v>1</v>
      </c>
      <c r="J4551" s="3">
        <v>0</v>
      </c>
    </row>
    <row r="4552" spans="1:10" x14ac:dyDescent="0.35">
      <c r="A4552" t="s">
        <v>4755</v>
      </c>
      <c r="B4552" t="s">
        <v>206</v>
      </c>
      <c r="C4552" t="str">
        <f>VLOOKUP(sales_pipeline[[#This Row],[Sales_Agent]],sales_teams[#All],4,FALSE)</f>
        <v>Neubert Team</v>
      </c>
      <c r="D4552" t="s">
        <v>10</v>
      </c>
      <c r="E4552" t="s">
        <v>112</v>
      </c>
      <c r="F4552" t="s">
        <v>174</v>
      </c>
      <c r="G4552" s="1">
        <v>42955</v>
      </c>
      <c r="H4552" s="1">
        <v>43091</v>
      </c>
      <c r="I4552" s="13">
        <f>sales_pipeline[[#This Row],[close_date]]-sales_pipeline[[#This Row],[engage_date]]</f>
        <v>136</v>
      </c>
      <c r="J4552" s="3">
        <v>1135</v>
      </c>
    </row>
    <row r="4553" spans="1:10" x14ac:dyDescent="0.35">
      <c r="A4553" t="s">
        <v>4756</v>
      </c>
      <c r="B4553" t="s">
        <v>255</v>
      </c>
      <c r="C4553" t="str">
        <f>VLOOKUP(sales_pipeline[[#This Row],[Sales_Agent]],sales_teams[#All],4,FALSE)</f>
        <v>Neubert Team</v>
      </c>
      <c r="D4553" t="s">
        <v>177</v>
      </c>
      <c r="E4553" t="s">
        <v>102</v>
      </c>
      <c r="F4553" t="s">
        <v>174</v>
      </c>
      <c r="G4553" s="1">
        <v>42955</v>
      </c>
      <c r="H4553" s="1">
        <v>42958</v>
      </c>
      <c r="I4553" s="13">
        <f>sales_pipeline[[#This Row],[close_date]]-sales_pipeline[[#This Row],[engage_date]]</f>
        <v>3</v>
      </c>
      <c r="J4553" s="3">
        <v>4859</v>
      </c>
    </row>
    <row r="4554" spans="1:10" x14ac:dyDescent="0.35">
      <c r="A4554" t="s">
        <v>4757</v>
      </c>
      <c r="B4554" t="s">
        <v>326</v>
      </c>
      <c r="C4554" t="str">
        <f>VLOOKUP(sales_pipeline[[#This Row],[Sales_Agent]],sales_teams[#All],4,FALSE)</f>
        <v>Marxen Team</v>
      </c>
      <c r="D4554" t="s">
        <v>10</v>
      </c>
      <c r="E4554" t="s">
        <v>151</v>
      </c>
      <c r="F4554" t="s">
        <v>174</v>
      </c>
      <c r="G4554" s="1">
        <v>42955</v>
      </c>
      <c r="H4554" s="1">
        <v>42964</v>
      </c>
      <c r="I4554" s="13">
        <f>sales_pipeline[[#This Row],[close_date]]-sales_pipeline[[#This Row],[engage_date]]</f>
        <v>9</v>
      </c>
      <c r="J4554" s="3">
        <v>1085</v>
      </c>
    </row>
    <row r="4555" spans="1:10" x14ac:dyDescent="0.35">
      <c r="A4555" t="s">
        <v>4758</v>
      </c>
      <c r="B4555" t="s">
        <v>225</v>
      </c>
      <c r="C4555" t="str">
        <f>VLOOKUP(sales_pipeline[[#This Row],[Sales_Agent]],sales_teams[#All],4,FALSE)</f>
        <v>Sewald Team</v>
      </c>
      <c r="D4555" t="s">
        <v>6</v>
      </c>
      <c r="E4555" t="s">
        <v>141</v>
      </c>
      <c r="F4555" t="s">
        <v>194</v>
      </c>
      <c r="G4555" s="1">
        <v>42955</v>
      </c>
      <c r="H4555" s="1">
        <v>43002</v>
      </c>
      <c r="I4555" s="13">
        <f>sales_pipeline[[#This Row],[close_date]]-sales_pipeline[[#This Row],[engage_date]]</f>
        <v>47</v>
      </c>
      <c r="J4555" s="3">
        <v>0</v>
      </c>
    </row>
    <row r="4556" spans="1:10" x14ac:dyDescent="0.35">
      <c r="A4556" t="s">
        <v>4759</v>
      </c>
      <c r="B4556" t="s">
        <v>249</v>
      </c>
      <c r="C4556" t="str">
        <f>VLOOKUP(sales_pipeline[[#This Row],[Sales_Agent]],sales_teams[#All],4,FALSE)</f>
        <v>Brinkmann Team</v>
      </c>
      <c r="D4556" t="s">
        <v>3</v>
      </c>
      <c r="E4556" t="s">
        <v>74</v>
      </c>
      <c r="F4556" t="s">
        <v>194</v>
      </c>
      <c r="G4556" s="1">
        <v>42955</v>
      </c>
      <c r="H4556" s="1">
        <v>43052</v>
      </c>
      <c r="I4556" s="13">
        <f>sales_pipeline[[#This Row],[close_date]]-sales_pipeline[[#This Row],[engage_date]]</f>
        <v>97</v>
      </c>
      <c r="J4556" s="3">
        <v>0</v>
      </c>
    </row>
    <row r="4557" spans="1:10" x14ac:dyDescent="0.35">
      <c r="A4557" t="s">
        <v>4760</v>
      </c>
      <c r="B4557" t="s">
        <v>238</v>
      </c>
      <c r="C4557" t="str">
        <f>VLOOKUP(sales_pipeline[[#This Row],[Sales_Agent]],sales_teams[#All],4,FALSE)</f>
        <v>Marxen Team</v>
      </c>
      <c r="D4557" t="s">
        <v>10</v>
      </c>
      <c r="E4557" t="s">
        <v>165</v>
      </c>
      <c r="F4557" t="s">
        <v>174</v>
      </c>
      <c r="G4557" s="1">
        <v>42955</v>
      </c>
      <c r="H4557" s="1">
        <v>43046</v>
      </c>
      <c r="I4557" s="13">
        <f>sales_pipeline[[#This Row],[close_date]]-sales_pipeline[[#This Row],[engage_date]]</f>
        <v>91</v>
      </c>
      <c r="J4557" s="3">
        <v>1196</v>
      </c>
    </row>
    <row r="4558" spans="1:10" x14ac:dyDescent="0.35">
      <c r="A4558" t="s">
        <v>4761</v>
      </c>
      <c r="B4558" t="s">
        <v>238</v>
      </c>
      <c r="C4558" t="str">
        <f>VLOOKUP(sales_pipeline[[#This Row],[Sales_Agent]],sales_teams[#All],4,FALSE)</f>
        <v>Marxen Team</v>
      </c>
      <c r="D4558" t="s">
        <v>9</v>
      </c>
      <c r="E4558" t="s">
        <v>124</v>
      </c>
      <c r="F4558" t="s">
        <v>174</v>
      </c>
      <c r="G4558" s="1">
        <v>42955</v>
      </c>
      <c r="H4558" s="1">
        <v>42966</v>
      </c>
      <c r="I4558" s="13">
        <f>sales_pipeline[[#This Row],[close_date]]-sales_pipeline[[#This Row],[engage_date]]</f>
        <v>11</v>
      </c>
      <c r="J4558" s="3">
        <v>5572</v>
      </c>
    </row>
    <row r="4559" spans="1:10" x14ac:dyDescent="0.35">
      <c r="A4559" t="s">
        <v>4762</v>
      </c>
      <c r="B4559" t="s">
        <v>197</v>
      </c>
      <c r="C4559" t="str">
        <f>VLOOKUP(sales_pipeline[[#This Row],[Sales_Agent]],sales_teams[#All],4,FALSE)</f>
        <v>Sewald Team</v>
      </c>
      <c r="D4559" t="s">
        <v>8</v>
      </c>
      <c r="E4559" t="s">
        <v>107</v>
      </c>
      <c r="F4559" t="s">
        <v>174</v>
      </c>
      <c r="G4559" s="1">
        <v>42955</v>
      </c>
      <c r="H4559" s="1">
        <v>43045</v>
      </c>
      <c r="I4559" s="13">
        <f>sales_pipeline[[#This Row],[close_date]]-sales_pipeline[[#This Row],[engage_date]]</f>
        <v>90</v>
      </c>
      <c r="J4559" s="3">
        <v>3415</v>
      </c>
    </row>
    <row r="4560" spans="1:10" x14ac:dyDescent="0.35">
      <c r="A4560" t="s">
        <v>4763</v>
      </c>
      <c r="B4560" t="s">
        <v>204</v>
      </c>
      <c r="C4560" t="str">
        <f>VLOOKUP(sales_pipeline[[#This Row],[Sales_Agent]],sales_teams[#All],4,FALSE)</f>
        <v>Brinkmann Team</v>
      </c>
      <c r="D4560" t="s">
        <v>6</v>
      </c>
      <c r="E4560" t="s">
        <v>139</v>
      </c>
      <c r="F4560" t="s">
        <v>194</v>
      </c>
      <c r="G4560" s="1">
        <v>42955</v>
      </c>
      <c r="H4560" s="1">
        <v>42962</v>
      </c>
      <c r="I4560" s="13">
        <f>sales_pipeline[[#This Row],[close_date]]-sales_pipeline[[#This Row],[engage_date]]</f>
        <v>7</v>
      </c>
      <c r="J4560" s="3">
        <v>0</v>
      </c>
    </row>
    <row r="4561" spans="1:10" x14ac:dyDescent="0.35">
      <c r="A4561" t="s">
        <v>4764</v>
      </c>
      <c r="B4561" t="s">
        <v>239</v>
      </c>
      <c r="C4561" t="str">
        <f>VLOOKUP(sales_pipeline[[#This Row],[Sales_Agent]],sales_teams[#All],4,FALSE)</f>
        <v>Neubert Team</v>
      </c>
      <c r="D4561" t="s">
        <v>3</v>
      </c>
      <c r="E4561" t="s">
        <v>110</v>
      </c>
      <c r="F4561" t="s">
        <v>194</v>
      </c>
      <c r="G4561" s="1">
        <v>42956</v>
      </c>
      <c r="H4561" s="1">
        <v>43074</v>
      </c>
      <c r="I4561" s="13">
        <f>sales_pipeline[[#This Row],[close_date]]-sales_pipeline[[#This Row],[engage_date]]</f>
        <v>118</v>
      </c>
      <c r="J4561" s="3">
        <v>0</v>
      </c>
    </row>
    <row r="4562" spans="1:10" x14ac:dyDescent="0.35">
      <c r="A4562" t="s">
        <v>4765</v>
      </c>
      <c r="B4562" t="s">
        <v>206</v>
      </c>
      <c r="C4562" t="str">
        <f>VLOOKUP(sales_pipeline[[#This Row],[Sales_Agent]],sales_teams[#All],4,FALSE)</f>
        <v>Neubert Team</v>
      </c>
      <c r="D4562" t="s">
        <v>10</v>
      </c>
      <c r="E4562" t="s">
        <v>154</v>
      </c>
      <c r="F4562" t="s">
        <v>194</v>
      </c>
      <c r="G4562" s="1">
        <v>42956</v>
      </c>
      <c r="H4562" s="1">
        <v>43051</v>
      </c>
      <c r="I4562" s="13">
        <f>sales_pipeline[[#This Row],[close_date]]-sales_pipeline[[#This Row],[engage_date]]</f>
        <v>95</v>
      </c>
      <c r="J4562" s="3">
        <v>0</v>
      </c>
    </row>
    <row r="4563" spans="1:10" x14ac:dyDescent="0.35">
      <c r="A4563" t="s">
        <v>4766</v>
      </c>
      <c r="B4563" t="s">
        <v>206</v>
      </c>
      <c r="C4563" t="str">
        <f>VLOOKUP(sales_pipeline[[#This Row],[Sales_Agent]],sales_teams[#All],4,FALSE)</f>
        <v>Neubert Team</v>
      </c>
      <c r="D4563" t="s">
        <v>10</v>
      </c>
      <c r="E4563" t="s">
        <v>131</v>
      </c>
      <c r="F4563" t="s">
        <v>174</v>
      </c>
      <c r="G4563" s="1">
        <v>42956</v>
      </c>
      <c r="H4563" s="1">
        <v>43002</v>
      </c>
      <c r="I4563" s="13">
        <f>sales_pipeline[[#This Row],[close_date]]-sales_pipeline[[#This Row],[engage_date]]</f>
        <v>46</v>
      </c>
      <c r="J4563" s="3">
        <v>1176</v>
      </c>
    </row>
    <row r="4564" spans="1:10" x14ac:dyDescent="0.35">
      <c r="A4564" t="s">
        <v>4767</v>
      </c>
      <c r="B4564" t="s">
        <v>176</v>
      </c>
      <c r="C4564" t="str">
        <f>VLOOKUP(sales_pipeline[[#This Row],[Sales_Agent]],sales_teams[#All],4,FALSE)</f>
        <v>Marxen Team</v>
      </c>
      <c r="D4564" t="s">
        <v>177</v>
      </c>
      <c r="E4564" t="s">
        <v>144</v>
      </c>
      <c r="F4564" t="s">
        <v>174</v>
      </c>
      <c r="G4564" s="1">
        <v>42956</v>
      </c>
      <c r="H4564" s="1">
        <v>43041</v>
      </c>
      <c r="I4564" s="13">
        <f>sales_pipeline[[#This Row],[close_date]]-sales_pipeline[[#This Row],[engage_date]]</f>
        <v>85</v>
      </c>
      <c r="J4564" s="3">
        <v>4313</v>
      </c>
    </row>
    <row r="4565" spans="1:10" x14ac:dyDescent="0.35">
      <c r="A4565" t="s">
        <v>4768</v>
      </c>
      <c r="B4565" t="s">
        <v>255</v>
      </c>
      <c r="C4565" t="str">
        <f>VLOOKUP(sales_pipeline[[#This Row],[Sales_Agent]],sales_teams[#All],4,FALSE)</f>
        <v>Neubert Team</v>
      </c>
      <c r="D4565" t="s">
        <v>177</v>
      </c>
      <c r="E4565" t="s">
        <v>112</v>
      </c>
      <c r="F4565" t="s">
        <v>174</v>
      </c>
      <c r="G4565" s="1">
        <v>42956</v>
      </c>
      <c r="H4565" s="1">
        <v>42993</v>
      </c>
      <c r="I4565" s="13">
        <f>sales_pipeline[[#This Row],[close_date]]-sales_pipeline[[#This Row],[engage_date]]</f>
        <v>37</v>
      </c>
      <c r="J4565" s="3">
        <v>4662</v>
      </c>
    </row>
    <row r="4566" spans="1:10" x14ac:dyDescent="0.35">
      <c r="A4566" t="s">
        <v>4769</v>
      </c>
      <c r="B4566" t="s">
        <v>208</v>
      </c>
      <c r="C4566" t="str">
        <f>VLOOKUP(sales_pipeline[[#This Row],[Sales_Agent]],sales_teams[#All],4,FALSE)</f>
        <v>Rouche Team</v>
      </c>
      <c r="D4566" t="s">
        <v>3</v>
      </c>
      <c r="E4566" t="s">
        <v>141</v>
      </c>
      <c r="F4566" t="s">
        <v>194</v>
      </c>
      <c r="G4566" s="1">
        <v>42956</v>
      </c>
      <c r="H4566" s="1">
        <v>42959</v>
      </c>
      <c r="I4566" s="13">
        <f>sales_pipeline[[#This Row],[close_date]]-sales_pipeline[[#This Row],[engage_date]]</f>
        <v>3</v>
      </c>
      <c r="J4566" s="3">
        <v>0</v>
      </c>
    </row>
    <row r="4567" spans="1:10" x14ac:dyDescent="0.35">
      <c r="A4567" t="s">
        <v>4770</v>
      </c>
      <c r="B4567" t="s">
        <v>208</v>
      </c>
      <c r="C4567" t="str">
        <f>VLOOKUP(sales_pipeline[[#This Row],[Sales_Agent]],sales_teams[#All],4,FALSE)</f>
        <v>Rouche Team</v>
      </c>
      <c r="D4567" t="s">
        <v>8</v>
      </c>
      <c r="E4567" t="s">
        <v>46</v>
      </c>
      <c r="F4567" t="s">
        <v>194</v>
      </c>
      <c r="G4567" s="1">
        <v>42956</v>
      </c>
      <c r="H4567" s="1">
        <v>43057</v>
      </c>
      <c r="I4567" s="13">
        <f>sales_pipeline[[#This Row],[close_date]]-sales_pipeline[[#This Row],[engage_date]]</f>
        <v>101</v>
      </c>
      <c r="J4567" s="3">
        <v>0</v>
      </c>
    </row>
    <row r="4568" spans="1:10" x14ac:dyDescent="0.35">
      <c r="A4568" t="s">
        <v>4771</v>
      </c>
      <c r="B4568" t="s">
        <v>232</v>
      </c>
      <c r="C4568" t="str">
        <f>VLOOKUP(sales_pipeline[[#This Row],[Sales_Agent]],sales_teams[#All],4,FALSE)</f>
        <v>Losch Team</v>
      </c>
      <c r="D4568" t="s">
        <v>177</v>
      </c>
      <c r="E4568" t="s">
        <v>156</v>
      </c>
      <c r="F4568" t="s">
        <v>194</v>
      </c>
      <c r="G4568" s="1">
        <v>42956</v>
      </c>
      <c r="H4568" s="1">
        <v>43059</v>
      </c>
      <c r="I4568" s="13">
        <f>sales_pipeline[[#This Row],[close_date]]-sales_pipeline[[#This Row],[engage_date]]</f>
        <v>103</v>
      </c>
      <c r="J4568" s="3">
        <v>0</v>
      </c>
    </row>
    <row r="4569" spans="1:10" x14ac:dyDescent="0.35">
      <c r="A4569" t="s">
        <v>4772</v>
      </c>
      <c r="B4569" t="s">
        <v>232</v>
      </c>
      <c r="C4569" t="str">
        <f>VLOOKUP(sales_pipeline[[#This Row],[Sales_Agent]],sales_teams[#All],4,FALSE)</f>
        <v>Losch Team</v>
      </c>
      <c r="D4569" t="s">
        <v>8</v>
      </c>
      <c r="E4569" t="s">
        <v>131</v>
      </c>
      <c r="F4569" t="s">
        <v>174</v>
      </c>
      <c r="G4569" s="1">
        <v>42956</v>
      </c>
      <c r="H4569" s="1">
        <v>43046</v>
      </c>
      <c r="I4569" s="13">
        <f>sales_pipeline[[#This Row],[close_date]]-sales_pipeline[[#This Row],[engage_date]]</f>
        <v>90</v>
      </c>
      <c r="J4569" s="3">
        <v>2715</v>
      </c>
    </row>
    <row r="4570" spans="1:10" x14ac:dyDescent="0.35">
      <c r="A4570" t="s">
        <v>4773</v>
      </c>
      <c r="B4570" t="s">
        <v>199</v>
      </c>
      <c r="C4570" t="str">
        <f>VLOOKUP(sales_pipeline[[#This Row],[Sales_Agent]],sales_teams[#All],4,FALSE)</f>
        <v>Rouche Team</v>
      </c>
      <c r="D4570" t="s">
        <v>10</v>
      </c>
      <c r="E4570" t="s">
        <v>98</v>
      </c>
      <c r="F4570" t="s">
        <v>194</v>
      </c>
      <c r="G4570" s="1">
        <v>42956</v>
      </c>
      <c r="H4570" s="1">
        <v>43058</v>
      </c>
      <c r="I4570" s="13">
        <f>sales_pipeline[[#This Row],[close_date]]-sales_pipeline[[#This Row],[engage_date]]</f>
        <v>102</v>
      </c>
      <c r="J4570" s="3">
        <v>0</v>
      </c>
    </row>
    <row r="4571" spans="1:10" x14ac:dyDescent="0.35">
      <c r="A4571" t="s">
        <v>4774</v>
      </c>
      <c r="B4571" t="s">
        <v>190</v>
      </c>
      <c r="C4571" t="str">
        <f>VLOOKUP(sales_pipeline[[#This Row],[Sales_Agent]],sales_teams[#All],4,FALSE)</f>
        <v>Sewald Team</v>
      </c>
      <c r="D4571" t="s">
        <v>3</v>
      </c>
      <c r="E4571" t="s">
        <v>99</v>
      </c>
      <c r="F4571" t="s">
        <v>174</v>
      </c>
      <c r="G4571" s="1">
        <v>42956</v>
      </c>
      <c r="H4571" s="1">
        <v>43088</v>
      </c>
      <c r="I4571" s="13">
        <f>sales_pipeline[[#This Row],[close_date]]-sales_pipeline[[#This Row],[engage_date]]</f>
        <v>132</v>
      </c>
      <c r="J4571" s="3">
        <v>511</v>
      </c>
    </row>
    <row r="4572" spans="1:10" x14ac:dyDescent="0.35">
      <c r="A4572" t="s">
        <v>4775</v>
      </c>
      <c r="B4572" t="s">
        <v>187</v>
      </c>
      <c r="C4572" t="str">
        <f>VLOOKUP(sales_pipeline[[#This Row],[Sales_Agent]],sales_teams[#All],4,FALSE)</f>
        <v>Rouche Team</v>
      </c>
      <c r="D4572" t="s">
        <v>10</v>
      </c>
      <c r="E4572" t="s">
        <v>93</v>
      </c>
      <c r="F4572" t="s">
        <v>174</v>
      </c>
      <c r="G4572" s="1">
        <v>42956</v>
      </c>
      <c r="H4572" s="1">
        <v>43077</v>
      </c>
      <c r="I4572" s="13">
        <f>sales_pipeline[[#This Row],[close_date]]-sales_pipeline[[#This Row],[engage_date]]</f>
        <v>121</v>
      </c>
      <c r="J4572" s="3">
        <v>1017</v>
      </c>
    </row>
    <row r="4573" spans="1:10" x14ac:dyDescent="0.35">
      <c r="A4573" t="s">
        <v>4776</v>
      </c>
      <c r="B4573" t="s">
        <v>197</v>
      </c>
      <c r="C4573" t="str">
        <f>VLOOKUP(sales_pipeline[[#This Row],[Sales_Agent]],sales_teams[#All],4,FALSE)</f>
        <v>Sewald Team</v>
      </c>
      <c r="D4573" t="s">
        <v>10</v>
      </c>
      <c r="E4573" t="s">
        <v>116</v>
      </c>
      <c r="F4573" t="s">
        <v>194</v>
      </c>
      <c r="G4573" s="1">
        <v>42956</v>
      </c>
      <c r="H4573" s="1">
        <v>42967</v>
      </c>
      <c r="I4573" s="13">
        <f>sales_pipeline[[#This Row],[close_date]]-sales_pipeline[[#This Row],[engage_date]]</f>
        <v>11</v>
      </c>
      <c r="J4573" s="3">
        <v>0</v>
      </c>
    </row>
    <row r="4574" spans="1:10" x14ac:dyDescent="0.35">
      <c r="A4574" t="s">
        <v>4777</v>
      </c>
      <c r="B4574" t="s">
        <v>197</v>
      </c>
      <c r="C4574" t="str">
        <f>VLOOKUP(sales_pipeline[[#This Row],[Sales_Agent]],sales_teams[#All],4,FALSE)</f>
        <v>Sewald Team</v>
      </c>
      <c r="D4574" t="s">
        <v>10</v>
      </c>
      <c r="E4574" t="s">
        <v>112</v>
      </c>
      <c r="F4574" t="s">
        <v>174</v>
      </c>
      <c r="G4574" s="1">
        <v>42956</v>
      </c>
      <c r="H4574" s="1">
        <v>42957</v>
      </c>
      <c r="I4574" s="13">
        <f>sales_pipeline[[#This Row],[close_date]]-sales_pipeline[[#This Row],[engage_date]]</f>
        <v>1</v>
      </c>
      <c r="J4574" s="3">
        <v>1102</v>
      </c>
    </row>
    <row r="4575" spans="1:10" x14ac:dyDescent="0.35">
      <c r="A4575" t="s">
        <v>4778</v>
      </c>
      <c r="B4575" t="s">
        <v>197</v>
      </c>
      <c r="C4575" t="str">
        <f>VLOOKUP(sales_pipeline[[#This Row],[Sales_Agent]],sales_teams[#All],4,FALSE)</f>
        <v>Sewald Team</v>
      </c>
      <c r="D4575" t="s">
        <v>6</v>
      </c>
      <c r="E4575" t="s">
        <v>109</v>
      </c>
      <c r="F4575" t="s">
        <v>174</v>
      </c>
      <c r="G4575" s="1">
        <v>42956</v>
      </c>
      <c r="H4575" s="1">
        <v>43073</v>
      </c>
      <c r="I4575" s="13">
        <f>sales_pipeline[[#This Row],[close_date]]-sales_pipeline[[#This Row],[engage_date]]</f>
        <v>117</v>
      </c>
      <c r="J4575" s="3">
        <v>67</v>
      </c>
    </row>
    <row r="4576" spans="1:10" x14ac:dyDescent="0.35">
      <c r="A4576" t="s">
        <v>4779</v>
      </c>
      <c r="B4576" t="s">
        <v>173</v>
      </c>
      <c r="C4576" t="str">
        <f>VLOOKUP(sales_pipeline[[#This Row],[Sales_Agent]],sales_teams[#All],4,FALSE)</f>
        <v>Brinkmann Team</v>
      </c>
      <c r="D4576" t="s">
        <v>6</v>
      </c>
      <c r="E4576" t="s">
        <v>85</v>
      </c>
      <c r="F4576" t="s">
        <v>174</v>
      </c>
      <c r="G4576" s="1">
        <v>42956</v>
      </c>
      <c r="H4576" s="1">
        <v>42987</v>
      </c>
      <c r="I4576" s="13">
        <f>sales_pipeline[[#This Row],[close_date]]-sales_pipeline[[#This Row],[engage_date]]</f>
        <v>31</v>
      </c>
      <c r="J4576" s="3">
        <v>59</v>
      </c>
    </row>
    <row r="4577" spans="1:10" x14ac:dyDescent="0.35">
      <c r="A4577" t="s">
        <v>4780</v>
      </c>
      <c r="B4577" t="s">
        <v>189</v>
      </c>
      <c r="C4577" t="str">
        <f>VLOOKUP(sales_pipeline[[#This Row],[Sales_Agent]],sales_teams[#All],4,FALSE)</f>
        <v>Marxen Team</v>
      </c>
      <c r="D4577" t="s">
        <v>9</v>
      </c>
      <c r="E4577" t="s">
        <v>61</v>
      </c>
      <c r="F4577" t="s">
        <v>194</v>
      </c>
      <c r="G4577" s="1">
        <v>42956</v>
      </c>
      <c r="H4577" s="1">
        <v>43064</v>
      </c>
      <c r="I4577" s="13">
        <f>sales_pipeline[[#This Row],[close_date]]-sales_pipeline[[#This Row],[engage_date]]</f>
        <v>108</v>
      </c>
      <c r="J4577" s="3">
        <v>0</v>
      </c>
    </row>
    <row r="4578" spans="1:10" x14ac:dyDescent="0.35">
      <c r="A4578" t="s">
        <v>4781</v>
      </c>
      <c r="B4578" t="s">
        <v>189</v>
      </c>
      <c r="C4578" t="str">
        <f>VLOOKUP(sales_pipeline[[#This Row],[Sales_Agent]],sales_teams[#All],4,FALSE)</f>
        <v>Marxen Team</v>
      </c>
      <c r="D4578" t="s">
        <v>3</v>
      </c>
      <c r="E4578" t="s">
        <v>99</v>
      </c>
      <c r="F4578" t="s">
        <v>174</v>
      </c>
      <c r="G4578" s="1">
        <v>42956</v>
      </c>
      <c r="H4578" s="1">
        <v>43078</v>
      </c>
      <c r="I4578" s="13">
        <f>sales_pipeline[[#This Row],[close_date]]-sales_pipeline[[#This Row],[engage_date]]</f>
        <v>122</v>
      </c>
      <c r="J4578" s="3">
        <v>569</v>
      </c>
    </row>
    <row r="4579" spans="1:10" x14ac:dyDescent="0.35">
      <c r="A4579" t="s">
        <v>4782</v>
      </c>
      <c r="B4579" t="s">
        <v>227</v>
      </c>
      <c r="C4579" t="str">
        <f>VLOOKUP(sales_pipeline[[#This Row],[Sales_Agent]],sales_teams[#All],4,FALSE)</f>
        <v>Neubert Team</v>
      </c>
      <c r="D4579" t="s">
        <v>3</v>
      </c>
      <c r="E4579" t="s">
        <v>156</v>
      </c>
      <c r="F4579" t="s">
        <v>174</v>
      </c>
      <c r="G4579" s="1">
        <v>42956</v>
      </c>
      <c r="H4579" s="1">
        <v>43082</v>
      </c>
      <c r="I4579" s="13">
        <f>sales_pipeline[[#This Row],[close_date]]-sales_pipeline[[#This Row],[engage_date]]</f>
        <v>126</v>
      </c>
      <c r="J4579" s="3">
        <v>517</v>
      </c>
    </row>
    <row r="4580" spans="1:10" x14ac:dyDescent="0.35">
      <c r="A4580" t="s">
        <v>4783</v>
      </c>
      <c r="B4580" t="s">
        <v>230</v>
      </c>
      <c r="C4580" t="str">
        <f>VLOOKUP(sales_pipeline[[#This Row],[Sales_Agent]],sales_teams[#All],4,FALSE)</f>
        <v>Losch Team</v>
      </c>
      <c r="D4580" t="s">
        <v>3</v>
      </c>
      <c r="E4580" t="s">
        <v>105</v>
      </c>
      <c r="F4580" t="s">
        <v>194</v>
      </c>
      <c r="G4580" s="1">
        <v>42956</v>
      </c>
      <c r="H4580" s="1">
        <v>43042</v>
      </c>
      <c r="I4580" s="13">
        <f>sales_pipeline[[#This Row],[close_date]]-sales_pipeline[[#This Row],[engage_date]]</f>
        <v>86</v>
      </c>
      <c r="J4580" s="3">
        <v>0</v>
      </c>
    </row>
    <row r="4581" spans="1:10" x14ac:dyDescent="0.35">
      <c r="A4581" t="s">
        <v>4784</v>
      </c>
      <c r="B4581" t="s">
        <v>253</v>
      </c>
      <c r="C4581" t="str">
        <f>VLOOKUP(sales_pipeline[[#This Row],[Sales_Agent]],sales_teams[#All],4,FALSE)</f>
        <v>Neubert Team</v>
      </c>
      <c r="D4581" t="s">
        <v>10</v>
      </c>
      <c r="E4581" t="s">
        <v>68</v>
      </c>
      <c r="F4581" t="s">
        <v>174</v>
      </c>
      <c r="G4581" s="1">
        <v>42957</v>
      </c>
      <c r="H4581" s="1">
        <v>42969</v>
      </c>
      <c r="I4581" s="13">
        <f>sales_pipeline[[#This Row],[close_date]]-sales_pipeline[[#This Row],[engage_date]]</f>
        <v>12</v>
      </c>
      <c r="J4581" s="3">
        <v>1171</v>
      </c>
    </row>
    <row r="4582" spans="1:10" x14ac:dyDescent="0.35">
      <c r="A4582" t="s">
        <v>4785</v>
      </c>
      <c r="B4582" t="s">
        <v>268</v>
      </c>
      <c r="C4582" t="str">
        <f>VLOOKUP(sales_pipeline[[#This Row],[Sales_Agent]],sales_teams[#All],4,FALSE)</f>
        <v>Losch Team</v>
      </c>
      <c r="D4582" t="s">
        <v>3</v>
      </c>
      <c r="E4582" t="s">
        <v>110</v>
      </c>
      <c r="F4582" t="s">
        <v>194</v>
      </c>
      <c r="G4582" s="1">
        <v>42957</v>
      </c>
      <c r="H4582" s="1">
        <v>42969</v>
      </c>
      <c r="I4582" s="13">
        <f>sales_pipeline[[#This Row],[close_date]]-sales_pipeline[[#This Row],[engage_date]]</f>
        <v>12</v>
      </c>
      <c r="J4582" s="3">
        <v>0</v>
      </c>
    </row>
    <row r="4583" spans="1:10" x14ac:dyDescent="0.35">
      <c r="A4583" t="s">
        <v>4786</v>
      </c>
      <c r="B4583" t="s">
        <v>268</v>
      </c>
      <c r="C4583" t="str">
        <f>VLOOKUP(sales_pipeline[[#This Row],[Sales_Agent]],sales_teams[#All],4,FALSE)</f>
        <v>Losch Team</v>
      </c>
      <c r="D4583" t="s">
        <v>10</v>
      </c>
      <c r="E4583" t="s">
        <v>64</v>
      </c>
      <c r="F4583" t="s">
        <v>174</v>
      </c>
      <c r="G4583" s="1">
        <v>42957</v>
      </c>
      <c r="H4583" s="1">
        <v>42967</v>
      </c>
      <c r="I4583" s="13">
        <f>sales_pipeline[[#This Row],[close_date]]-sales_pipeline[[#This Row],[engage_date]]</f>
        <v>10</v>
      </c>
      <c r="J4583" s="3">
        <v>1143</v>
      </c>
    </row>
    <row r="4584" spans="1:10" x14ac:dyDescent="0.35">
      <c r="A4584" t="s">
        <v>4787</v>
      </c>
      <c r="B4584" t="s">
        <v>206</v>
      </c>
      <c r="C4584" t="str">
        <f>VLOOKUP(sales_pipeline[[#This Row],[Sales_Agent]],sales_teams[#All],4,FALSE)</f>
        <v>Neubert Team</v>
      </c>
      <c r="D4584" t="s">
        <v>177</v>
      </c>
      <c r="E4584" t="s">
        <v>109</v>
      </c>
      <c r="F4584" t="s">
        <v>174</v>
      </c>
      <c r="G4584" s="1">
        <v>42957</v>
      </c>
      <c r="H4584" s="1">
        <v>43076</v>
      </c>
      <c r="I4584" s="13">
        <f>sales_pipeline[[#This Row],[close_date]]-sales_pipeline[[#This Row],[engage_date]]</f>
        <v>119</v>
      </c>
      <c r="J4584" s="3">
        <v>5315</v>
      </c>
    </row>
    <row r="4585" spans="1:10" x14ac:dyDescent="0.35">
      <c r="A4585" t="s">
        <v>4788</v>
      </c>
      <c r="B4585" t="s">
        <v>176</v>
      </c>
      <c r="C4585" t="str">
        <f>VLOOKUP(sales_pipeline[[#This Row],[Sales_Agent]],sales_teams[#All],4,FALSE)</f>
        <v>Marxen Team</v>
      </c>
      <c r="D4585" t="s">
        <v>8</v>
      </c>
      <c r="E4585" t="s">
        <v>49</v>
      </c>
      <c r="F4585" t="s">
        <v>194</v>
      </c>
      <c r="G4585" s="1">
        <v>42957</v>
      </c>
      <c r="H4585" s="1">
        <v>42959</v>
      </c>
      <c r="I4585" s="13">
        <f>sales_pipeline[[#This Row],[close_date]]-sales_pipeline[[#This Row],[engage_date]]</f>
        <v>2</v>
      </c>
      <c r="J4585" s="3">
        <v>0</v>
      </c>
    </row>
    <row r="4586" spans="1:10" x14ac:dyDescent="0.35">
      <c r="A4586" t="s">
        <v>4789</v>
      </c>
      <c r="B4586" t="s">
        <v>208</v>
      </c>
      <c r="C4586" t="str">
        <f>VLOOKUP(sales_pipeline[[#This Row],[Sales_Agent]],sales_teams[#All],4,FALSE)</f>
        <v>Rouche Team</v>
      </c>
      <c r="D4586" t="s">
        <v>6</v>
      </c>
      <c r="E4586" t="s">
        <v>138</v>
      </c>
      <c r="F4586" t="s">
        <v>174</v>
      </c>
      <c r="G4586" s="1">
        <v>42957</v>
      </c>
      <c r="H4586" s="1">
        <v>42963</v>
      </c>
      <c r="I4586" s="13">
        <f>sales_pipeline[[#This Row],[close_date]]-sales_pipeline[[#This Row],[engage_date]]</f>
        <v>6</v>
      </c>
      <c r="J4586" s="3">
        <v>49</v>
      </c>
    </row>
    <row r="4587" spans="1:10" x14ac:dyDescent="0.35">
      <c r="A4587" t="s">
        <v>4790</v>
      </c>
      <c r="B4587" t="s">
        <v>232</v>
      </c>
      <c r="C4587" t="str">
        <f>VLOOKUP(sales_pipeline[[#This Row],[Sales_Agent]],sales_teams[#All],4,FALSE)</f>
        <v>Losch Team</v>
      </c>
      <c r="D4587" t="s">
        <v>9</v>
      </c>
      <c r="E4587" t="s">
        <v>41</v>
      </c>
      <c r="F4587" t="s">
        <v>194</v>
      </c>
      <c r="G4587" s="1">
        <v>42957</v>
      </c>
      <c r="H4587" s="1">
        <v>43045</v>
      </c>
      <c r="I4587" s="13">
        <f>sales_pipeline[[#This Row],[close_date]]-sales_pipeline[[#This Row],[engage_date]]</f>
        <v>88</v>
      </c>
      <c r="J4587" s="3">
        <v>0</v>
      </c>
    </row>
    <row r="4588" spans="1:10" x14ac:dyDescent="0.35">
      <c r="A4588" t="s">
        <v>4791</v>
      </c>
      <c r="B4588" t="s">
        <v>199</v>
      </c>
      <c r="C4588" t="str">
        <f>VLOOKUP(sales_pipeline[[#This Row],[Sales_Agent]],sales_teams[#All],4,FALSE)</f>
        <v>Rouche Team</v>
      </c>
      <c r="D4588" t="s">
        <v>8</v>
      </c>
      <c r="E4588" t="s">
        <v>107</v>
      </c>
      <c r="F4588" t="s">
        <v>174</v>
      </c>
      <c r="G4588" s="1">
        <v>42957</v>
      </c>
      <c r="H4588" s="1">
        <v>42960</v>
      </c>
      <c r="I4588" s="13">
        <f>sales_pipeline[[#This Row],[close_date]]-sales_pipeline[[#This Row],[engage_date]]</f>
        <v>3</v>
      </c>
      <c r="J4588" s="3">
        <v>3511</v>
      </c>
    </row>
    <row r="4589" spans="1:10" x14ac:dyDescent="0.35">
      <c r="A4589" t="s">
        <v>4792</v>
      </c>
      <c r="B4589" t="s">
        <v>326</v>
      </c>
      <c r="C4589" t="str">
        <f>VLOOKUP(sales_pipeline[[#This Row],[Sales_Agent]],sales_teams[#All],4,FALSE)</f>
        <v>Marxen Team</v>
      </c>
      <c r="D4589" t="s">
        <v>177</v>
      </c>
      <c r="E4589" t="s">
        <v>49</v>
      </c>
      <c r="F4589" t="s">
        <v>194</v>
      </c>
      <c r="G4589" s="1">
        <v>42957</v>
      </c>
      <c r="H4589" s="1">
        <v>43062</v>
      </c>
      <c r="I4589" s="13">
        <f>sales_pipeline[[#This Row],[close_date]]-sales_pipeline[[#This Row],[engage_date]]</f>
        <v>105</v>
      </c>
      <c r="J4589" s="3">
        <v>0</v>
      </c>
    </row>
    <row r="4590" spans="1:10" x14ac:dyDescent="0.35">
      <c r="A4590" t="s">
        <v>4793</v>
      </c>
      <c r="B4590" t="s">
        <v>225</v>
      </c>
      <c r="C4590" t="str">
        <f>VLOOKUP(sales_pipeline[[#This Row],[Sales_Agent]],sales_teams[#All],4,FALSE)</f>
        <v>Sewald Team</v>
      </c>
      <c r="D4590" t="s">
        <v>177</v>
      </c>
      <c r="E4590" t="s">
        <v>157</v>
      </c>
      <c r="F4590" t="s">
        <v>194</v>
      </c>
      <c r="G4590" s="1">
        <v>42957</v>
      </c>
      <c r="H4590" s="1">
        <v>43059</v>
      </c>
      <c r="I4590" s="13">
        <f>sales_pipeline[[#This Row],[close_date]]-sales_pipeline[[#This Row],[engage_date]]</f>
        <v>102</v>
      </c>
      <c r="J4590" s="3">
        <v>0</v>
      </c>
    </row>
    <row r="4591" spans="1:10" x14ac:dyDescent="0.35">
      <c r="A4591" t="s">
        <v>4794</v>
      </c>
      <c r="B4591" t="s">
        <v>238</v>
      </c>
      <c r="C4591" t="str">
        <f>VLOOKUP(sales_pipeline[[#This Row],[Sales_Agent]],sales_teams[#All],4,FALSE)</f>
        <v>Marxen Team</v>
      </c>
      <c r="D4591" t="s">
        <v>10</v>
      </c>
      <c r="E4591" t="s">
        <v>49</v>
      </c>
      <c r="F4591" t="s">
        <v>174</v>
      </c>
      <c r="G4591" s="1">
        <v>42957</v>
      </c>
      <c r="H4591" s="1">
        <v>42974</v>
      </c>
      <c r="I4591" s="13">
        <f>sales_pipeline[[#This Row],[close_date]]-sales_pipeline[[#This Row],[engage_date]]</f>
        <v>17</v>
      </c>
      <c r="J4591" s="3">
        <v>1108</v>
      </c>
    </row>
    <row r="4592" spans="1:10" x14ac:dyDescent="0.35">
      <c r="A4592" t="s">
        <v>4795</v>
      </c>
      <c r="B4592" t="s">
        <v>197</v>
      </c>
      <c r="C4592" t="str">
        <f>VLOOKUP(sales_pipeline[[#This Row],[Sales_Agent]],sales_teams[#All],4,FALSE)</f>
        <v>Sewald Team</v>
      </c>
      <c r="D4592" t="s">
        <v>6</v>
      </c>
      <c r="E4592" t="s">
        <v>81</v>
      </c>
      <c r="F4592" t="s">
        <v>194</v>
      </c>
      <c r="G4592" s="1">
        <v>42957</v>
      </c>
      <c r="H4592" s="1">
        <v>43046</v>
      </c>
      <c r="I4592" s="13">
        <f>sales_pipeline[[#This Row],[close_date]]-sales_pipeline[[#This Row],[engage_date]]</f>
        <v>89</v>
      </c>
      <c r="J4592" s="3">
        <v>0</v>
      </c>
    </row>
    <row r="4593" spans="1:10" x14ac:dyDescent="0.35">
      <c r="A4593" t="s">
        <v>4796</v>
      </c>
      <c r="B4593" t="s">
        <v>197</v>
      </c>
      <c r="C4593" t="str">
        <f>VLOOKUP(sales_pipeline[[#This Row],[Sales_Agent]],sales_teams[#All],4,FALSE)</f>
        <v>Sewald Team</v>
      </c>
      <c r="D4593" t="s">
        <v>6</v>
      </c>
      <c r="E4593" t="s">
        <v>97</v>
      </c>
      <c r="F4593" t="s">
        <v>194</v>
      </c>
      <c r="G4593" s="1">
        <v>42957</v>
      </c>
      <c r="H4593" s="1">
        <v>43042</v>
      </c>
      <c r="I4593" s="13">
        <f>sales_pipeline[[#This Row],[close_date]]-sales_pipeline[[#This Row],[engage_date]]</f>
        <v>85</v>
      </c>
      <c r="J4593" s="3">
        <v>0</v>
      </c>
    </row>
    <row r="4594" spans="1:10" x14ac:dyDescent="0.35">
      <c r="A4594" t="s">
        <v>4797</v>
      </c>
      <c r="B4594" t="s">
        <v>189</v>
      </c>
      <c r="C4594" t="str">
        <f>VLOOKUP(sales_pipeline[[#This Row],[Sales_Agent]],sales_teams[#All],4,FALSE)</f>
        <v>Marxen Team</v>
      </c>
      <c r="D4594" t="s">
        <v>3</v>
      </c>
      <c r="E4594" t="s">
        <v>142</v>
      </c>
      <c r="F4594" t="s">
        <v>194</v>
      </c>
      <c r="G4594" s="1">
        <v>42957</v>
      </c>
      <c r="H4594" s="1">
        <v>42994</v>
      </c>
      <c r="I4594" s="13">
        <f>sales_pipeline[[#This Row],[close_date]]-sales_pipeline[[#This Row],[engage_date]]</f>
        <v>37</v>
      </c>
      <c r="J4594" s="3">
        <v>0</v>
      </c>
    </row>
    <row r="4595" spans="1:10" x14ac:dyDescent="0.35">
      <c r="A4595" t="s">
        <v>4798</v>
      </c>
      <c r="B4595" t="s">
        <v>189</v>
      </c>
      <c r="C4595" t="str">
        <f>VLOOKUP(sales_pipeline[[#This Row],[Sales_Agent]],sales_teams[#All],4,FALSE)</f>
        <v>Marxen Team</v>
      </c>
      <c r="D4595" t="s">
        <v>9</v>
      </c>
      <c r="E4595" t="s">
        <v>60</v>
      </c>
      <c r="F4595" t="s">
        <v>174</v>
      </c>
      <c r="G4595" s="1">
        <v>42957</v>
      </c>
      <c r="H4595" s="1">
        <v>42972</v>
      </c>
      <c r="I4595" s="13">
        <f>sales_pipeline[[#This Row],[close_date]]-sales_pipeline[[#This Row],[engage_date]]</f>
        <v>15</v>
      </c>
      <c r="J4595" s="3">
        <v>5671</v>
      </c>
    </row>
    <row r="4596" spans="1:10" x14ac:dyDescent="0.35">
      <c r="A4596" t="s">
        <v>4799</v>
      </c>
      <c r="B4596" t="s">
        <v>221</v>
      </c>
      <c r="C4596" t="str">
        <f>VLOOKUP(sales_pipeline[[#This Row],[Sales_Agent]],sales_teams[#All],4,FALSE)</f>
        <v>Losch Team</v>
      </c>
      <c r="D4596" t="s">
        <v>3</v>
      </c>
      <c r="E4596" t="s">
        <v>41</v>
      </c>
      <c r="F4596" t="s">
        <v>194</v>
      </c>
      <c r="G4596" s="1">
        <v>42957</v>
      </c>
      <c r="H4596" s="1">
        <v>42987</v>
      </c>
      <c r="I4596" s="13">
        <f>sales_pipeline[[#This Row],[close_date]]-sales_pipeline[[#This Row],[engage_date]]</f>
        <v>30</v>
      </c>
      <c r="J4596" s="3">
        <v>0</v>
      </c>
    </row>
    <row r="4597" spans="1:10" x14ac:dyDescent="0.35">
      <c r="A4597" t="s">
        <v>4800</v>
      </c>
      <c r="B4597" t="s">
        <v>204</v>
      </c>
      <c r="C4597" t="str">
        <f>VLOOKUP(sales_pipeline[[#This Row],[Sales_Agent]],sales_teams[#All],4,FALSE)</f>
        <v>Brinkmann Team</v>
      </c>
      <c r="D4597" t="s">
        <v>3</v>
      </c>
      <c r="E4597" t="s">
        <v>31</v>
      </c>
      <c r="F4597" t="s">
        <v>174</v>
      </c>
      <c r="G4597" s="1">
        <v>42957</v>
      </c>
      <c r="H4597" s="1">
        <v>43002</v>
      </c>
      <c r="I4597" s="13">
        <f>sales_pipeline[[#This Row],[close_date]]-sales_pipeline[[#This Row],[engage_date]]</f>
        <v>45</v>
      </c>
      <c r="J4597" s="3">
        <v>546</v>
      </c>
    </row>
    <row r="4598" spans="1:10" x14ac:dyDescent="0.35">
      <c r="A4598" t="s">
        <v>4801</v>
      </c>
      <c r="B4598" t="s">
        <v>185</v>
      </c>
      <c r="C4598" t="str">
        <f>VLOOKUP(sales_pipeline[[#This Row],[Sales_Agent]],sales_teams[#All],4,FALSE)</f>
        <v>Rouche Team</v>
      </c>
      <c r="D4598" t="s">
        <v>6</v>
      </c>
      <c r="E4598" t="s">
        <v>81</v>
      </c>
      <c r="F4598" t="s">
        <v>174</v>
      </c>
      <c r="G4598" s="1">
        <v>42957</v>
      </c>
      <c r="H4598" s="1">
        <v>43075</v>
      </c>
      <c r="I4598" s="13">
        <f>sales_pipeline[[#This Row],[close_date]]-sales_pipeline[[#This Row],[engage_date]]</f>
        <v>118</v>
      </c>
      <c r="J4598" s="3">
        <v>57</v>
      </c>
    </row>
    <row r="4599" spans="1:10" x14ac:dyDescent="0.35">
      <c r="A4599" t="s">
        <v>4802</v>
      </c>
      <c r="B4599" t="s">
        <v>185</v>
      </c>
      <c r="C4599" t="str">
        <f>VLOOKUP(sales_pipeline[[#This Row],[Sales_Agent]],sales_teams[#All],4,FALSE)</f>
        <v>Rouche Team</v>
      </c>
      <c r="D4599" t="s">
        <v>8</v>
      </c>
      <c r="E4599" t="s">
        <v>62</v>
      </c>
      <c r="F4599" t="s">
        <v>174</v>
      </c>
      <c r="G4599" s="1">
        <v>42957</v>
      </c>
      <c r="H4599" s="1">
        <v>43006</v>
      </c>
      <c r="I4599" s="13">
        <f>sales_pipeline[[#This Row],[close_date]]-sales_pipeline[[#This Row],[engage_date]]</f>
        <v>49</v>
      </c>
      <c r="J4599" s="3">
        <v>3195</v>
      </c>
    </row>
    <row r="4600" spans="1:10" x14ac:dyDescent="0.35">
      <c r="A4600" t="s">
        <v>4803</v>
      </c>
      <c r="B4600" t="s">
        <v>212</v>
      </c>
      <c r="C4600" t="str">
        <f>VLOOKUP(sales_pipeline[[#This Row],[Sales_Agent]],sales_teams[#All],4,FALSE)</f>
        <v>Losch Team</v>
      </c>
      <c r="D4600" t="s">
        <v>3</v>
      </c>
      <c r="E4600" t="s">
        <v>163</v>
      </c>
      <c r="F4600" t="s">
        <v>194</v>
      </c>
      <c r="G4600" s="1">
        <v>42957</v>
      </c>
      <c r="H4600" s="1">
        <v>43045</v>
      </c>
      <c r="I4600" s="13">
        <f>sales_pipeline[[#This Row],[close_date]]-sales_pipeline[[#This Row],[engage_date]]</f>
        <v>88</v>
      </c>
      <c r="J4600" s="3">
        <v>0</v>
      </c>
    </row>
    <row r="4601" spans="1:10" x14ac:dyDescent="0.35">
      <c r="A4601" t="s">
        <v>4804</v>
      </c>
      <c r="B4601" t="s">
        <v>183</v>
      </c>
      <c r="C4601" t="str">
        <f>VLOOKUP(sales_pipeline[[#This Row],[Sales_Agent]],sales_teams[#All],4,FALSE)</f>
        <v>Brinkmann Team</v>
      </c>
      <c r="D4601" t="s">
        <v>6</v>
      </c>
      <c r="E4601" t="s">
        <v>88</v>
      </c>
      <c r="F4601" t="s">
        <v>194</v>
      </c>
      <c r="G4601" s="1">
        <v>42958</v>
      </c>
      <c r="H4601" s="1">
        <v>43045</v>
      </c>
      <c r="I4601" s="13">
        <f>sales_pipeline[[#This Row],[close_date]]-sales_pipeline[[#This Row],[engage_date]]</f>
        <v>87</v>
      </c>
      <c r="J4601" s="3">
        <v>0</v>
      </c>
    </row>
    <row r="4602" spans="1:10" x14ac:dyDescent="0.35">
      <c r="A4602" t="s">
        <v>4805</v>
      </c>
      <c r="B4602" t="s">
        <v>183</v>
      </c>
      <c r="C4602" t="str">
        <f>VLOOKUP(sales_pipeline[[#This Row],[Sales_Agent]],sales_teams[#All],4,FALSE)</f>
        <v>Brinkmann Team</v>
      </c>
      <c r="D4602" t="s">
        <v>6</v>
      </c>
      <c r="E4602" t="s">
        <v>88</v>
      </c>
      <c r="F4602" t="s">
        <v>194</v>
      </c>
      <c r="G4602" s="1">
        <v>42958</v>
      </c>
      <c r="H4602" s="1">
        <v>42970</v>
      </c>
      <c r="I4602" s="13">
        <f>sales_pipeline[[#This Row],[close_date]]-sales_pipeline[[#This Row],[engage_date]]</f>
        <v>12</v>
      </c>
      <c r="J4602" s="3">
        <v>0</v>
      </c>
    </row>
    <row r="4603" spans="1:10" x14ac:dyDescent="0.35">
      <c r="A4603" t="s">
        <v>4806</v>
      </c>
      <c r="B4603" t="s">
        <v>183</v>
      </c>
      <c r="C4603" t="str">
        <f>VLOOKUP(sales_pipeline[[#This Row],[Sales_Agent]],sales_teams[#All],4,FALSE)</f>
        <v>Brinkmann Team</v>
      </c>
      <c r="D4603" t="s">
        <v>6</v>
      </c>
      <c r="E4603" t="s">
        <v>66</v>
      </c>
      <c r="F4603" t="s">
        <v>174</v>
      </c>
      <c r="G4603" s="1">
        <v>42958</v>
      </c>
      <c r="H4603" s="1">
        <v>42965</v>
      </c>
      <c r="I4603" s="13">
        <f>sales_pipeline[[#This Row],[close_date]]-sales_pipeline[[#This Row],[engage_date]]</f>
        <v>7</v>
      </c>
      <c r="J4603" s="3">
        <v>46</v>
      </c>
    </row>
    <row r="4604" spans="1:10" x14ac:dyDescent="0.35">
      <c r="A4604" t="s">
        <v>4807</v>
      </c>
      <c r="B4604" t="s">
        <v>183</v>
      </c>
      <c r="C4604" t="str">
        <f>VLOOKUP(sales_pipeline[[#This Row],[Sales_Agent]],sales_teams[#All],4,FALSE)</f>
        <v>Brinkmann Team</v>
      </c>
      <c r="D4604" t="s">
        <v>6</v>
      </c>
      <c r="E4604" t="s">
        <v>144</v>
      </c>
      <c r="F4604" t="s">
        <v>174</v>
      </c>
      <c r="G4604" s="1">
        <v>42958</v>
      </c>
      <c r="H4604" s="1">
        <v>43046</v>
      </c>
      <c r="I4604" s="13">
        <f>sales_pipeline[[#This Row],[close_date]]-sales_pipeline[[#This Row],[engage_date]]</f>
        <v>88</v>
      </c>
      <c r="J4604" s="3">
        <v>65</v>
      </c>
    </row>
    <row r="4605" spans="1:10" x14ac:dyDescent="0.35">
      <c r="A4605" t="s">
        <v>4808</v>
      </c>
      <c r="B4605" t="s">
        <v>190</v>
      </c>
      <c r="C4605" t="str">
        <f>VLOOKUP(sales_pipeline[[#This Row],[Sales_Agent]],sales_teams[#All],4,FALSE)</f>
        <v>Sewald Team</v>
      </c>
      <c r="D4605" t="s">
        <v>177</v>
      </c>
      <c r="E4605" t="s">
        <v>46</v>
      </c>
      <c r="F4605" t="s">
        <v>194</v>
      </c>
      <c r="G4605" s="1">
        <v>42958</v>
      </c>
      <c r="H4605" s="1">
        <v>42971</v>
      </c>
      <c r="I4605" s="13">
        <f>sales_pipeline[[#This Row],[close_date]]-sales_pipeline[[#This Row],[engage_date]]</f>
        <v>13</v>
      </c>
      <c r="J4605" s="3">
        <v>0</v>
      </c>
    </row>
    <row r="4606" spans="1:10" x14ac:dyDescent="0.35">
      <c r="A4606" t="s">
        <v>4809</v>
      </c>
      <c r="B4606" t="s">
        <v>326</v>
      </c>
      <c r="C4606" t="str">
        <f>VLOOKUP(sales_pipeline[[#This Row],[Sales_Agent]],sales_teams[#All],4,FALSE)</f>
        <v>Marxen Team</v>
      </c>
      <c r="D4606" t="s">
        <v>3</v>
      </c>
      <c r="E4606" t="s">
        <v>132</v>
      </c>
      <c r="F4606" t="s">
        <v>174</v>
      </c>
      <c r="G4606" s="1">
        <v>42958</v>
      </c>
      <c r="H4606" s="1">
        <v>43050</v>
      </c>
      <c r="I4606" s="13">
        <f>sales_pipeline[[#This Row],[close_date]]-sales_pipeline[[#This Row],[engage_date]]</f>
        <v>92</v>
      </c>
      <c r="J4606" s="3">
        <v>526</v>
      </c>
    </row>
    <row r="4607" spans="1:10" x14ac:dyDescent="0.35">
      <c r="A4607" t="s">
        <v>4810</v>
      </c>
      <c r="B4607" t="s">
        <v>326</v>
      </c>
      <c r="C4607" t="str">
        <f>VLOOKUP(sales_pipeline[[#This Row],[Sales_Agent]],sales_teams[#All],4,FALSE)</f>
        <v>Marxen Team</v>
      </c>
      <c r="D4607" t="s">
        <v>177</v>
      </c>
      <c r="E4607" t="s">
        <v>85</v>
      </c>
      <c r="F4607" t="s">
        <v>174</v>
      </c>
      <c r="G4607" s="1">
        <v>42958</v>
      </c>
      <c r="H4607" s="1">
        <v>43049</v>
      </c>
      <c r="I4607" s="13">
        <f>sales_pipeline[[#This Row],[close_date]]-sales_pipeline[[#This Row],[engage_date]]</f>
        <v>91</v>
      </c>
      <c r="J4607" s="3">
        <v>4809</v>
      </c>
    </row>
    <row r="4608" spans="1:10" x14ac:dyDescent="0.35">
      <c r="A4608" t="s">
        <v>4811</v>
      </c>
      <c r="B4608" t="s">
        <v>187</v>
      </c>
      <c r="C4608" t="str">
        <f>VLOOKUP(sales_pipeline[[#This Row],[Sales_Agent]],sales_teams[#All],4,FALSE)</f>
        <v>Rouche Team</v>
      </c>
      <c r="D4608" t="s">
        <v>10</v>
      </c>
      <c r="E4608" t="s">
        <v>94</v>
      </c>
      <c r="F4608" t="s">
        <v>174</v>
      </c>
      <c r="G4608" s="1">
        <v>42958</v>
      </c>
      <c r="H4608" s="1">
        <v>42961</v>
      </c>
      <c r="I4608" s="13">
        <f>sales_pipeline[[#This Row],[close_date]]-sales_pipeline[[#This Row],[engage_date]]</f>
        <v>3</v>
      </c>
      <c r="J4608" s="3">
        <v>1105</v>
      </c>
    </row>
    <row r="4609" spans="1:10" x14ac:dyDescent="0.35">
      <c r="A4609" t="s">
        <v>4812</v>
      </c>
      <c r="B4609" t="s">
        <v>204</v>
      </c>
      <c r="C4609" t="str">
        <f>VLOOKUP(sales_pipeline[[#This Row],[Sales_Agent]],sales_teams[#All],4,FALSE)</f>
        <v>Brinkmann Team</v>
      </c>
      <c r="D4609" t="s">
        <v>6</v>
      </c>
      <c r="E4609" t="s">
        <v>31</v>
      </c>
      <c r="F4609" t="s">
        <v>194</v>
      </c>
      <c r="G4609" s="1">
        <v>42958</v>
      </c>
      <c r="H4609" s="1">
        <v>42964</v>
      </c>
      <c r="I4609" s="13">
        <f>sales_pipeline[[#This Row],[close_date]]-sales_pipeline[[#This Row],[engage_date]]</f>
        <v>6</v>
      </c>
      <c r="J4609" s="3">
        <v>0</v>
      </c>
    </row>
    <row r="4610" spans="1:10" x14ac:dyDescent="0.35">
      <c r="A4610" t="s">
        <v>4813</v>
      </c>
      <c r="B4610" t="s">
        <v>185</v>
      </c>
      <c r="C4610" t="str">
        <f>VLOOKUP(sales_pipeline[[#This Row],[Sales_Agent]],sales_teams[#All],4,FALSE)</f>
        <v>Rouche Team</v>
      </c>
      <c r="D4610" t="s">
        <v>6</v>
      </c>
      <c r="E4610" t="s">
        <v>148</v>
      </c>
      <c r="F4610" t="s">
        <v>174</v>
      </c>
      <c r="G4610" s="1">
        <v>42958</v>
      </c>
      <c r="H4610" s="1">
        <v>42963</v>
      </c>
      <c r="I4610" s="13">
        <f>sales_pipeline[[#This Row],[close_date]]-sales_pipeline[[#This Row],[engage_date]]</f>
        <v>5</v>
      </c>
      <c r="J4610" s="3">
        <v>56</v>
      </c>
    </row>
    <row r="4611" spans="1:10" x14ac:dyDescent="0.35">
      <c r="A4611" t="s">
        <v>4814</v>
      </c>
      <c r="B4611" t="s">
        <v>212</v>
      </c>
      <c r="C4611" t="str">
        <f>VLOOKUP(sales_pipeline[[#This Row],[Sales_Agent]],sales_teams[#All],4,FALSE)</f>
        <v>Losch Team</v>
      </c>
      <c r="D4611" t="s">
        <v>10</v>
      </c>
      <c r="E4611" t="s">
        <v>105</v>
      </c>
      <c r="F4611" t="s">
        <v>194</v>
      </c>
      <c r="G4611" s="1">
        <v>42958</v>
      </c>
      <c r="H4611" s="1">
        <v>43048</v>
      </c>
      <c r="I4611" s="13">
        <f>sales_pipeline[[#This Row],[close_date]]-sales_pipeline[[#This Row],[engage_date]]</f>
        <v>90</v>
      </c>
      <c r="J4611" s="3">
        <v>0</v>
      </c>
    </row>
    <row r="4612" spans="1:10" x14ac:dyDescent="0.35">
      <c r="A4612" t="s">
        <v>4815</v>
      </c>
      <c r="B4612" t="s">
        <v>181</v>
      </c>
      <c r="C4612" t="str">
        <f>VLOOKUP(sales_pipeline[[#This Row],[Sales_Agent]],sales_teams[#All],4,FALSE)</f>
        <v>Sewald Team</v>
      </c>
      <c r="D4612" t="s">
        <v>177</v>
      </c>
      <c r="E4612" t="s">
        <v>98</v>
      </c>
      <c r="F4612" t="s">
        <v>194</v>
      </c>
      <c r="G4612" s="1">
        <v>42958</v>
      </c>
      <c r="H4612" s="1">
        <v>43068</v>
      </c>
      <c r="I4612" s="13">
        <f>sales_pipeline[[#This Row],[close_date]]-sales_pipeline[[#This Row],[engage_date]]</f>
        <v>110</v>
      </c>
      <c r="J4612" s="3">
        <v>0</v>
      </c>
    </row>
    <row r="4613" spans="1:10" x14ac:dyDescent="0.35">
      <c r="A4613" t="s">
        <v>4816</v>
      </c>
      <c r="B4613" t="s">
        <v>239</v>
      </c>
      <c r="C4613" t="str">
        <f>VLOOKUP(sales_pipeline[[#This Row],[Sales_Agent]],sales_teams[#All],4,FALSE)</f>
        <v>Neubert Team</v>
      </c>
      <c r="D4613" t="s">
        <v>3</v>
      </c>
      <c r="E4613" t="s">
        <v>159</v>
      </c>
      <c r="F4613" t="s">
        <v>194</v>
      </c>
      <c r="G4613" s="1">
        <v>42959</v>
      </c>
      <c r="H4613" s="1">
        <v>42971</v>
      </c>
      <c r="I4613" s="13">
        <f>sales_pipeline[[#This Row],[close_date]]-sales_pipeline[[#This Row],[engage_date]]</f>
        <v>12</v>
      </c>
      <c r="J4613" s="3">
        <v>0</v>
      </c>
    </row>
    <row r="4614" spans="1:10" x14ac:dyDescent="0.35">
      <c r="A4614" t="s">
        <v>4817</v>
      </c>
      <c r="B4614" t="s">
        <v>239</v>
      </c>
      <c r="C4614" t="str">
        <f>VLOOKUP(sales_pipeline[[#This Row],[Sales_Agent]],sales_teams[#All],4,FALSE)</f>
        <v>Neubert Team</v>
      </c>
      <c r="D4614" t="s">
        <v>177</v>
      </c>
      <c r="E4614" t="s">
        <v>82</v>
      </c>
      <c r="F4614" t="s">
        <v>174</v>
      </c>
      <c r="G4614" s="1">
        <v>42959</v>
      </c>
      <c r="H4614" s="1">
        <v>43049</v>
      </c>
      <c r="I4614" s="13">
        <f>sales_pipeline[[#This Row],[close_date]]-sales_pipeline[[#This Row],[engage_date]]</f>
        <v>90</v>
      </c>
      <c r="J4614" s="3">
        <v>4161</v>
      </c>
    </row>
    <row r="4615" spans="1:10" x14ac:dyDescent="0.35">
      <c r="A4615" t="s">
        <v>4818</v>
      </c>
      <c r="B4615" t="s">
        <v>288</v>
      </c>
      <c r="C4615" t="str">
        <f>VLOOKUP(sales_pipeline[[#This Row],[Sales_Agent]],sales_teams[#All],4,FALSE)</f>
        <v>Brinkmann Team</v>
      </c>
      <c r="D4615" t="s">
        <v>6</v>
      </c>
      <c r="E4615" t="s">
        <v>49</v>
      </c>
      <c r="F4615" t="s">
        <v>174</v>
      </c>
      <c r="G4615" s="1">
        <v>42959</v>
      </c>
      <c r="H4615" s="1">
        <v>43062</v>
      </c>
      <c r="I4615" s="13">
        <f>sales_pipeline[[#This Row],[close_date]]-sales_pipeline[[#This Row],[engage_date]]</f>
        <v>103</v>
      </c>
      <c r="J4615" s="3">
        <v>65</v>
      </c>
    </row>
    <row r="4616" spans="1:10" x14ac:dyDescent="0.35">
      <c r="A4616" t="s">
        <v>4819</v>
      </c>
      <c r="B4616" t="s">
        <v>268</v>
      </c>
      <c r="C4616" t="str">
        <f>VLOOKUP(sales_pipeline[[#This Row],[Sales_Agent]],sales_teams[#All],4,FALSE)</f>
        <v>Losch Team</v>
      </c>
      <c r="D4616" t="s">
        <v>177</v>
      </c>
      <c r="E4616" t="s">
        <v>153</v>
      </c>
      <c r="F4616" t="s">
        <v>194</v>
      </c>
      <c r="G4616" s="1">
        <v>42959</v>
      </c>
      <c r="H4616" s="1">
        <v>42960</v>
      </c>
      <c r="I4616" s="13">
        <f>sales_pipeline[[#This Row],[close_date]]-sales_pipeline[[#This Row],[engage_date]]</f>
        <v>1</v>
      </c>
      <c r="J4616" s="3">
        <v>0</v>
      </c>
    </row>
    <row r="4617" spans="1:10" x14ac:dyDescent="0.35">
      <c r="A4617" t="s">
        <v>4820</v>
      </c>
      <c r="B4617" t="s">
        <v>268</v>
      </c>
      <c r="C4617" t="str">
        <f>VLOOKUP(sales_pipeline[[#This Row],[Sales_Agent]],sales_teams[#All],4,FALSE)</f>
        <v>Losch Team</v>
      </c>
      <c r="D4617" t="s">
        <v>3</v>
      </c>
      <c r="E4617" t="s">
        <v>159</v>
      </c>
      <c r="F4617" t="s">
        <v>174</v>
      </c>
      <c r="G4617" s="1">
        <v>42959</v>
      </c>
      <c r="H4617" s="1">
        <v>42981</v>
      </c>
      <c r="I4617" s="13">
        <f>sales_pipeline[[#This Row],[close_date]]-sales_pipeline[[#This Row],[engage_date]]</f>
        <v>22</v>
      </c>
      <c r="J4617" s="3">
        <v>524</v>
      </c>
    </row>
    <row r="4618" spans="1:10" x14ac:dyDescent="0.35">
      <c r="A4618" t="s">
        <v>4821</v>
      </c>
      <c r="B4618" t="s">
        <v>176</v>
      </c>
      <c r="C4618" t="str">
        <f>VLOOKUP(sales_pipeline[[#This Row],[Sales_Agent]],sales_teams[#All],4,FALSE)</f>
        <v>Marxen Team</v>
      </c>
      <c r="D4618" t="s">
        <v>177</v>
      </c>
      <c r="E4618" t="s">
        <v>135</v>
      </c>
      <c r="F4618" t="s">
        <v>194</v>
      </c>
      <c r="G4618" s="1">
        <v>42959</v>
      </c>
      <c r="H4618" s="1">
        <v>43040</v>
      </c>
      <c r="I4618" s="13">
        <f>sales_pipeline[[#This Row],[close_date]]-sales_pipeline[[#This Row],[engage_date]]</f>
        <v>81</v>
      </c>
      <c r="J4618" s="3">
        <v>0</v>
      </c>
    </row>
    <row r="4619" spans="1:10" x14ac:dyDescent="0.35">
      <c r="A4619" t="s">
        <v>4822</v>
      </c>
      <c r="B4619" t="s">
        <v>176</v>
      </c>
      <c r="C4619" t="str">
        <f>VLOOKUP(sales_pipeline[[#This Row],[Sales_Agent]],sales_teams[#All],4,FALSE)</f>
        <v>Marxen Team</v>
      </c>
      <c r="D4619" t="s">
        <v>3</v>
      </c>
      <c r="E4619" t="s">
        <v>60</v>
      </c>
      <c r="F4619" t="s">
        <v>174</v>
      </c>
      <c r="G4619" s="1">
        <v>42959</v>
      </c>
      <c r="H4619" s="1">
        <v>43059</v>
      </c>
      <c r="I4619" s="13">
        <f>sales_pipeline[[#This Row],[close_date]]-sales_pipeline[[#This Row],[engage_date]]</f>
        <v>100</v>
      </c>
      <c r="J4619" s="3">
        <v>481</v>
      </c>
    </row>
    <row r="4620" spans="1:10" x14ac:dyDescent="0.35">
      <c r="A4620" t="s">
        <v>4823</v>
      </c>
      <c r="B4620" t="s">
        <v>176</v>
      </c>
      <c r="C4620" t="str">
        <f>VLOOKUP(sales_pipeline[[#This Row],[Sales_Agent]],sales_teams[#All],4,FALSE)</f>
        <v>Marxen Team</v>
      </c>
      <c r="D4620" t="s">
        <v>3</v>
      </c>
      <c r="E4620" t="s">
        <v>152</v>
      </c>
      <c r="F4620" t="s">
        <v>174</v>
      </c>
      <c r="G4620" s="1">
        <v>42959</v>
      </c>
      <c r="H4620" s="1">
        <v>43050</v>
      </c>
      <c r="I4620" s="13">
        <f>sales_pipeline[[#This Row],[close_date]]-sales_pipeline[[#This Row],[engage_date]]</f>
        <v>91</v>
      </c>
      <c r="J4620" s="3">
        <v>520</v>
      </c>
    </row>
    <row r="4621" spans="1:10" x14ac:dyDescent="0.35">
      <c r="A4621" t="s">
        <v>4824</v>
      </c>
      <c r="B4621" t="s">
        <v>176</v>
      </c>
      <c r="C4621" t="str">
        <f>VLOOKUP(sales_pipeline[[#This Row],[Sales_Agent]],sales_teams[#All],4,FALSE)</f>
        <v>Marxen Team</v>
      </c>
      <c r="D4621" t="s">
        <v>177</v>
      </c>
      <c r="E4621" t="s">
        <v>49</v>
      </c>
      <c r="F4621" t="s">
        <v>174</v>
      </c>
      <c r="G4621" s="1">
        <v>42959</v>
      </c>
      <c r="H4621" s="1">
        <v>43043</v>
      </c>
      <c r="I4621" s="13">
        <f>sales_pipeline[[#This Row],[close_date]]-sales_pipeline[[#This Row],[engage_date]]</f>
        <v>84</v>
      </c>
      <c r="J4621" s="3">
        <v>4582</v>
      </c>
    </row>
    <row r="4622" spans="1:10" x14ac:dyDescent="0.35">
      <c r="A4622" t="s">
        <v>4825</v>
      </c>
      <c r="B4622" t="s">
        <v>208</v>
      </c>
      <c r="C4622" t="str">
        <f>VLOOKUP(sales_pipeline[[#This Row],[Sales_Agent]],sales_teams[#All],4,FALSE)</f>
        <v>Rouche Team</v>
      </c>
      <c r="D4622" t="s">
        <v>6</v>
      </c>
      <c r="E4622" t="s">
        <v>69</v>
      </c>
      <c r="F4622" t="s">
        <v>174</v>
      </c>
      <c r="G4622" s="1">
        <v>42959</v>
      </c>
      <c r="H4622" s="1">
        <v>42968</v>
      </c>
      <c r="I4622" s="13">
        <f>sales_pipeline[[#This Row],[close_date]]-sales_pipeline[[#This Row],[engage_date]]</f>
        <v>9</v>
      </c>
      <c r="J4622" s="3">
        <v>53</v>
      </c>
    </row>
    <row r="4623" spans="1:10" x14ac:dyDescent="0.35">
      <c r="A4623" t="s">
        <v>4826</v>
      </c>
      <c r="B4623" t="s">
        <v>225</v>
      </c>
      <c r="C4623" t="str">
        <f>VLOOKUP(sales_pipeline[[#This Row],[Sales_Agent]],sales_teams[#All],4,FALSE)</f>
        <v>Sewald Team</v>
      </c>
      <c r="D4623" t="s">
        <v>10</v>
      </c>
      <c r="E4623" t="s">
        <v>116</v>
      </c>
      <c r="F4623" t="s">
        <v>194</v>
      </c>
      <c r="G4623" s="1">
        <v>42959</v>
      </c>
      <c r="H4623" s="1">
        <v>43072</v>
      </c>
      <c r="I4623" s="13">
        <f>sales_pipeline[[#This Row],[close_date]]-sales_pipeline[[#This Row],[engage_date]]</f>
        <v>113</v>
      </c>
      <c r="J4623" s="3">
        <v>0</v>
      </c>
    </row>
    <row r="4624" spans="1:10" x14ac:dyDescent="0.35">
      <c r="A4624" t="s">
        <v>4827</v>
      </c>
      <c r="B4624" t="s">
        <v>249</v>
      </c>
      <c r="C4624" t="str">
        <f>VLOOKUP(sales_pipeline[[#This Row],[Sales_Agent]],sales_teams[#All],4,FALSE)</f>
        <v>Brinkmann Team</v>
      </c>
      <c r="D4624" t="s">
        <v>3</v>
      </c>
      <c r="E4624" t="s">
        <v>142</v>
      </c>
      <c r="F4624" t="s">
        <v>194</v>
      </c>
      <c r="G4624" s="1">
        <v>42959</v>
      </c>
      <c r="H4624" s="1">
        <v>42990</v>
      </c>
      <c r="I4624" s="13">
        <f>sales_pipeline[[#This Row],[close_date]]-sales_pipeline[[#This Row],[engage_date]]</f>
        <v>31</v>
      </c>
      <c r="J4624" s="3">
        <v>0</v>
      </c>
    </row>
    <row r="4625" spans="1:10" x14ac:dyDescent="0.35">
      <c r="A4625" t="s">
        <v>4828</v>
      </c>
      <c r="B4625" t="s">
        <v>197</v>
      </c>
      <c r="C4625" t="str">
        <f>VLOOKUP(sales_pipeline[[#This Row],[Sales_Agent]],sales_teams[#All],4,FALSE)</f>
        <v>Sewald Team</v>
      </c>
      <c r="D4625" t="s">
        <v>3</v>
      </c>
      <c r="E4625" t="s">
        <v>99</v>
      </c>
      <c r="F4625" t="s">
        <v>174</v>
      </c>
      <c r="G4625" s="1">
        <v>42959</v>
      </c>
      <c r="H4625" s="1">
        <v>43000</v>
      </c>
      <c r="I4625" s="13">
        <f>sales_pipeline[[#This Row],[close_date]]-sales_pipeline[[#This Row],[engage_date]]</f>
        <v>41</v>
      </c>
      <c r="J4625" s="3">
        <v>559</v>
      </c>
    </row>
    <row r="4626" spans="1:10" x14ac:dyDescent="0.35">
      <c r="A4626" t="s">
        <v>4829</v>
      </c>
      <c r="B4626" t="s">
        <v>173</v>
      </c>
      <c r="C4626" t="str">
        <f>VLOOKUP(sales_pipeline[[#This Row],[Sales_Agent]],sales_teams[#All],4,FALSE)</f>
        <v>Brinkmann Team</v>
      </c>
      <c r="D4626" t="s">
        <v>8</v>
      </c>
      <c r="E4626" t="s">
        <v>104</v>
      </c>
      <c r="F4626" t="s">
        <v>194</v>
      </c>
      <c r="G4626" s="1">
        <v>42959</v>
      </c>
      <c r="H4626" s="1">
        <v>42964</v>
      </c>
      <c r="I4626" s="13">
        <f>sales_pipeline[[#This Row],[close_date]]-sales_pipeline[[#This Row],[engage_date]]</f>
        <v>5</v>
      </c>
      <c r="J4626" s="3">
        <v>0</v>
      </c>
    </row>
    <row r="4627" spans="1:10" x14ac:dyDescent="0.35">
      <c r="A4627" t="s">
        <v>4830</v>
      </c>
      <c r="B4627" t="s">
        <v>204</v>
      </c>
      <c r="C4627" t="str">
        <f>VLOOKUP(sales_pipeline[[#This Row],[Sales_Agent]],sales_teams[#All],4,FALSE)</f>
        <v>Brinkmann Team</v>
      </c>
      <c r="D4627" t="s">
        <v>8</v>
      </c>
      <c r="E4627" t="s">
        <v>152</v>
      </c>
      <c r="F4627" t="s">
        <v>174</v>
      </c>
      <c r="G4627" s="1">
        <v>42959</v>
      </c>
      <c r="H4627" s="1">
        <v>43068</v>
      </c>
      <c r="I4627" s="13">
        <f>sales_pipeline[[#This Row],[close_date]]-sales_pipeline[[#This Row],[engage_date]]</f>
        <v>109</v>
      </c>
      <c r="J4627" s="3">
        <v>3165</v>
      </c>
    </row>
    <row r="4628" spans="1:10" x14ac:dyDescent="0.35">
      <c r="A4628" t="s">
        <v>4831</v>
      </c>
      <c r="B4628" t="s">
        <v>185</v>
      </c>
      <c r="C4628" t="str">
        <f>VLOOKUP(sales_pipeline[[#This Row],[Sales_Agent]],sales_teams[#All],4,FALSE)</f>
        <v>Rouche Team</v>
      </c>
      <c r="D4628" t="s">
        <v>8</v>
      </c>
      <c r="E4628" t="s">
        <v>36</v>
      </c>
      <c r="F4628" t="s">
        <v>174</v>
      </c>
      <c r="G4628" s="1">
        <v>42959</v>
      </c>
      <c r="H4628" s="1">
        <v>43053</v>
      </c>
      <c r="I4628" s="13">
        <f>sales_pipeline[[#This Row],[close_date]]-sales_pipeline[[#This Row],[engage_date]]</f>
        <v>94</v>
      </c>
      <c r="J4628" s="3">
        <v>3779</v>
      </c>
    </row>
    <row r="4629" spans="1:10" x14ac:dyDescent="0.35">
      <c r="A4629" t="s">
        <v>4832</v>
      </c>
      <c r="B4629" t="s">
        <v>212</v>
      </c>
      <c r="C4629" t="str">
        <f>VLOOKUP(sales_pipeline[[#This Row],[Sales_Agent]],sales_teams[#All],4,FALSE)</f>
        <v>Losch Team</v>
      </c>
      <c r="D4629" t="s">
        <v>6</v>
      </c>
      <c r="E4629" t="s">
        <v>64</v>
      </c>
      <c r="F4629" t="s">
        <v>174</v>
      </c>
      <c r="G4629" s="1">
        <v>42959</v>
      </c>
      <c r="H4629" s="1">
        <v>43051</v>
      </c>
      <c r="I4629" s="13">
        <f>sales_pipeline[[#This Row],[close_date]]-sales_pipeline[[#This Row],[engage_date]]</f>
        <v>92</v>
      </c>
      <c r="J4629" s="3">
        <v>48</v>
      </c>
    </row>
    <row r="4630" spans="1:10" x14ac:dyDescent="0.35">
      <c r="A4630" t="s">
        <v>4833</v>
      </c>
      <c r="B4630" t="s">
        <v>183</v>
      </c>
      <c r="C4630" t="str">
        <f>VLOOKUP(sales_pipeline[[#This Row],[Sales_Agent]],sales_teams[#All],4,FALSE)</f>
        <v>Brinkmann Team</v>
      </c>
      <c r="D4630" t="s">
        <v>6</v>
      </c>
      <c r="E4630" t="s">
        <v>144</v>
      </c>
      <c r="F4630" t="s">
        <v>174</v>
      </c>
      <c r="G4630" s="1">
        <v>42960</v>
      </c>
      <c r="H4630" s="1">
        <v>43041</v>
      </c>
      <c r="I4630" s="13">
        <f>sales_pipeline[[#This Row],[close_date]]-sales_pipeline[[#This Row],[engage_date]]</f>
        <v>81</v>
      </c>
      <c r="J4630" s="3">
        <v>50</v>
      </c>
    </row>
    <row r="4631" spans="1:10" x14ac:dyDescent="0.35">
      <c r="A4631" t="s">
        <v>4834</v>
      </c>
      <c r="B4631" t="s">
        <v>253</v>
      </c>
      <c r="C4631" t="str">
        <f>VLOOKUP(sales_pipeline[[#This Row],[Sales_Agent]],sales_teams[#All],4,FALSE)</f>
        <v>Neubert Team</v>
      </c>
      <c r="D4631" t="s">
        <v>6</v>
      </c>
      <c r="E4631" t="s">
        <v>153</v>
      </c>
      <c r="F4631" t="s">
        <v>194</v>
      </c>
      <c r="G4631" s="1">
        <v>42960</v>
      </c>
      <c r="H4631" s="1">
        <v>43061</v>
      </c>
      <c r="I4631" s="13">
        <f>sales_pipeline[[#This Row],[close_date]]-sales_pipeline[[#This Row],[engage_date]]</f>
        <v>101</v>
      </c>
      <c r="J4631" s="3">
        <v>0</v>
      </c>
    </row>
    <row r="4632" spans="1:10" x14ac:dyDescent="0.35">
      <c r="A4632" t="s">
        <v>4835</v>
      </c>
      <c r="B4632" t="s">
        <v>239</v>
      </c>
      <c r="C4632" t="str">
        <f>VLOOKUP(sales_pipeline[[#This Row],[Sales_Agent]],sales_teams[#All],4,FALSE)</f>
        <v>Neubert Team</v>
      </c>
      <c r="D4632" t="s">
        <v>8</v>
      </c>
      <c r="E4632" t="s">
        <v>156</v>
      </c>
      <c r="F4632" t="s">
        <v>194</v>
      </c>
      <c r="G4632" s="1">
        <v>42960</v>
      </c>
      <c r="H4632" s="1">
        <v>43063</v>
      </c>
      <c r="I4632" s="13">
        <f>sales_pipeline[[#This Row],[close_date]]-sales_pipeline[[#This Row],[engage_date]]</f>
        <v>103</v>
      </c>
      <c r="J4632" s="3">
        <v>0</v>
      </c>
    </row>
    <row r="4633" spans="1:10" x14ac:dyDescent="0.35">
      <c r="A4633" t="s">
        <v>4836</v>
      </c>
      <c r="B4633" t="s">
        <v>268</v>
      </c>
      <c r="C4633" t="str">
        <f>VLOOKUP(sales_pipeline[[#This Row],[Sales_Agent]],sales_teams[#All],4,FALSE)</f>
        <v>Losch Team</v>
      </c>
      <c r="D4633" t="s">
        <v>177</v>
      </c>
      <c r="E4633" t="s">
        <v>163</v>
      </c>
      <c r="F4633" t="s">
        <v>174</v>
      </c>
      <c r="G4633" s="1">
        <v>42960</v>
      </c>
      <c r="H4633" s="1">
        <v>42969</v>
      </c>
      <c r="I4633" s="13">
        <f>sales_pipeline[[#This Row],[close_date]]-sales_pipeline[[#This Row],[engage_date]]</f>
        <v>9</v>
      </c>
      <c r="J4633" s="3">
        <v>4498</v>
      </c>
    </row>
    <row r="4634" spans="1:10" x14ac:dyDescent="0.35">
      <c r="A4634" t="s">
        <v>4837</v>
      </c>
      <c r="B4634" t="s">
        <v>268</v>
      </c>
      <c r="C4634" t="str">
        <f>VLOOKUP(sales_pipeline[[#This Row],[Sales_Agent]],sales_teams[#All],4,FALSE)</f>
        <v>Losch Team</v>
      </c>
      <c r="D4634" t="s">
        <v>6</v>
      </c>
      <c r="E4634" t="s">
        <v>160</v>
      </c>
      <c r="F4634" t="s">
        <v>174</v>
      </c>
      <c r="G4634" s="1">
        <v>42960</v>
      </c>
      <c r="H4634" s="1">
        <v>42979</v>
      </c>
      <c r="I4634" s="13">
        <f>sales_pipeline[[#This Row],[close_date]]-sales_pipeline[[#This Row],[engage_date]]</f>
        <v>19</v>
      </c>
      <c r="J4634" s="3">
        <v>59</v>
      </c>
    </row>
    <row r="4635" spans="1:10" x14ac:dyDescent="0.35">
      <c r="A4635" t="s">
        <v>4838</v>
      </c>
      <c r="B4635" t="s">
        <v>206</v>
      </c>
      <c r="C4635" t="str">
        <f>VLOOKUP(sales_pipeline[[#This Row],[Sales_Agent]],sales_teams[#All],4,FALSE)</f>
        <v>Neubert Team</v>
      </c>
      <c r="D4635" t="s">
        <v>177</v>
      </c>
      <c r="E4635" t="s">
        <v>150</v>
      </c>
      <c r="F4635" t="s">
        <v>194</v>
      </c>
      <c r="G4635" s="1">
        <v>42960</v>
      </c>
      <c r="H4635" s="1">
        <v>42964</v>
      </c>
      <c r="I4635" s="13">
        <f>sales_pipeline[[#This Row],[close_date]]-sales_pipeline[[#This Row],[engage_date]]</f>
        <v>4</v>
      </c>
      <c r="J4635" s="3">
        <v>0</v>
      </c>
    </row>
    <row r="4636" spans="1:10" x14ac:dyDescent="0.35">
      <c r="A4636" t="s">
        <v>4839</v>
      </c>
      <c r="B4636" t="s">
        <v>176</v>
      </c>
      <c r="C4636" t="str">
        <f>VLOOKUP(sales_pipeline[[#This Row],[Sales_Agent]],sales_teams[#All],4,FALSE)</f>
        <v>Marxen Team</v>
      </c>
      <c r="D4636" t="s">
        <v>177</v>
      </c>
      <c r="E4636" t="s">
        <v>66</v>
      </c>
      <c r="F4636" t="s">
        <v>174</v>
      </c>
      <c r="G4636" s="1">
        <v>42960</v>
      </c>
      <c r="H4636" s="1">
        <v>43044</v>
      </c>
      <c r="I4636" s="13">
        <f>sales_pipeline[[#This Row],[close_date]]-sales_pipeline[[#This Row],[engage_date]]</f>
        <v>84</v>
      </c>
      <c r="J4636" s="3">
        <v>4810</v>
      </c>
    </row>
    <row r="4637" spans="1:10" x14ac:dyDescent="0.35">
      <c r="A4637" t="s">
        <v>4840</v>
      </c>
      <c r="B4637" t="s">
        <v>190</v>
      </c>
      <c r="C4637" t="str">
        <f>VLOOKUP(sales_pipeline[[#This Row],[Sales_Agent]],sales_teams[#All],4,FALSE)</f>
        <v>Sewald Team</v>
      </c>
      <c r="D4637" t="s">
        <v>8</v>
      </c>
      <c r="E4637" t="s">
        <v>109</v>
      </c>
      <c r="F4637" t="s">
        <v>174</v>
      </c>
      <c r="G4637" s="1">
        <v>42960</v>
      </c>
      <c r="H4637" s="1">
        <v>43046</v>
      </c>
      <c r="I4637" s="13">
        <f>sales_pipeline[[#This Row],[close_date]]-sales_pipeline[[#This Row],[engage_date]]</f>
        <v>86</v>
      </c>
      <c r="J4637" s="3">
        <v>3972</v>
      </c>
    </row>
    <row r="4638" spans="1:10" x14ac:dyDescent="0.35">
      <c r="A4638" t="s">
        <v>4841</v>
      </c>
      <c r="B4638" t="s">
        <v>225</v>
      </c>
      <c r="C4638" t="str">
        <f>VLOOKUP(sales_pipeline[[#This Row],[Sales_Agent]],sales_teams[#All],4,FALSE)</f>
        <v>Sewald Team</v>
      </c>
      <c r="D4638" t="s">
        <v>6</v>
      </c>
      <c r="E4638" t="s">
        <v>107</v>
      </c>
      <c r="F4638" t="s">
        <v>194</v>
      </c>
      <c r="G4638" s="1">
        <v>42960</v>
      </c>
      <c r="H4638" s="1">
        <v>42971</v>
      </c>
      <c r="I4638" s="13">
        <f>sales_pipeline[[#This Row],[close_date]]-sales_pipeline[[#This Row],[engage_date]]</f>
        <v>11</v>
      </c>
      <c r="J4638" s="3">
        <v>0</v>
      </c>
    </row>
    <row r="4639" spans="1:10" x14ac:dyDescent="0.35">
      <c r="A4639" t="s">
        <v>4842</v>
      </c>
      <c r="B4639" t="s">
        <v>225</v>
      </c>
      <c r="C4639" t="str">
        <f>VLOOKUP(sales_pipeline[[#This Row],[Sales_Agent]],sales_teams[#All],4,FALSE)</f>
        <v>Sewald Team</v>
      </c>
      <c r="D4639" t="s">
        <v>3</v>
      </c>
      <c r="E4639" t="s">
        <v>112</v>
      </c>
      <c r="F4639" t="s">
        <v>174</v>
      </c>
      <c r="G4639" s="1">
        <v>42960</v>
      </c>
      <c r="H4639" s="1">
        <v>42965</v>
      </c>
      <c r="I4639" s="13">
        <f>sales_pipeline[[#This Row],[close_date]]-sales_pipeline[[#This Row],[engage_date]]</f>
        <v>5</v>
      </c>
      <c r="J4639" s="3">
        <v>573</v>
      </c>
    </row>
    <row r="4640" spans="1:10" x14ac:dyDescent="0.35">
      <c r="A4640" t="s">
        <v>4843</v>
      </c>
      <c r="B4640" t="s">
        <v>187</v>
      </c>
      <c r="C4640" t="str">
        <f>VLOOKUP(sales_pipeline[[#This Row],[Sales_Agent]],sales_teams[#All],4,FALSE)</f>
        <v>Rouche Team</v>
      </c>
      <c r="D4640" t="s">
        <v>9</v>
      </c>
      <c r="E4640" t="s">
        <v>69</v>
      </c>
      <c r="F4640" t="s">
        <v>194</v>
      </c>
      <c r="G4640" s="1">
        <v>42960</v>
      </c>
      <c r="H4640" s="1">
        <v>43057</v>
      </c>
      <c r="I4640" s="13">
        <f>sales_pipeline[[#This Row],[close_date]]-sales_pipeline[[#This Row],[engage_date]]</f>
        <v>97</v>
      </c>
      <c r="J4640" s="3">
        <v>0</v>
      </c>
    </row>
    <row r="4641" spans="1:10" x14ac:dyDescent="0.35">
      <c r="A4641" t="s">
        <v>4844</v>
      </c>
      <c r="B4641" t="s">
        <v>187</v>
      </c>
      <c r="C4641" t="str">
        <f>VLOOKUP(sales_pipeline[[#This Row],[Sales_Agent]],sales_teams[#All],4,FALSE)</f>
        <v>Rouche Team</v>
      </c>
      <c r="D4641" t="s">
        <v>177</v>
      </c>
      <c r="E4641" t="s">
        <v>93</v>
      </c>
      <c r="F4641" t="s">
        <v>194</v>
      </c>
      <c r="G4641" s="1">
        <v>42960</v>
      </c>
      <c r="H4641" s="1">
        <v>42968</v>
      </c>
      <c r="I4641" s="13">
        <f>sales_pipeline[[#This Row],[close_date]]-sales_pipeline[[#This Row],[engage_date]]</f>
        <v>8</v>
      </c>
      <c r="J4641" s="3">
        <v>0</v>
      </c>
    </row>
    <row r="4642" spans="1:10" x14ac:dyDescent="0.35">
      <c r="A4642" t="s">
        <v>4845</v>
      </c>
      <c r="B4642" t="s">
        <v>187</v>
      </c>
      <c r="C4642" t="str">
        <f>VLOOKUP(sales_pipeline[[#This Row],[Sales_Agent]],sales_teams[#All],4,FALSE)</f>
        <v>Rouche Team</v>
      </c>
      <c r="D4642" t="s">
        <v>177</v>
      </c>
      <c r="E4642" t="s">
        <v>162</v>
      </c>
      <c r="F4642" t="s">
        <v>174</v>
      </c>
      <c r="G4642" s="1">
        <v>42960</v>
      </c>
      <c r="H4642" s="1">
        <v>43067</v>
      </c>
      <c r="I4642" s="13">
        <f>sales_pipeline[[#This Row],[close_date]]-sales_pipeline[[#This Row],[engage_date]]</f>
        <v>107</v>
      </c>
      <c r="J4642" s="3">
        <v>5540</v>
      </c>
    </row>
    <row r="4643" spans="1:10" x14ac:dyDescent="0.35">
      <c r="A4643" t="s">
        <v>4846</v>
      </c>
      <c r="B4643" t="s">
        <v>238</v>
      </c>
      <c r="C4643" t="str">
        <f>VLOOKUP(sales_pipeline[[#This Row],[Sales_Agent]],sales_teams[#All],4,FALSE)</f>
        <v>Marxen Team</v>
      </c>
      <c r="D4643" t="s">
        <v>6</v>
      </c>
      <c r="E4643" t="s">
        <v>114</v>
      </c>
      <c r="F4643" t="s">
        <v>194</v>
      </c>
      <c r="G4643" s="1">
        <v>42960</v>
      </c>
      <c r="H4643" s="1">
        <v>43064</v>
      </c>
      <c r="I4643" s="13">
        <f>sales_pipeline[[#This Row],[close_date]]-sales_pipeline[[#This Row],[engage_date]]</f>
        <v>104</v>
      </c>
      <c r="J4643" s="3">
        <v>0</v>
      </c>
    </row>
    <row r="4644" spans="1:10" x14ac:dyDescent="0.35">
      <c r="A4644" t="s">
        <v>4847</v>
      </c>
      <c r="B4644" t="s">
        <v>197</v>
      </c>
      <c r="C4644" t="str">
        <f>VLOOKUP(sales_pipeline[[#This Row],[Sales_Agent]],sales_teams[#All],4,FALSE)</f>
        <v>Sewald Team</v>
      </c>
      <c r="D4644" t="s">
        <v>10</v>
      </c>
      <c r="E4644" t="s">
        <v>46</v>
      </c>
      <c r="F4644" t="s">
        <v>174</v>
      </c>
      <c r="G4644" s="1">
        <v>42960</v>
      </c>
      <c r="H4644" s="1">
        <v>42971</v>
      </c>
      <c r="I4644" s="13">
        <f>sales_pipeline[[#This Row],[close_date]]-sales_pipeline[[#This Row],[engage_date]]</f>
        <v>11</v>
      </c>
      <c r="J4644" s="3">
        <v>1130</v>
      </c>
    </row>
    <row r="4645" spans="1:10" x14ac:dyDescent="0.35">
      <c r="A4645" t="s">
        <v>4848</v>
      </c>
      <c r="B4645" t="s">
        <v>227</v>
      </c>
      <c r="C4645" t="str">
        <f>VLOOKUP(sales_pipeline[[#This Row],[Sales_Agent]],sales_teams[#All],4,FALSE)</f>
        <v>Neubert Team</v>
      </c>
      <c r="D4645" t="s">
        <v>177</v>
      </c>
      <c r="E4645" t="s">
        <v>163</v>
      </c>
      <c r="F4645" t="s">
        <v>174</v>
      </c>
      <c r="G4645" s="1">
        <v>42960</v>
      </c>
      <c r="H4645" s="1">
        <v>43041</v>
      </c>
      <c r="I4645" s="13">
        <f>sales_pipeline[[#This Row],[close_date]]-sales_pipeline[[#This Row],[engage_date]]</f>
        <v>81</v>
      </c>
      <c r="J4645" s="3">
        <v>4743</v>
      </c>
    </row>
    <row r="4646" spans="1:10" x14ac:dyDescent="0.35">
      <c r="A4646" t="s">
        <v>4849</v>
      </c>
      <c r="B4646" t="s">
        <v>227</v>
      </c>
      <c r="C4646" t="str">
        <f>VLOOKUP(sales_pipeline[[#This Row],[Sales_Agent]],sales_teams[#All],4,FALSE)</f>
        <v>Neubert Team</v>
      </c>
      <c r="D4646" t="s">
        <v>8</v>
      </c>
      <c r="E4646" t="s">
        <v>131</v>
      </c>
      <c r="F4646" t="s">
        <v>174</v>
      </c>
      <c r="G4646" s="1">
        <v>42960</v>
      </c>
      <c r="H4646" s="1">
        <v>42976</v>
      </c>
      <c r="I4646" s="13">
        <f>sales_pipeline[[#This Row],[close_date]]-sales_pipeline[[#This Row],[engage_date]]</f>
        <v>16</v>
      </c>
      <c r="J4646" s="3">
        <v>3732</v>
      </c>
    </row>
    <row r="4647" spans="1:10" x14ac:dyDescent="0.35">
      <c r="A4647" t="s">
        <v>4850</v>
      </c>
      <c r="B4647" t="s">
        <v>185</v>
      </c>
      <c r="C4647" t="str">
        <f>VLOOKUP(sales_pipeline[[#This Row],[Sales_Agent]],sales_teams[#All],4,FALSE)</f>
        <v>Rouche Team</v>
      </c>
      <c r="D4647" t="s">
        <v>6</v>
      </c>
      <c r="E4647" t="s">
        <v>77</v>
      </c>
      <c r="F4647" t="s">
        <v>174</v>
      </c>
      <c r="G4647" s="1">
        <v>42960</v>
      </c>
      <c r="H4647" s="1">
        <v>43065</v>
      </c>
      <c r="I4647" s="13">
        <f>sales_pipeline[[#This Row],[close_date]]-sales_pipeline[[#This Row],[engage_date]]</f>
        <v>105</v>
      </c>
      <c r="J4647" s="3">
        <v>59</v>
      </c>
    </row>
    <row r="4648" spans="1:10" x14ac:dyDescent="0.35">
      <c r="A4648" t="s">
        <v>4851</v>
      </c>
      <c r="B4648" t="s">
        <v>181</v>
      </c>
      <c r="C4648" t="str">
        <f>VLOOKUP(sales_pipeline[[#This Row],[Sales_Agent]],sales_teams[#All],4,FALSE)</f>
        <v>Sewald Team</v>
      </c>
      <c r="D4648" t="s">
        <v>177</v>
      </c>
      <c r="E4648" t="s">
        <v>93</v>
      </c>
      <c r="F4648" t="s">
        <v>194</v>
      </c>
      <c r="G4648" s="1">
        <v>42960</v>
      </c>
      <c r="H4648" s="1">
        <v>43046</v>
      </c>
      <c r="I4648" s="13">
        <f>sales_pipeline[[#This Row],[close_date]]-sales_pipeline[[#This Row],[engage_date]]</f>
        <v>86</v>
      </c>
      <c r="J4648" s="3">
        <v>0</v>
      </c>
    </row>
    <row r="4649" spans="1:10" x14ac:dyDescent="0.35">
      <c r="A4649" t="s">
        <v>4852</v>
      </c>
      <c r="B4649" t="s">
        <v>181</v>
      </c>
      <c r="C4649" t="str">
        <f>VLOOKUP(sales_pipeline[[#This Row],[Sales_Agent]],sales_teams[#All],4,FALSE)</f>
        <v>Sewald Team</v>
      </c>
      <c r="D4649" t="s">
        <v>3</v>
      </c>
      <c r="E4649" t="s">
        <v>112</v>
      </c>
      <c r="F4649" t="s">
        <v>174</v>
      </c>
      <c r="G4649" s="1">
        <v>42960</v>
      </c>
      <c r="H4649" s="1">
        <v>43054</v>
      </c>
      <c r="I4649" s="13">
        <f>sales_pipeline[[#This Row],[close_date]]-sales_pipeline[[#This Row],[engage_date]]</f>
        <v>94</v>
      </c>
      <c r="J4649" s="3">
        <v>510</v>
      </c>
    </row>
    <row r="4650" spans="1:10" x14ac:dyDescent="0.35">
      <c r="A4650" t="s">
        <v>4853</v>
      </c>
      <c r="B4650" t="s">
        <v>183</v>
      </c>
      <c r="C4650" t="str">
        <f>VLOOKUP(sales_pipeline[[#This Row],[Sales_Agent]],sales_teams[#All],4,FALSE)</f>
        <v>Brinkmann Team</v>
      </c>
      <c r="D4650" t="s">
        <v>9</v>
      </c>
      <c r="E4650" t="s">
        <v>60</v>
      </c>
      <c r="F4650" t="s">
        <v>194</v>
      </c>
      <c r="G4650" s="1">
        <v>42961</v>
      </c>
      <c r="H4650" s="1">
        <v>42967</v>
      </c>
      <c r="I4650" s="13">
        <f>sales_pipeline[[#This Row],[close_date]]-sales_pipeline[[#This Row],[engage_date]]</f>
        <v>6</v>
      </c>
      <c r="J4650" s="3">
        <v>0</v>
      </c>
    </row>
    <row r="4651" spans="1:10" x14ac:dyDescent="0.35">
      <c r="A4651" t="s">
        <v>4854</v>
      </c>
      <c r="B4651" t="s">
        <v>239</v>
      </c>
      <c r="C4651" t="str">
        <f>VLOOKUP(sales_pipeline[[#This Row],[Sales_Agent]],sales_teams[#All],4,FALSE)</f>
        <v>Neubert Team</v>
      </c>
      <c r="D4651" t="s">
        <v>8</v>
      </c>
      <c r="E4651" t="s">
        <v>82</v>
      </c>
      <c r="F4651" t="s">
        <v>194</v>
      </c>
      <c r="G4651" s="1">
        <v>42961</v>
      </c>
      <c r="H4651" s="1">
        <v>42969</v>
      </c>
      <c r="I4651" s="13">
        <f>sales_pipeline[[#This Row],[close_date]]-sales_pipeline[[#This Row],[engage_date]]</f>
        <v>8</v>
      </c>
      <c r="J4651" s="3">
        <v>0</v>
      </c>
    </row>
    <row r="4652" spans="1:10" x14ac:dyDescent="0.35">
      <c r="A4652" t="s">
        <v>4855</v>
      </c>
      <c r="B4652" t="s">
        <v>239</v>
      </c>
      <c r="C4652" t="str">
        <f>VLOOKUP(sales_pipeline[[#This Row],[Sales_Agent]],sales_teams[#All],4,FALSE)</f>
        <v>Neubert Team</v>
      </c>
      <c r="D4652" t="s">
        <v>10</v>
      </c>
      <c r="E4652" t="s">
        <v>109</v>
      </c>
      <c r="F4652" t="s">
        <v>174</v>
      </c>
      <c r="G4652" s="1">
        <v>42961</v>
      </c>
      <c r="H4652" s="1">
        <v>42977</v>
      </c>
      <c r="I4652" s="13">
        <f>sales_pipeline[[#This Row],[close_date]]-sales_pipeline[[#This Row],[engage_date]]</f>
        <v>16</v>
      </c>
      <c r="J4652" s="3">
        <v>907</v>
      </c>
    </row>
    <row r="4653" spans="1:10" x14ac:dyDescent="0.35">
      <c r="A4653" t="s">
        <v>4856</v>
      </c>
      <c r="B4653" t="s">
        <v>239</v>
      </c>
      <c r="C4653" t="str">
        <f>VLOOKUP(sales_pipeline[[#This Row],[Sales_Agent]],sales_teams[#All],4,FALSE)</f>
        <v>Neubert Team</v>
      </c>
      <c r="D4653" t="s">
        <v>9</v>
      </c>
      <c r="E4653" t="s">
        <v>20</v>
      </c>
      <c r="F4653" t="s">
        <v>174</v>
      </c>
      <c r="G4653" s="1">
        <v>42961</v>
      </c>
      <c r="H4653" s="1">
        <v>43090</v>
      </c>
      <c r="I4653" s="13">
        <f>sales_pipeline[[#This Row],[close_date]]-sales_pipeline[[#This Row],[engage_date]]</f>
        <v>129</v>
      </c>
      <c r="J4653" s="3">
        <v>5881</v>
      </c>
    </row>
    <row r="4654" spans="1:10" x14ac:dyDescent="0.35">
      <c r="A4654" t="s">
        <v>4857</v>
      </c>
      <c r="B4654" t="s">
        <v>288</v>
      </c>
      <c r="C4654" t="str">
        <f>VLOOKUP(sales_pipeline[[#This Row],[Sales_Agent]],sales_teams[#All],4,FALSE)</f>
        <v>Brinkmann Team</v>
      </c>
      <c r="D4654" t="s">
        <v>9</v>
      </c>
      <c r="E4654" t="s">
        <v>28</v>
      </c>
      <c r="F4654" t="s">
        <v>194</v>
      </c>
      <c r="G4654" s="1">
        <v>42961</v>
      </c>
      <c r="H4654" s="1">
        <v>43048</v>
      </c>
      <c r="I4654" s="13">
        <f>sales_pipeline[[#This Row],[close_date]]-sales_pipeline[[#This Row],[engage_date]]</f>
        <v>87</v>
      </c>
      <c r="J4654" s="3">
        <v>0</v>
      </c>
    </row>
    <row r="4655" spans="1:10" x14ac:dyDescent="0.35">
      <c r="A4655" t="s">
        <v>4858</v>
      </c>
      <c r="B4655" t="s">
        <v>176</v>
      </c>
      <c r="C4655" t="str">
        <f>VLOOKUP(sales_pipeline[[#This Row],[Sales_Agent]],sales_teams[#All],4,FALSE)</f>
        <v>Marxen Team</v>
      </c>
      <c r="D4655" t="s">
        <v>177</v>
      </c>
      <c r="E4655" t="s">
        <v>136</v>
      </c>
      <c r="F4655" t="s">
        <v>174</v>
      </c>
      <c r="G4655" s="1">
        <v>42961</v>
      </c>
      <c r="H4655" s="1">
        <v>43043</v>
      </c>
      <c r="I4655" s="13">
        <f>sales_pipeline[[#This Row],[close_date]]-sales_pipeline[[#This Row],[engage_date]]</f>
        <v>82</v>
      </c>
      <c r="J4655" s="3">
        <v>3902</v>
      </c>
    </row>
    <row r="4656" spans="1:10" x14ac:dyDescent="0.35">
      <c r="A4656" t="s">
        <v>4859</v>
      </c>
      <c r="B4656" t="s">
        <v>199</v>
      </c>
      <c r="C4656" t="str">
        <f>VLOOKUP(sales_pipeline[[#This Row],[Sales_Agent]],sales_teams[#All],4,FALSE)</f>
        <v>Rouche Team</v>
      </c>
      <c r="D4656" t="s">
        <v>8</v>
      </c>
      <c r="E4656" t="s">
        <v>157</v>
      </c>
      <c r="F4656" t="s">
        <v>194</v>
      </c>
      <c r="G4656" s="1">
        <v>42961</v>
      </c>
      <c r="H4656" s="1">
        <v>43068</v>
      </c>
      <c r="I4656" s="13">
        <f>sales_pipeline[[#This Row],[close_date]]-sales_pipeline[[#This Row],[engage_date]]</f>
        <v>107</v>
      </c>
      <c r="J4656" s="3">
        <v>0</v>
      </c>
    </row>
    <row r="4657" spans="1:10" x14ac:dyDescent="0.35">
      <c r="A4657" t="s">
        <v>4860</v>
      </c>
      <c r="B4657" t="s">
        <v>215</v>
      </c>
      <c r="C4657" t="str">
        <f>VLOOKUP(sales_pipeline[[#This Row],[Sales_Agent]],sales_teams[#All],4,FALSE)</f>
        <v>Sewald Team</v>
      </c>
      <c r="D4657" t="s">
        <v>9</v>
      </c>
      <c r="E4657" t="s">
        <v>93</v>
      </c>
      <c r="F4657" t="s">
        <v>174</v>
      </c>
      <c r="G4657" s="1">
        <v>42961</v>
      </c>
      <c r="H4657" s="1">
        <v>43049</v>
      </c>
      <c r="I4657" s="13">
        <f>sales_pipeline[[#This Row],[close_date]]-sales_pipeline[[#This Row],[engage_date]]</f>
        <v>88</v>
      </c>
      <c r="J4657" s="3">
        <v>6186</v>
      </c>
    </row>
    <row r="4658" spans="1:10" x14ac:dyDescent="0.35">
      <c r="A4658" t="s">
        <v>4861</v>
      </c>
      <c r="B4658" t="s">
        <v>225</v>
      </c>
      <c r="C4658" t="str">
        <f>VLOOKUP(sales_pipeline[[#This Row],[Sales_Agent]],sales_teams[#All],4,FALSE)</f>
        <v>Sewald Team</v>
      </c>
      <c r="D4658" t="s">
        <v>10</v>
      </c>
      <c r="E4658" t="s">
        <v>129</v>
      </c>
      <c r="F4658" t="s">
        <v>174</v>
      </c>
      <c r="G4658" s="1">
        <v>42961</v>
      </c>
      <c r="H4658" s="1">
        <v>42971</v>
      </c>
      <c r="I4658" s="13">
        <f>sales_pipeline[[#This Row],[close_date]]-sales_pipeline[[#This Row],[engage_date]]</f>
        <v>10</v>
      </c>
      <c r="J4658" s="3">
        <v>1094</v>
      </c>
    </row>
    <row r="4659" spans="1:10" x14ac:dyDescent="0.35">
      <c r="A4659" t="s">
        <v>4862</v>
      </c>
      <c r="B4659" t="s">
        <v>197</v>
      </c>
      <c r="C4659" t="str">
        <f>VLOOKUP(sales_pipeline[[#This Row],[Sales_Agent]],sales_teams[#All],4,FALSE)</f>
        <v>Sewald Team</v>
      </c>
      <c r="D4659" t="s">
        <v>10</v>
      </c>
      <c r="E4659" t="s">
        <v>81</v>
      </c>
      <c r="F4659" t="s">
        <v>194</v>
      </c>
      <c r="G4659" s="1">
        <v>42961</v>
      </c>
      <c r="H4659" s="1">
        <v>42975</v>
      </c>
      <c r="I4659" s="13">
        <f>sales_pipeline[[#This Row],[close_date]]-sales_pipeline[[#This Row],[engage_date]]</f>
        <v>14</v>
      </c>
      <c r="J4659" s="3">
        <v>0</v>
      </c>
    </row>
    <row r="4660" spans="1:10" x14ac:dyDescent="0.35">
      <c r="A4660" t="s">
        <v>4863</v>
      </c>
      <c r="B4660" t="s">
        <v>204</v>
      </c>
      <c r="C4660" t="str">
        <f>VLOOKUP(sales_pipeline[[#This Row],[Sales_Agent]],sales_teams[#All],4,FALSE)</f>
        <v>Brinkmann Team</v>
      </c>
      <c r="D4660" t="s">
        <v>6</v>
      </c>
      <c r="E4660" t="s">
        <v>132</v>
      </c>
      <c r="F4660" t="s">
        <v>174</v>
      </c>
      <c r="G4660" s="1">
        <v>42961</v>
      </c>
      <c r="H4660" s="1">
        <v>43069</v>
      </c>
      <c r="I4660" s="13">
        <f>sales_pipeline[[#This Row],[close_date]]-sales_pipeline[[#This Row],[engage_date]]</f>
        <v>108</v>
      </c>
      <c r="J4660" s="3">
        <v>53</v>
      </c>
    </row>
    <row r="4661" spans="1:10" x14ac:dyDescent="0.35">
      <c r="A4661" t="s">
        <v>4864</v>
      </c>
      <c r="B4661" t="s">
        <v>185</v>
      </c>
      <c r="C4661" t="str">
        <f>VLOOKUP(sales_pipeline[[#This Row],[Sales_Agent]],sales_teams[#All],4,FALSE)</f>
        <v>Rouche Team</v>
      </c>
      <c r="D4661" t="s">
        <v>3</v>
      </c>
      <c r="E4661" t="s">
        <v>129</v>
      </c>
      <c r="F4661" t="s">
        <v>174</v>
      </c>
      <c r="G4661" s="1">
        <v>42961</v>
      </c>
      <c r="H4661" s="1">
        <v>42966</v>
      </c>
      <c r="I4661" s="13">
        <f>sales_pipeline[[#This Row],[close_date]]-sales_pipeline[[#This Row],[engage_date]]</f>
        <v>5</v>
      </c>
      <c r="J4661" s="3">
        <v>551</v>
      </c>
    </row>
    <row r="4662" spans="1:10" x14ac:dyDescent="0.35">
      <c r="A4662" t="s">
        <v>4865</v>
      </c>
      <c r="B4662" t="s">
        <v>181</v>
      </c>
      <c r="C4662" t="str">
        <f>VLOOKUP(sales_pipeline[[#This Row],[Sales_Agent]],sales_teams[#All],4,FALSE)</f>
        <v>Sewald Team</v>
      </c>
      <c r="D4662" t="s">
        <v>6</v>
      </c>
      <c r="E4662" t="s">
        <v>36</v>
      </c>
      <c r="F4662" t="s">
        <v>194</v>
      </c>
      <c r="G4662" s="1">
        <v>42961</v>
      </c>
      <c r="H4662" s="1">
        <v>42965</v>
      </c>
      <c r="I4662" s="13">
        <f>sales_pipeline[[#This Row],[close_date]]-sales_pipeline[[#This Row],[engage_date]]</f>
        <v>4</v>
      </c>
      <c r="J4662" s="3">
        <v>0</v>
      </c>
    </row>
    <row r="4663" spans="1:10" x14ac:dyDescent="0.35">
      <c r="A4663" t="s">
        <v>4866</v>
      </c>
      <c r="B4663" t="s">
        <v>183</v>
      </c>
      <c r="C4663" t="str">
        <f>VLOOKUP(sales_pipeline[[#This Row],[Sales_Agent]],sales_teams[#All],4,FALSE)</f>
        <v>Brinkmann Team</v>
      </c>
      <c r="D4663" t="s">
        <v>10</v>
      </c>
      <c r="E4663" t="s">
        <v>28</v>
      </c>
      <c r="F4663" t="s">
        <v>194</v>
      </c>
      <c r="G4663" s="1">
        <v>42962</v>
      </c>
      <c r="H4663" s="1">
        <v>43005</v>
      </c>
      <c r="I4663" s="13">
        <f>sales_pipeline[[#This Row],[close_date]]-sales_pipeline[[#This Row],[engage_date]]</f>
        <v>43</v>
      </c>
      <c r="J4663" s="3">
        <v>0</v>
      </c>
    </row>
    <row r="4664" spans="1:10" x14ac:dyDescent="0.35">
      <c r="A4664" t="s">
        <v>4867</v>
      </c>
      <c r="B4664" t="s">
        <v>183</v>
      </c>
      <c r="C4664" t="str">
        <f>VLOOKUP(sales_pipeline[[#This Row],[Sales_Agent]],sales_teams[#All],4,FALSE)</f>
        <v>Brinkmann Team</v>
      </c>
      <c r="D4664" t="s">
        <v>9</v>
      </c>
      <c r="E4664" t="s">
        <v>60</v>
      </c>
      <c r="F4664" t="s">
        <v>194</v>
      </c>
      <c r="G4664" s="1">
        <v>42962</v>
      </c>
      <c r="H4664" s="1">
        <v>43054</v>
      </c>
      <c r="I4664" s="13">
        <f>sales_pipeline[[#This Row],[close_date]]-sales_pipeline[[#This Row],[engage_date]]</f>
        <v>92</v>
      </c>
      <c r="J4664" s="3">
        <v>0</v>
      </c>
    </row>
    <row r="4665" spans="1:10" x14ac:dyDescent="0.35">
      <c r="A4665" t="s">
        <v>4868</v>
      </c>
      <c r="B4665" t="s">
        <v>183</v>
      </c>
      <c r="C4665" t="str">
        <f>VLOOKUP(sales_pipeline[[#This Row],[Sales_Agent]],sales_teams[#All],4,FALSE)</f>
        <v>Brinkmann Team</v>
      </c>
      <c r="D4665" t="s">
        <v>6</v>
      </c>
      <c r="E4665" t="s">
        <v>88</v>
      </c>
      <c r="F4665" t="s">
        <v>174</v>
      </c>
      <c r="G4665" s="1">
        <v>42962</v>
      </c>
      <c r="H4665" s="1">
        <v>43044</v>
      </c>
      <c r="I4665" s="13">
        <f>sales_pipeline[[#This Row],[close_date]]-sales_pipeline[[#This Row],[engage_date]]</f>
        <v>82</v>
      </c>
      <c r="J4665" s="3">
        <v>57</v>
      </c>
    </row>
    <row r="4666" spans="1:10" x14ac:dyDescent="0.35">
      <c r="A4666" t="s">
        <v>4869</v>
      </c>
      <c r="B4666" t="s">
        <v>239</v>
      </c>
      <c r="C4666" t="str">
        <f>VLOOKUP(sales_pipeline[[#This Row],[Sales_Agent]],sales_teams[#All],4,FALSE)</f>
        <v>Neubert Team</v>
      </c>
      <c r="D4666" t="s">
        <v>3</v>
      </c>
      <c r="E4666" t="s">
        <v>84</v>
      </c>
      <c r="F4666" t="s">
        <v>174</v>
      </c>
      <c r="G4666" s="1">
        <v>42962</v>
      </c>
      <c r="H4666" s="1">
        <v>42972</v>
      </c>
      <c r="I4666" s="13">
        <f>sales_pipeline[[#This Row],[close_date]]-sales_pipeline[[#This Row],[engage_date]]</f>
        <v>10</v>
      </c>
      <c r="J4666" s="3">
        <v>552</v>
      </c>
    </row>
    <row r="4667" spans="1:10" x14ac:dyDescent="0.35">
      <c r="A4667" t="s">
        <v>4870</v>
      </c>
      <c r="B4667" t="s">
        <v>268</v>
      </c>
      <c r="C4667" t="str">
        <f>VLOOKUP(sales_pipeline[[#This Row],[Sales_Agent]],sales_teams[#All],4,FALSE)</f>
        <v>Losch Team</v>
      </c>
      <c r="D4667" t="s">
        <v>8</v>
      </c>
      <c r="E4667" t="s">
        <v>51</v>
      </c>
      <c r="F4667" t="s">
        <v>194</v>
      </c>
      <c r="G4667" s="1">
        <v>42962</v>
      </c>
      <c r="H4667" s="1">
        <v>42975</v>
      </c>
      <c r="I4667" s="13">
        <f>sales_pipeline[[#This Row],[close_date]]-sales_pipeline[[#This Row],[engage_date]]</f>
        <v>13</v>
      </c>
      <c r="J4667" s="3">
        <v>0</v>
      </c>
    </row>
    <row r="4668" spans="1:10" x14ac:dyDescent="0.35">
      <c r="A4668" t="s">
        <v>4871</v>
      </c>
      <c r="B4668" t="s">
        <v>268</v>
      </c>
      <c r="C4668" t="str">
        <f>VLOOKUP(sales_pipeline[[#This Row],[Sales_Agent]],sales_teams[#All],4,FALSE)</f>
        <v>Losch Team</v>
      </c>
      <c r="D4668" t="s">
        <v>9</v>
      </c>
      <c r="E4668" t="s">
        <v>150</v>
      </c>
      <c r="F4668" t="s">
        <v>174</v>
      </c>
      <c r="G4668" s="1">
        <v>42962</v>
      </c>
      <c r="H4668" s="1">
        <v>42979</v>
      </c>
      <c r="I4668" s="13">
        <f>sales_pipeline[[#This Row],[close_date]]-sales_pipeline[[#This Row],[engage_date]]</f>
        <v>17</v>
      </c>
      <c r="J4668" s="3">
        <v>4520</v>
      </c>
    </row>
    <row r="4669" spans="1:10" x14ac:dyDescent="0.35">
      <c r="A4669" t="s">
        <v>4872</v>
      </c>
      <c r="B4669" t="s">
        <v>268</v>
      </c>
      <c r="C4669" t="str">
        <f>VLOOKUP(sales_pipeline[[#This Row],[Sales_Agent]],sales_teams[#All],4,FALSE)</f>
        <v>Losch Team</v>
      </c>
      <c r="D4669" t="s">
        <v>177</v>
      </c>
      <c r="E4669" t="s">
        <v>153</v>
      </c>
      <c r="F4669" t="s">
        <v>174</v>
      </c>
      <c r="G4669" s="1">
        <v>42962</v>
      </c>
      <c r="H4669" s="1">
        <v>43048</v>
      </c>
      <c r="I4669" s="13">
        <f>sales_pipeline[[#This Row],[close_date]]-sales_pipeline[[#This Row],[engage_date]]</f>
        <v>86</v>
      </c>
      <c r="J4669" s="3">
        <v>5868</v>
      </c>
    </row>
    <row r="4670" spans="1:10" x14ac:dyDescent="0.35">
      <c r="A4670" t="s">
        <v>4873</v>
      </c>
      <c r="B4670" t="s">
        <v>206</v>
      </c>
      <c r="C4670" t="str">
        <f>VLOOKUP(sales_pipeline[[#This Row],[Sales_Agent]],sales_teams[#All],4,FALSE)</f>
        <v>Neubert Team</v>
      </c>
      <c r="D4670" t="s">
        <v>8</v>
      </c>
      <c r="E4670" t="s">
        <v>34</v>
      </c>
      <c r="F4670" t="s">
        <v>174</v>
      </c>
      <c r="G4670" s="1">
        <v>42962</v>
      </c>
      <c r="H4670" s="1">
        <v>42969</v>
      </c>
      <c r="I4670" s="13">
        <f>sales_pipeline[[#This Row],[close_date]]-sales_pipeline[[#This Row],[engage_date]]</f>
        <v>7</v>
      </c>
      <c r="J4670" s="3">
        <v>2682</v>
      </c>
    </row>
    <row r="4671" spans="1:10" x14ac:dyDescent="0.35">
      <c r="A4671" t="s">
        <v>4874</v>
      </c>
      <c r="B4671" t="s">
        <v>176</v>
      </c>
      <c r="C4671" t="str">
        <f>VLOOKUP(sales_pipeline[[#This Row],[Sales_Agent]],sales_teams[#All],4,FALSE)</f>
        <v>Marxen Team</v>
      </c>
      <c r="D4671" t="s">
        <v>10</v>
      </c>
      <c r="E4671" t="s">
        <v>66</v>
      </c>
      <c r="F4671" t="s">
        <v>194</v>
      </c>
      <c r="G4671" s="1">
        <v>42962</v>
      </c>
      <c r="H4671" s="1">
        <v>43072</v>
      </c>
      <c r="I4671" s="13">
        <f>sales_pipeline[[#This Row],[close_date]]-sales_pipeline[[#This Row],[engage_date]]</f>
        <v>110</v>
      </c>
      <c r="J4671" s="3">
        <v>0</v>
      </c>
    </row>
    <row r="4672" spans="1:10" x14ac:dyDescent="0.35">
      <c r="A4672" t="s">
        <v>4875</v>
      </c>
      <c r="B4672" t="s">
        <v>176</v>
      </c>
      <c r="C4672" t="str">
        <f>VLOOKUP(sales_pipeline[[#This Row],[Sales_Agent]],sales_teams[#All],4,FALSE)</f>
        <v>Marxen Team</v>
      </c>
      <c r="D4672" t="s">
        <v>177</v>
      </c>
      <c r="E4672" t="s">
        <v>135</v>
      </c>
      <c r="F4672" t="s">
        <v>194</v>
      </c>
      <c r="G4672" s="1">
        <v>42962</v>
      </c>
      <c r="H4672" s="1">
        <v>43059</v>
      </c>
      <c r="I4672" s="13">
        <f>sales_pipeline[[#This Row],[close_date]]-sales_pipeline[[#This Row],[engage_date]]</f>
        <v>97</v>
      </c>
      <c r="J4672" s="3">
        <v>0</v>
      </c>
    </row>
    <row r="4673" spans="1:10" x14ac:dyDescent="0.35">
      <c r="A4673" t="s">
        <v>4876</v>
      </c>
      <c r="B4673" t="s">
        <v>176</v>
      </c>
      <c r="C4673" t="str">
        <f>VLOOKUP(sales_pipeline[[#This Row],[Sales_Agent]],sales_teams[#All],4,FALSE)</f>
        <v>Marxen Team</v>
      </c>
      <c r="D4673" t="s">
        <v>10</v>
      </c>
      <c r="E4673" t="s">
        <v>136</v>
      </c>
      <c r="F4673" t="s">
        <v>174</v>
      </c>
      <c r="G4673" s="1">
        <v>42962</v>
      </c>
      <c r="H4673" s="1">
        <v>42972</v>
      </c>
      <c r="I4673" s="13">
        <f>sales_pipeline[[#This Row],[close_date]]-sales_pipeline[[#This Row],[engage_date]]</f>
        <v>10</v>
      </c>
      <c r="J4673" s="3">
        <v>1104</v>
      </c>
    </row>
    <row r="4674" spans="1:10" x14ac:dyDescent="0.35">
      <c r="A4674" t="s">
        <v>4877</v>
      </c>
      <c r="B4674" t="s">
        <v>176</v>
      </c>
      <c r="C4674" t="str">
        <f>VLOOKUP(sales_pipeline[[#This Row],[Sales_Agent]],sales_teams[#All],4,FALSE)</f>
        <v>Marxen Team</v>
      </c>
      <c r="D4674" t="s">
        <v>177</v>
      </c>
      <c r="E4674" t="s">
        <v>88</v>
      </c>
      <c r="F4674" t="s">
        <v>174</v>
      </c>
      <c r="G4674" s="1">
        <v>42962</v>
      </c>
      <c r="H4674" s="1">
        <v>43048</v>
      </c>
      <c r="I4674" s="13">
        <f>sales_pipeline[[#This Row],[close_date]]-sales_pipeline[[#This Row],[engage_date]]</f>
        <v>86</v>
      </c>
      <c r="J4674" s="3">
        <v>5107</v>
      </c>
    </row>
    <row r="4675" spans="1:10" x14ac:dyDescent="0.35">
      <c r="A4675" t="s">
        <v>4878</v>
      </c>
      <c r="B4675" t="s">
        <v>255</v>
      </c>
      <c r="C4675" t="str">
        <f>VLOOKUP(sales_pipeline[[#This Row],[Sales_Agent]],sales_teams[#All],4,FALSE)</f>
        <v>Neubert Team</v>
      </c>
      <c r="D4675" t="s">
        <v>3</v>
      </c>
      <c r="E4675" t="s">
        <v>127</v>
      </c>
      <c r="F4675" t="s">
        <v>174</v>
      </c>
      <c r="G4675" s="1">
        <v>42962</v>
      </c>
      <c r="H4675" s="1">
        <v>43064</v>
      </c>
      <c r="I4675" s="13">
        <f>sales_pipeline[[#This Row],[close_date]]-sales_pipeline[[#This Row],[engage_date]]</f>
        <v>102</v>
      </c>
      <c r="J4675" s="3">
        <v>533</v>
      </c>
    </row>
    <row r="4676" spans="1:10" x14ac:dyDescent="0.35">
      <c r="A4676" t="s">
        <v>4879</v>
      </c>
      <c r="B4676" t="s">
        <v>255</v>
      </c>
      <c r="C4676" t="str">
        <f>VLOOKUP(sales_pipeline[[#This Row],[Sales_Agent]],sales_teams[#All],4,FALSE)</f>
        <v>Neubert Team</v>
      </c>
      <c r="D4676" t="s">
        <v>9</v>
      </c>
      <c r="E4676" t="s">
        <v>131</v>
      </c>
      <c r="F4676" t="s">
        <v>174</v>
      </c>
      <c r="G4676" s="1">
        <v>42962</v>
      </c>
      <c r="H4676" s="1">
        <v>43080</v>
      </c>
      <c r="I4676" s="13">
        <f>sales_pipeline[[#This Row],[close_date]]-sales_pipeline[[#This Row],[engage_date]]</f>
        <v>118</v>
      </c>
      <c r="J4676" s="3">
        <v>5454</v>
      </c>
    </row>
    <row r="4677" spans="1:10" x14ac:dyDescent="0.35">
      <c r="A4677" t="s">
        <v>4880</v>
      </c>
      <c r="B4677" t="s">
        <v>193</v>
      </c>
      <c r="C4677" t="str">
        <f>VLOOKUP(sales_pipeline[[#This Row],[Sales_Agent]],sales_teams[#All],4,FALSE)</f>
        <v>Marxen Team</v>
      </c>
      <c r="D4677" t="s">
        <v>9</v>
      </c>
      <c r="E4677" t="s">
        <v>124</v>
      </c>
      <c r="F4677" t="s">
        <v>194</v>
      </c>
      <c r="G4677" s="1">
        <v>42962</v>
      </c>
      <c r="H4677" s="1">
        <v>42983</v>
      </c>
      <c r="I4677" s="13">
        <f>sales_pipeline[[#This Row],[close_date]]-sales_pipeline[[#This Row],[engage_date]]</f>
        <v>21</v>
      </c>
      <c r="J4677" s="3">
        <v>0</v>
      </c>
    </row>
    <row r="4678" spans="1:10" x14ac:dyDescent="0.35">
      <c r="A4678" t="s">
        <v>4881</v>
      </c>
      <c r="B4678" t="s">
        <v>193</v>
      </c>
      <c r="C4678" t="str">
        <f>VLOOKUP(sales_pipeline[[#This Row],[Sales_Agent]],sales_teams[#All],4,FALSE)</f>
        <v>Marxen Team</v>
      </c>
      <c r="D4678" t="s">
        <v>177</v>
      </c>
      <c r="E4678" t="s">
        <v>57</v>
      </c>
      <c r="F4678" t="s">
        <v>194</v>
      </c>
      <c r="G4678" s="1">
        <v>42962</v>
      </c>
      <c r="H4678" s="1">
        <v>43040</v>
      </c>
      <c r="I4678" s="13">
        <f>sales_pipeline[[#This Row],[close_date]]-sales_pipeline[[#This Row],[engage_date]]</f>
        <v>78</v>
      </c>
      <c r="J4678" s="3">
        <v>0</v>
      </c>
    </row>
    <row r="4679" spans="1:10" x14ac:dyDescent="0.35">
      <c r="A4679" t="s">
        <v>4882</v>
      </c>
      <c r="B4679" t="s">
        <v>190</v>
      </c>
      <c r="C4679" t="str">
        <f>VLOOKUP(sales_pipeline[[#This Row],[Sales_Agent]],sales_teams[#All],4,FALSE)</f>
        <v>Sewald Team</v>
      </c>
      <c r="D4679" t="s">
        <v>9</v>
      </c>
      <c r="E4679" t="s">
        <v>130</v>
      </c>
      <c r="F4679" t="s">
        <v>174</v>
      </c>
      <c r="G4679" s="1">
        <v>42962</v>
      </c>
      <c r="H4679" s="1">
        <v>42981</v>
      </c>
      <c r="I4679" s="13">
        <f>sales_pipeline[[#This Row],[close_date]]-sales_pipeline[[#This Row],[engage_date]]</f>
        <v>19</v>
      </c>
      <c r="J4679" s="3">
        <v>5533</v>
      </c>
    </row>
    <row r="4680" spans="1:10" x14ac:dyDescent="0.35">
      <c r="A4680" t="s">
        <v>4883</v>
      </c>
      <c r="B4680" t="s">
        <v>326</v>
      </c>
      <c r="C4680" t="str">
        <f>VLOOKUP(sales_pipeline[[#This Row],[Sales_Agent]],sales_teams[#All],4,FALSE)</f>
        <v>Marxen Team</v>
      </c>
      <c r="D4680" t="s">
        <v>6</v>
      </c>
      <c r="E4680" t="s">
        <v>143</v>
      </c>
      <c r="F4680" t="s">
        <v>174</v>
      </c>
      <c r="G4680" s="1">
        <v>42962</v>
      </c>
      <c r="H4680" s="1">
        <v>43051</v>
      </c>
      <c r="I4680" s="13">
        <f>sales_pipeline[[#This Row],[close_date]]-sales_pipeline[[#This Row],[engage_date]]</f>
        <v>89</v>
      </c>
      <c r="J4680" s="3">
        <v>57</v>
      </c>
    </row>
    <row r="4681" spans="1:10" x14ac:dyDescent="0.35">
      <c r="A4681" t="s">
        <v>4884</v>
      </c>
      <c r="B4681" t="s">
        <v>215</v>
      </c>
      <c r="C4681" t="str">
        <f>VLOOKUP(sales_pipeline[[#This Row],[Sales_Agent]],sales_teams[#All],4,FALSE)</f>
        <v>Sewald Team</v>
      </c>
      <c r="D4681" t="s">
        <v>3</v>
      </c>
      <c r="E4681" t="s">
        <v>138</v>
      </c>
      <c r="F4681" t="s">
        <v>174</v>
      </c>
      <c r="G4681" s="1">
        <v>42962</v>
      </c>
      <c r="H4681" s="1">
        <v>42970</v>
      </c>
      <c r="I4681" s="13">
        <f>sales_pipeline[[#This Row],[close_date]]-sales_pipeline[[#This Row],[engage_date]]</f>
        <v>8</v>
      </c>
      <c r="J4681" s="3">
        <v>557</v>
      </c>
    </row>
    <row r="4682" spans="1:10" x14ac:dyDescent="0.35">
      <c r="A4682" t="s">
        <v>4885</v>
      </c>
      <c r="B4682" t="s">
        <v>187</v>
      </c>
      <c r="C4682" t="str">
        <f>VLOOKUP(sales_pipeline[[#This Row],[Sales_Agent]],sales_teams[#All],4,FALSE)</f>
        <v>Rouche Team</v>
      </c>
      <c r="D4682" t="s">
        <v>10</v>
      </c>
      <c r="E4682" t="s">
        <v>138</v>
      </c>
      <c r="F4682" t="s">
        <v>194</v>
      </c>
      <c r="G4682" s="1">
        <v>42962</v>
      </c>
      <c r="H4682" s="1">
        <v>43051</v>
      </c>
      <c r="I4682" s="13">
        <f>sales_pipeline[[#This Row],[close_date]]-sales_pipeline[[#This Row],[engage_date]]</f>
        <v>89</v>
      </c>
      <c r="J4682" s="3">
        <v>0</v>
      </c>
    </row>
    <row r="4683" spans="1:10" x14ac:dyDescent="0.35">
      <c r="A4683" t="s">
        <v>4886</v>
      </c>
      <c r="B4683" t="s">
        <v>187</v>
      </c>
      <c r="C4683" t="str">
        <f>VLOOKUP(sales_pipeline[[#This Row],[Sales_Agent]],sales_teams[#All],4,FALSE)</f>
        <v>Rouche Team</v>
      </c>
      <c r="D4683" t="s">
        <v>8</v>
      </c>
      <c r="E4683" t="s">
        <v>69</v>
      </c>
      <c r="F4683" t="s">
        <v>174</v>
      </c>
      <c r="G4683" s="1">
        <v>42962</v>
      </c>
      <c r="H4683" s="1">
        <v>42973</v>
      </c>
      <c r="I4683" s="13">
        <f>sales_pipeline[[#This Row],[close_date]]-sales_pipeline[[#This Row],[engage_date]]</f>
        <v>11</v>
      </c>
      <c r="J4683" s="3">
        <v>3271</v>
      </c>
    </row>
    <row r="4684" spans="1:10" x14ac:dyDescent="0.35">
      <c r="A4684" t="s">
        <v>4887</v>
      </c>
      <c r="B4684" t="s">
        <v>238</v>
      </c>
      <c r="C4684" t="str">
        <f>VLOOKUP(sales_pipeline[[#This Row],[Sales_Agent]],sales_teams[#All],4,FALSE)</f>
        <v>Marxen Team</v>
      </c>
      <c r="D4684" t="s">
        <v>9</v>
      </c>
      <c r="E4684" t="s">
        <v>104</v>
      </c>
      <c r="F4684" t="s">
        <v>194</v>
      </c>
      <c r="G4684" s="1">
        <v>42962</v>
      </c>
      <c r="H4684" s="1">
        <v>42974</v>
      </c>
      <c r="I4684" s="13">
        <f>sales_pipeline[[#This Row],[close_date]]-sales_pipeline[[#This Row],[engage_date]]</f>
        <v>12</v>
      </c>
      <c r="J4684" s="3">
        <v>0</v>
      </c>
    </row>
    <row r="4685" spans="1:10" x14ac:dyDescent="0.35">
      <c r="A4685" t="s">
        <v>4888</v>
      </c>
      <c r="B4685" t="s">
        <v>173</v>
      </c>
      <c r="C4685" t="str">
        <f>VLOOKUP(sales_pipeline[[#This Row],[Sales_Agent]],sales_teams[#All],4,FALSE)</f>
        <v>Brinkmann Team</v>
      </c>
      <c r="D4685" t="s">
        <v>6</v>
      </c>
      <c r="E4685" t="s">
        <v>49</v>
      </c>
      <c r="F4685" t="s">
        <v>194</v>
      </c>
      <c r="G4685" s="1">
        <v>42962</v>
      </c>
      <c r="H4685" s="1">
        <v>43049</v>
      </c>
      <c r="I4685" s="13">
        <f>sales_pipeline[[#This Row],[close_date]]-sales_pipeline[[#This Row],[engage_date]]</f>
        <v>87</v>
      </c>
      <c r="J4685" s="3">
        <v>0</v>
      </c>
    </row>
    <row r="4686" spans="1:10" x14ac:dyDescent="0.35">
      <c r="A4686" t="s">
        <v>4889</v>
      </c>
      <c r="B4686" t="s">
        <v>173</v>
      </c>
      <c r="C4686" t="str">
        <f>VLOOKUP(sales_pipeline[[#This Row],[Sales_Agent]],sales_teams[#All],4,FALSE)</f>
        <v>Brinkmann Team</v>
      </c>
      <c r="D4686" t="s">
        <v>3</v>
      </c>
      <c r="E4686" t="s">
        <v>139</v>
      </c>
      <c r="F4686" t="s">
        <v>174</v>
      </c>
      <c r="G4686" s="1">
        <v>42962</v>
      </c>
      <c r="H4686" s="1">
        <v>43087</v>
      </c>
      <c r="I4686" s="13">
        <f>sales_pipeline[[#This Row],[close_date]]-sales_pipeline[[#This Row],[engage_date]]</f>
        <v>125</v>
      </c>
      <c r="J4686" s="3">
        <v>716</v>
      </c>
    </row>
    <row r="4687" spans="1:10" x14ac:dyDescent="0.35">
      <c r="A4687" t="s">
        <v>4890</v>
      </c>
      <c r="B4687" t="s">
        <v>227</v>
      </c>
      <c r="C4687" t="str">
        <f>VLOOKUP(sales_pipeline[[#This Row],[Sales_Agent]],sales_teams[#All],4,FALSE)</f>
        <v>Neubert Team</v>
      </c>
      <c r="D4687" t="s">
        <v>10</v>
      </c>
      <c r="E4687" t="s">
        <v>160</v>
      </c>
      <c r="F4687" t="s">
        <v>174</v>
      </c>
      <c r="G4687" s="1">
        <v>42962</v>
      </c>
      <c r="H4687" s="1">
        <v>42981</v>
      </c>
      <c r="I4687" s="13">
        <f>sales_pipeline[[#This Row],[close_date]]-sales_pipeline[[#This Row],[engage_date]]</f>
        <v>19</v>
      </c>
      <c r="J4687" s="3">
        <v>1024</v>
      </c>
    </row>
    <row r="4688" spans="1:10" x14ac:dyDescent="0.35">
      <c r="A4688" t="s">
        <v>4891</v>
      </c>
      <c r="B4688" t="s">
        <v>227</v>
      </c>
      <c r="C4688" t="str">
        <f>VLOOKUP(sales_pipeline[[#This Row],[Sales_Agent]],sales_teams[#All],4,FALSE)</f>
        <v>Neubert Team</v>
      </c>
      <c r="D4688" t="s">
        <v>177</v>
      </c>
      <c r="E4688" t="s">
        <v>118</v>
      </c>
      <c r="F4688" t="s">
        <v>174</v>
      </c>
      <c r="G4688" s="1">
        <v>42962</v>
      </c>
      <c r="H4688" s="1">
        <v>42970</v>
      </c>
      <c r="I4688" s="13">
        <f>sales_pipeline[[#This Row],[close_date]]-sales_pipeline[[#This Row],[engage_date]]</f>
        <v>8</v>
      </c>
      <c r="J4688" s="3">
        <v>4545</v>
      </c>
    </row>
    <row r="4689" spans="1:10" x14ac:dyDescent="0.35">
      <c r="A4689" t="s">
        <v>4892</v>
      </c>
      <c r="B4689" t="s">
        <v>221</v>
      </c>
      <c r="C4689" t="str">
        <f>VLOOKUP(sales_pipeline[[#This Row],[Sales_Agent]],sales_teams[#All],4,FALSE)</f>
        <v>Losch Team</v>
      </c>
      <c r="D4689" t="s">
        <v>6</v>
      </c>
      <c r="E4689" t="s">
        <v>20</v>
      </c>
      <c r="F4689" t="s">
        <v>194</v>
      </c>
      <c r="G4689" s="1">
        <v>42962</v>
      </c>
      <c r="H4689" s="1">
        <v>43056</v>
      </c>
      <c r="I4689" s="13">
        <f>sales_pipeline[[#This Row],[close_date]]-sales_pipeline[[#This Row],[engage_date]]</f>
        <v>94</v>
      </c>
      <c r="J4689" s="3">
        <v>0</v>
      </c>
    </row>
    <row r="4690" spans="1:10" x14ac:dyDescent="0.35">
      <c r="A4690" t="s">
        <v>4893</v>
      </c>
      <c r="B4690" t="s">
        <v>185</v>
      </c>
      <c r="C4690" t="str">
        <f>VLOOKUP(sales_pipeline[[#This Row],[Sales_Agent]],sales_teams[#All],4,FALSE)</f>
        <v>Rouche Team</v>
      </c>
      <c r="D4690" t="s">
        <v>177</v>
      </c>
      <c r="E4690" t="s">
        <v>71</v>
      </c>
      <c r="F4690" t="s">
        <v>194</v>
      </c>
      <c r="G4690" s="1">
        <v>42962</v>
      </c>
      <c r="H4690" s="1">
        <v>42970</v>
      </c>
      <c r="I4690" s="13">
        <f>sales_pipeline[[#This Row],[close_date]]-sales_pipeline[[#This Row],[engage_date]]</f>
        <v>8</v>
      </c>
      <c r="J4690" s="3">
        <v>0</v>
      </c>
    </row>
    <row r="4691" spans="1:10" x14ac:dyDescent="0.35">
      <c r="A4691" t="s">
        <v>4894</v>
      </c>
      <c r="B4691" t="s">
        <v>212</v>
      </c>
      <c r="C4691" t="str">
        <f>VLOOKUP(sales_pipeline[[#This Row],[Sales_Agent]],sales_teams[#All],4,FALSE)</f>
        <v>Losch Team</v>
      </c>
      <c r="D4691" t="s">
        <v>6</v>
      </c>
      <c r="E4691" t="s">
        <v>64</v>
      </c>
      <c r="F4691" t="s">
        <v>174</v>
      </c>
      <c r="G4691" s="1">
        <v>42962</v>
      </c>
      <c r="H4691" s="1">
        <v>43062</v>
      </c>
      <c r="I4691" s="13">
        <f>sales_pipeline[[#This Row],[close_date]]-sales_pipeline[[#This Row],[engage_date]]</f>
        <v>100</v>
      </c>
      <c r="J4691" s="3">
        <v>55</v>
      </c>
    </row>
    <row r="4692" spans="1:10" x14ac:dyDescent="0.35">
      <c r="A4692" t="s">
        <v>4895</v>
      </c>
      <c r="B4692" t="s">
        <v>183</v>
      </c>
      <c r="C4692" t="str">
        <f>VLOOKUP(sales_pipeline[[#This Row],[Sales_Agent]],sales_teams[#All],4,FALSE)</f>
        <v>Brinkmann Team</v>
      </c>
      <c r="D4692" t="s">
        <v>6</v>
      </c>
      <c r="E4692" t="s">
        <v>152</v>
      </c>
      <c r="F4692" t="s">
        <v>174</v>
      </c>
      <c r="G4692" s="1">
        <v>42963</v>
      </c>
      <c r="H4692" s="1">
        <v>42976</v>
      </c>
      <c r="I4692" s="13">
        <f>sales_pipeline[[#This Row],[close_date]]-sales_pipeline[[#This Row],[engage_date]]</f>
        <v>13</v>
      </c>
      <c r="J4692" s="3">
        <v>53</v>
      </c>
    </row>
    <row r="4693" spans="1:10" x14ac:dyDescent="0.35">
      <c r="A4693" t="s">
        <v>4896</v>
      </c>
      <c r="B4693" t="s">
        <v>253</v>
      </c>
      <c r="C4693" t="str">
        <f>VLOOKUP(sales_pipeline[[#This Row],[Sales_Agent]],sales_teams[#All],4,FALSE)</f>
        <v>Neubert Team</v>
      </c>
      <c r="D4693" t="s">
        <v>177</v>
      </c>
      <c r="E4693" t="s">
        <v>109</v>
      </c>
      <c r="F4693" t="s">
        <v>174</v>
      </c>
      <c r="G4693" s="1">
        <v>42963</v>
      </c>
      <c r="H4693" s="1">
        <v>43065</v>
      </c>
      <c r="I4693" s="13">
        <f>sales_pipeline[[#This Row],[close_date]]-sales_pipeline[[#This Row],[engage_date]]</f>
        <v>102</v>
      </c>
      <c r="J4693" s="3">
        <v>4732</v>
      </c>
    </row>
    <row r="4694" spans="1:10" x14ac:dyDescent="0.35">
      <c r="A4694" t="s">
        <v>4897</v>
      </c>
      <c r="B4694" t="s">
        <v>239</v>
      </c>
      <c r="C4694" t="str">
        <f>VLOOKUP(sales_pipeline[[#This Row],[Sales_Agent]],sales_teams[#All],4,FALSE)</f>
        <v>Neubert Team</v>
      </c>
      <c r="D4694" t="s">
        <v>3</v>
      </c>
      <c r="E4694" t="s">
        <v>160</v>
      </c>
      <c r="F4694" t="s">
        <v>174</v>
      </c>
      <c r="G4694" s="1">
        <v>42963</v>
      </c>
      <c r="H4694" s="1">
        <v>43055</v>
      </c>
      <c r="I4694" s="13">
        <f>sales_pipeline[[#This Row],[close_date]]-sales_pipeline[[#This Row],[engage_date]]</f>
        <v>92</v>
      </c>
      <c r="J4694" s="3">
        <v>578</v>
      </c>
    </row>
    <row r="4695" spans="1:10" x14ac:dyDescent="0.35">
      <c r="A4695" t="s">
        <v>4898</v>
      </c>
      <c r="B4695" t="s">
        <v>215</v>
      </c>
      <c r="C4695" t="str">
        <f>VLOOKUP(sales_pipeline[[#This Row],[Sales_Agent]],sales_teams[#All],4,FALSE)</f>
        <v>Sewald Team</v>
      </c>
      <c r="D4695" t="s">
        <v>3</v>
      </c>
      <c r="E4695" t="s">
        <v>36</v>
      </c>
      <c r="F4695" t="s">
        <v>174</v>
      </c>
      <c r="G4695" s="1">
        <v>42963</v>
      </c>
      <c r="H4695" s="1">
        <v>42970</v>
      </c>
      <c r="I4695" s="13">
        <f>sales_pipeline[[#This Row],[close_date]]-sales_pipeline[[#This Row],[engage_date]]</f>
        <v>7</v>
      </c>
      <c r="J4695" s="3">
        <v>557</v>
      </c>
    </row>
    <row r="4696" spans="1:10" x14ac:dyDescent="0.35">
      <c r="A4696" t="s">
        <v>4899</v>
      </c>
      <c r="B4696" t="s">
        <v>215</v>
      </c>
      <c r="C4696" t="str">
        <f>VLOOKUP(sales_pipeline[[#This Row],[Sales_Agent]],sales_teams[#All],4,FALSE)</f>
        <v>Sewald Team</v>
      </c>
      <c r="D4696" t="s">
        <v>6</v>
      </c>
      <c r="E4696" t="s">
        <v>77</v>
      </c>
      <c r="F4696" t="s">
        <v>174</v>
      </c>
      <c r="G4696" s="1">
        <v>42963</v>
      </c>
      <c r="H4696" s="1">
        <v>42982</v>
      </c>
      <c r="I4696" s="13">
        <f>sales_pipeline[[#This Row],[close_date]]-sales_pipeline[[#This Row],[engage_date]]</f>
        <v>19</v>
      </c>
      <c r="J4696" s="3">
        <v>57</v>
      </c>
    </row>
    <row r="4697" spans="1:10" x14ac:dyDescent="0.35">
      <c r="A4697" t="s">
        <v>4900</v>
      </c>
      <c r="B4697" t="s">
        <v>187</v>
      </c>
      <c r="C4697" t="str">
        <f>VLOOKUP(sales_pipeline[[#This Row],[Sales_Agent]],sales_teams[#All],4,FALSE)</f>
        <v>Rouche Team</v>
      </c>
      <c r="D4697" t="s">
        <v>3</v>
      </c>
      <c r="E4697" t="s">
        <v>109</v>
      </c>
      <c r="F4697" t="s">
        <v>194</v>
      </c>
      <c r="G4697" s="1">
        <v>42963</v>
      </c>
      <c r="H4697" s="1">
        <v>42973</v>
      </c>
      <c r="I4697" s="13">
        <f>sales_pipeline[[#This Row],[close_date]]-sales_pipeline[[#This Row],[engage_date]]</f>
        <v>10</v>
      </c>
      <c r="J4697" s="3">
        <v>0</v>
      </c>
    </row>
    <row r="4698" spans="1:10" x14ac:dyDescent="0.35">
      <c r="A4698" t="s">
        <v>4901</v>
      </c>
      <c r="B4698" t="s">
        <v>221</v>
      </c>
      <c r="C4698" t="str">
        <f>VLOOKUP(sales_pipeline[[#This Row],[Sales_Agent]],sales_teams[#All],4,FALSE)</f>
        <v>Losch Team</v>
      </c>
      <c r="D4698" t="s">
        <v>3</v>
      </c>
      <c r="E4698" t="s">
        <v>109</v>
      </c>
      <c r="F4698" t="s">
        <v>174</v>
      </c>
      <c r="G4698" s="1">
        <v>42963</v>
      </c>
      <c r="H4698" s="1">
        <v>43002</v>
      </c>
      <c r="I4698" s="13">
        <f>sales_pipeline[[#This Row],[close_date]]-sales_pipeline[[#This Row],[engage_date]]</f>
        <v>39</v>
      </c>
      <c r="J4698" s="3">
        <v>501</v>
      </c>
    </row>
    <row r="4699" spans="1:10" x14ac:dyDescent="0.35">
      <c r="A4699" t="s">
        <v>4902</v>
      </c>
      <c r="B4699" t="s">
        <v>204</v>
      </c>
      <c r="C4699" t="str">
        <f>VLOOKUP(sales_pipeline[[#This Row],[Sales_Agent]],sales_teams[#All],4,FALSE)</f>
        <v>Brinkmann Team</v>
      </c>
      <c r="D4699" t="s">
        <v>10</v>
      </c>
      <c r="E4699" t="s">
        <v>132</v>
      </c>
      <c r="F4699" t="s">
        <v>174</v>
      </c>
      <c r="G4699" s="1">
        <v>42963</v>
      </c>
      <c r="H4699" s="1">
        <v>42976</v>
      </c>
      <c r="I4699" s="13">
        <f>sales_pipeline[[#This Row],[close_date]]-sales_pipeline[[#This Row],[engage_date]]</f>
        <v>13</v>
      </c>
      <c r="J4699" s="3">
        <v>1084</v>
      </c>
    </row>
    <row r="4700" spans="1:10" x14ac:dyDescent="0.35">
      <c r="A4700" t="s">
        <v>4903</v>
      </c>
      <c r="B4700" t="s">
        <v>204</v>
      </c>
      <c r="C4700" t="str">
        <f>VLOOKUP(sales_pipeline[[#This Row],[Sales_Agent]],sales_teams[#All],4,FALSE)</f>
        <v>Brinkmann Team</v>
      </c>
      <c r="D4700" t="s">
        <v>6</v>
      </c>
      <c r="E4700" t="s">
        <v>66</v>
      </c>
      <c r="F4700" t="s">
        <v>174</v>
      </c>
      <c r="G4700" s="1">
        <v>42963</v>
      </c>
      <c r="H4700" s="1">
        <v>42980</v>
      </c>
      <c r="I4700" s="13">
        <f>sales_pipeline[[#This Row],[close_date]]-sales_pipeline[[#This Row],[engage_date]]</f>
        <v>17</v>
      </c>
      <c r="J4700" s="3">
        <v>56</v>
      </c>
    </row>
    <row r="4701" spans="1:10" x14ac:dyDescent="0.35">
      <c r="A4701" t="s">
        <v>4904</v>
      </c>
      <c r="B4701" t="s">
        <v>181</v>
      </c>
      <c r="C4701" t="str">
        <f>VLOOKUP(sales_pipeline[[#This Row],[Sales_Agent]],sales_teams[#All],4,FALSE)</f>
        <v>Sewald Team</v>
      </c>
      <c r="D4701" t="s">
        <v>3</v>
      </c>
      <c r="E4701" t="s">
        <v>141</v>
      </c>
      <c r="F4701" t="s">
        <v>194</v>
      </c>
      <c r="G4701" s="1">
        <v>42963</v>
      </c>
      <c r="H4701" s="1">
        <v>43052</v>
      </c>
      <c r="I4701" s="13">
        <f>sales_pipeline[[#This Row],[close_date]]-sales_pipeline[[#This Row],[engage_date]]</f>
        <v>89</v>
      </c>
      <c r="J4701" s="3">
        <v>0</v>
      </c>
    </row>
    <row r="4702" spans="1:10" x14ac:dyDescent="0.35">
      <c r="A4702" t="s">
        <v>4905</v>
      </c>
      <c r="B4702" t="s">
        <v>183</v>
      </c>
      <c r="C4702" t="str">
        <f>VLOOKUP(sales_pipeline[[#This Row],[Sales_Agent]],sales_teams[#All],4,FALSE)</f>
        <v>Brinkmann Team</v>
      </c>
      <c r="D4702" t="s">
        <v>9</v>
      </c>
      <c r="E4702" t="s">
        <v>99</v>
      </c>
      <c r="F4702" t="s">
        <v>174</v>
      </c>
      <c r="G4702" s="1">
        <v>42964</v>
      </c>
      <c r="H4702" s="1">
        <v>43061</v>
      </c>
      <c r="I4702" s="13">
        <f>sales_pipeline[[#This Row],[close_date]]-sales_pipeline[[#This Row],[engage_date]]</f>
        <v>97</v>
      </c>
      <c r="J4702" s="3">
        <v>5468</v>
      </c>
    </row>
    <row r="4703" spans="1:10" x14ac:dyDescent="0.35">
      <c r="A4703" t="s">
        <v>4906</v>
      </c>
      <c r="B4703" t="s">
        <v>239</v>
      </c>
      <c r="C4703" t="str">
        <f>VLOOKUP(sales_pipeline[[#This Row],[Sales_Agent]],sales_teams[#All],4,FALSE)</f>
        <v>Neubert Team</v>
      </c>
      <c r="D4703" t="s">
        <v>3</v>
      </c>
      <c r="E4703" t="s">
        <v>160</v>
      </c>
      <c r="F4703" t="s">
        <v>174</v>
      </c>
      <c r="G4703" s="1">
        <v>42964</v>
      </c>
      <c r="H4703" s="1">
        <v>43058</v>
      </c>
      <c r="I4703" s="13">
        <f>sales_pipeline[[#This Row],[close_date]]-sales_pipeline[[#This Row],[engage_date]]</f>
        <v>94</v>
      </c>
      <c r="J4703" s="3">
        <v>567</v>
      </c>
    </row>
    <row r="4704" spans="1:10" x14ac:dyDescent="0.35">
      <c r="A4704" t="s">
        <v>4907</v>
      </c>
      <c r="B4704" t="s">
        <v>268</v>
      </c>
      <c r="C4704" t="str">
        <f>VLOOKUP(sales_pipeline[[#This Row],[Sales_Agent]],sales_teams[#All],4,FALSE)</f>
        <v>Losch Team</v>
      </c>
      <c r="D4704" t="s">
        <v>10</v>
      </c>
      <c r="E4704" t="s">
        <v>84</v>
      </c>
      <c r="F4704" t="s">
        <v>194</v>
      </c>
      <c r="G4704" s="1">
        <v>42964</v>
      </c>
      <c r="H4704" s="1">
        <v>43044</v>
      </c>
      <c r="I4704" s="13">
        <f>sales_pipeline[[#This Row],[close_date]]-sales_pipeline[[#This Row],[engage_date]]</f>
        <v>80</v>
      </c>
      <c r="J4704" s="3">
        <v>0</v>
      </c>
    </row>
    <row r="4705" spans="1:10" x14ac:dyDescent="0.35">
      <c r="A4705" t="s">
        <v>4908</v>
      </c>
      <c r="B4705" t="s">
        <v>176</v>
      </c>
      <c r="C4705" t="str">
        <f>VLOOKUP(sales_pipeline[[#This Row],[Sales_Agent]],sales_teams[#All],4,FALSE)</f>
        <v>Marxen Team</v>
      </c>
      <c r="D4705" t="s">
        <v>10</v>
      </c>
      <c r="E4705" t="s">
        <v>66</v>
      </c>
      <c r="F4705" t="s">
        <v>174</v>
      </c>
      <c r="G4705" s="1">
        <v>42964</v>
      </c>
      <c r="H4705" s="1">
        <v>43058</v>
      </c>
      <c r="I4705" s="13">
        <f>sales_pipeline[[#This Row],[close_date]]-sales_pipeline[[#This Row],[engage_date]]</f>
        <v>94</v>
      </c>
      <c r="J4705" s="3">
        <v>1029</v>
      </c>
    </row>
    <row r="4706" spans="1:10" x14ac:dyDescent="0.35">
      <c r="A4706" t="s">
        <v>4909</v>
      </c>
      <c r="B4706" t="s">
        <v>225</v>
      </c>
      <c r="C4706" t="str">
        <f>VLOOKUP(sales_pipeline[[#This Row],[Sales_Agent]],sales_teams[#All],4,FALSE)</f>
        <v>Sewald Team</v>
      </c>
      <c r="D4706" t="s">
        <v>3</v>
      </c>
      <c r="E4706" t="s">
        <v>69</v>
      </c>
      <c r="F4706" t="s">
        <v>174</v>
      </c>
      <c r="G4706" s="1">
        <v>42964</v>
      </c>
      <c r="H4706" s="1">
        <v>43047</v>
      </c>
      <c r="I4706" s="13">
        <f>sales_pipeline[[#This Row],[close_date]]-sales_pipeline[[#This Row],[engage_date]]</f>
        <v>83</v>
      </c>
      <c r="J4706" s="3">
        <v>430</v>
      </c>
    </row>
    <row r="4707" spans="1:10" x14ac:dyDescent="0.35">
      <c r="A4707" t="s">
        <v>4910</v>
      </c>
      <c r="B4707" t="s">
        <v>197</v>
      </c>
      <c r="C4707" t="str">
        <f>VLOOKUP(sales_pipeline[[#This Row],[Sales_Agent]],sales_teams[#All],4,FALSE)</f>
        <v>Sewald Team</v>
      </c>
      <c r="D4707" t="s">
        <v>177</v>
      </c>
      <c r="E4707" t="s">
        <v>109</v>
      </c>
      <c r="F4707" t="s">
        <v>174</v>
      </c>
      <c r="G4707" s="1">
        <v>42964</v>
      </c>
      <c r="H4707" s="1">
        <v>43056</v>
      </c>
      <c r="I4707" s="13">
        <f>sales_pipeline[[#This Row],[close_date]]-sales_pipeline[[#This Row],[engage_date]]</f>
        <v>92</v>
      </c>
      <c r="J4707" s="3">
        <v>5316</v>
      </c>
    </row>
    <row r="4708" spans="1:10" x14ac:dyDescent="0.35">
      <c r="A4708" t="s">
        <v>4911</v>
      </c>
      <c r="B4708" t="s">
        <v>173</v>
      </c>
      <c r="C4708" t="str">
        <f>VLOOKUP(sales_pipeline[[#This Row],[Sales_Agent]],sales_teams[#All],4,FALSE)</f>
        <v>Brinkmann Team</v>
      </c>
      <c r="D4708" t="s">
        <v>8</v>
      </c>
      <c r="E4708" t="s">
        <v>135</v>
      </c>
      <c r="F4708" t="s">
        <v>194</v>
      </c>
      <c r="G4708" s="1">
        <v>42964</v>
      </c>
      <c r="H4708" s="1">
        <v>42975</v>
      </c>
      <c r="I4708" s="13">
        <f>sales_pipeline[[#This Row],[close_date]]-sales_pipeline[[#This Row],[engage_date]]</f>
        <v>11</v>
      </c>
      <c r="J4708" s="3">
        <v>0</v>
      </c>
    </row>
    <row r="4709" spans="1:10" x14ac:dyDescent="0.35">
      <c r="A4709" t="s">
        <v>4912</v>
      </c>
      <c r="B4709" t="s">
        <v>221</v>
      </c>
      <c r="C4709" t="str">
        <f>VLOOKUP(sales_pipeline[[#This Row],[Sales_Agent]],sales_teams[#All],4,FALSE)</f>
        <v>Losch Team</v>
      </c>
      <c r="D4709" t="s">
        <v>8</v>
      </c>
      <c r="E4709" t="s">
        <v>109</v>
      </c>
      <c r="F4709" t="s">
        <v>174</v>
      </c>
      <c r="G4709" s="1">
        <v>42964</v>
      </c>
      <c r="H4709" s="1">
        <v>42982</v>
      </c>
      <c r="I4709" s="13">
        <f>sales_pipeline[[#This Row],[close_date]]-sales_pipeline[[#This Row],[engage_date]]</f>
        <v>18</v>
      </c>
      <c r="J4709" s="3">
        <v>3913</v>
      </c>
    </row>
    <row r="4710" spans="1:10" x14ac:dyDescent="0.35">
      <c r="A4710" t="s">
        <v>4913</v>
      </c>
      <c r="B4710" t="s">
        <v>204</v>
      </c>
      <c r="C4710" t="str">
        <f>VLOOKUP(sales_pipeline[[#This Row],[Sales_Agent]],sales_teams[#All],4,FALSE)</f>
        <v>Brinkmann Team</v>
      </c>
      <c r="D4710" t="s">
        <v>3</v>
      </c>
      <c r="E4710" t="s">
        <v>165</v>
      </c>
      <c r="F4710" t="s">
        <v>194</v>
      </c>
      <c r="G4710" s="1">
        <v>42964</v>
      </c>
      <c r="H4710" s="1">
        <v>42971</v>
      </c>
      <c r="I4710" s="13">
        <f>sales_pipeline[[#This Row],[close_date]]-sales_pipeline[[#This Row],[engage_date]]</f>
        <v>7</v>
      </c>
      <c r="J4710" s="3">
        <v>0</v>
      </c>
    </row>
    <row r="4711" spans="1:10" x14ac:dyDescent="0.35">
      <c r="A4711" t="s">
        <v>4914</v>
      </c>
      <c r="B4711" t="s">
        <v>204</v>
      </c>
      <c r="C4711" t="str">
        <f>VLOOKUP(sales_pipeline[[#This Row],[Sales_Agent]],sales_teams[#All],4,FALSE)</f>
        <v>Brinkmann Team</v>
      </c>
      <c r="D4711" t="s">
        <v>6</v>
      </c>
      <c r="E4711" t="s">
        <v>151</v>
      </c>
      <c r="F4711" t="s">
        <v>194</v>
      </c>
      <c r="G4711" s="1">
        <v>42964</v>
      </c>
      <c r="H4711" s="1">
        <v>42967</v>
      </c>
      <c r="I4711" s="13">
        <f>sales_pipeline[[#This Row],[close_date]]-sales_pipeline[[#This Row],[engage_date]]</f>
        <v>3</v>
      </c>
      <c r="J4711" s="3">
        <v>0</v>
      </c>
    </row>
    <row r="4712" spans="1:10" x14ac:dyDescent="0.35">
      <c r="A4712" t="s">
        <v>4915</v>
      </c>
      <c r="B4712" t="s">
        <v>185</v>
      </c>
      <c r="C4712" t="str">
        <f>VLOOKUP(sales_pipeline[[#This Row],[Sales_Agent]],sales_teams[#All],4,FALSE)</f>
        <v>Rouche Team</v>
      </c>
      <c r="D4712" t="s">
        <v>8</v>
      </c>
      <c r="E4712" t="s">
        <v>51</v>
      </c>
      <c r="F4712" t="s">
        <v>194</v>
      </c>
      <c r="G4712" s="1">
        <v>42964</v>
      </c>
      <c r="H4712" s="1">
        <v>42965</v>
      </c>
      <c r="I4712" s="13">
        <f>sales_pipeline[[#This Row],[close_date]]-sales_pipeline[[#This Row],[engage_date]]</f>
        <v>1</v>
      </c>
      <c r="J4712" s="3">
        <v>0</v>
      </c>
    </row>
    <row r="4713" spans="1:10" x14ac:dyDescent="0.35">
      <c r="A4713" t="s">
        <v>4916</v>
      </c>
      <c r="B4713" t="s">
        <v>185</v>
      </c>
      <c r="C4713" t="str">
        <f>VLOOKUP(sales_pipeline[[#This Row],[Sales_Agent]],sales_teams[#All],4,FALSE)</f>
        <v>Rouche Team</v>
      </c>
      <c r="D4713" t="s">
        <v>8</v>
      </c>
      <c r="E4713" t="s">
        <v>129</v>
      </c>
      <c r="F4713" t="s">
        <v>194</v>
      </c>
      <c r="G4713" s="1">
        <v>42964</v>
      </c>
      <c r="H4713" s="1">
        <v>43050</v>
      </c>
      <c r="I4713" s="13">
        <f>sales_pipeline[[#This Row],[close_date]]-sales_pipeline[[#This Row],[engage_date]]</f>
        <v>86</v>
      </c>
      <c r="J4713" s="3">
        <v>0</v>
      </c>
    </row>
    <row r="4714" spans="1:10" x14ac:dyDescent="0.35">
      <c r="A4714" t="s">
        <v>4917</v>
      </c>
      <c r="B4714" t="s">
        <v>181</v>
      </c>
      <c r="C4714" t="str">
        <f>VLOOKUP(sales_pipeline[[#This Row],[Sales_Agent]],sales_teams[#All],4,FALSE)</f>
        <v>Sewald Team</v>
      </c>
      <c r="D4714" t="s">
        <v>3</v>
      </c>
      <c r="E4714" t="s">
        <v>99</v>
      </c>
      <c r="F4714" t="s">
        <v>174</v>
      </c>
      <c r="G4714" s="1">
        <v>42964</v>
      </c>
      <c r="H4714" s="1">
        <v>42981</v>
      </c>
      <c r="I4714" s="13">
        <f>sales_pipeline[[#This Row],[close_date]]-sales_pipeline[[#This Row],[engage_date]]</f>
        <v>17</v>
      </c>
      <c r="J4714" s="3">
        <v>655</v>
      </c>
    </row>
    <row r="4715" spans="1:10" x14ac:dyDescent="0.35">
      <c r="A4715" t="s">
        <v>4918</v>
      </c>
      <c r="B4715" t="s">
        <v>181</v>
      </c>
      <c r="C4715" t="str">
        <f>VLOOKUP(sales_pipeline[[#This Row],[Sales_Agent]],sales_teams[#All],4,FALSE)</f>
        <v>Sewald Team</v>
      </c>
      <c r="D4715" t="s">
        <v>6</v>
      </c>
      <c r="E4715" t="s">
        <v>97</v>
      </c>
      <c r="F4715" t="s">
        <v>174</v>
      </c>
      <c r="G4715" s="1">
        <v>42964</v>
      </c>
      <c r="H4715" s="1">
        <v>42978</v>
      </c>
      <c r="I4715" s="13">
        <f>sales_pipeline[[#This Row],[close_date]]-sales_pipeline[[#This Row],[engage_date]]</f>
        <v>14</v>
      </c>
      <c r="J4715" s="3">
        <v>46</v>
      </c>
    </row>
    <row r="4716" spans="1:10" x14ac:dyDescent="0.35">
      <c r="A4716" t="s">
        <v>4919</v>
      </c>
      <c r="B4716" t="s">
        <v>253</v>
      </c>
      <c r="C4716" t="str">
        <f>VLOOKUP(sales_pipeline[[#This Row],[Sales_Agent]],sales_teams[#All],4,FALSE)</f>
        <v>Neubert Team</v>
      </c>
      <c r="D4716" t="s">
        <v>9</v>
      </c>
      <c r="E4716" t="s">
        <v>20</v>
      </c>
      <c r="F4716" t="s">
        <v>194</v>
      </c>
      <c r="G4716" s="1">
        <v>42965</v>
      </c>
      <c r="H4716" s="1">
        <v>42973</v>
      </c>
      <c r="I4716" s="13">
        <f>sales_pipeline[[#This Row],[close_date]]-sales_pipeline[[#This Row],[engage_date]]</f>
        <v>8</v>
      </c>
      <c r="J4716" s="3">
        <v>0</v>
      </c>
    </row>
    <row r="4717" spans="1:10" x14ac:dyDescent="0.35">
      <c r="A4717" t="s">
        <v>4920</v>
      </c>
      <c r="B4717" t="s">
        <v>288</v>
      </c>
      <c r="C4717" t="str">
        <f>VLOOKUP(sales_pipeline[[#This Row],[Sales_Agent]],sales_teams[#All],4,FALSE)</f>
        <v>Brinkmann Team</v>
      </c>
      <c r="D4717" t="s">
        <v>8</v>
      </c>
      <c r="E4717" t="s">
        <v>57</v>
      </c>
      <c r="F4717" t="s">
        <v>194</v>
      </c>
      <c r="G4717" s="1">
        <v>42965</v>
      </c>
      <c r="H4717" s="1">
        <v>42971</v>
      </c>
      <c r="I4717" s="13">
        <f>sales_pipeline[[#This Row],[close_date]]-sales_pipeline[[#This Row],[engage_date]]</f>
        <v>6</v>
      </c>
      <c r="J4717" s="3">
        <v>0</v>
      </c>
    </row>
    <row r="4718" spans="1:10" x14ac:dyDescent="0.35">
      <c r="A4718" t="s">
        <v>4921</v>
      </c>
      <c r="B4718" t="s">
        <v>268</v>
      </c>
      <c r="C4718" t="str">
        <f>VLOOKUP(sales_pipeline[[#This Row],[Sales_Agent]],sales_teams[#All],4,FALSE)</f>
        <v>Losch Team</v>
      </c>
      <c r="D4718" t="s">
        <v>8</v>
      </c>
      <c r="E4718" t="s">
        <v>25</v>
      </c>
      <c r="F4718" t="s">
        <v>194</v>
      </c>
      <c r="G4718" s="1">
        <v>42965</v>
      </c>
      <c r="H4718" s="1">
        <v>42978</v>
      </c>
      <c r="I4718" s="13">
        <f>sales_pipeline[[#This Row],[close_date]]-sales_pipeline[[#This Row],[engage_date]]</f>
        <v>13</v>
      </c>
      <c r="J4718" s="3">
        <v>0</v>
      </c>
    </row>
    <row r="4719" spans="1:10" x14ac:dyDescent="0.35">
      <c r="A4719" t="s">
        <v>4922</v>
      </c>
      <c r="B4719" t="s">
        <v>268</v>
      </c>
      <c r="C4719" t="str">
        <f>VLOOKUP(sales_pipeline[[#This Row],[Sales_Agent]],sales_teams[#All],4,FALSE)</f>
        <v>Losch Team</v>
      </c>
      <c r="D4719" t="s">
        <v>9</v>
      </c>
      <c r="E4719" t="s">
        <v>140</v>
      </c>
      <c r="F4719" t="s">
        <v>174</v>
      </c>
      <c r="G4719" s="1">
        <v>42965</v>
      </c>
      <c r="H4719" s="1">
        <v>43043</v>
      </c>
      <c r="I4719" s="13">
        <f>sales_pipeline[[#This Row],[close_date]]-sales_pipeline[[#This Row],[engage_date]]</f>
        <v>78</v>
      </c>
      <c r="J4719" s="3">
        <v>6372</v>
      </c>
    </row>
    <row r="4720" spans="1:10" x14ac:dyDescent="0.35">
      <c r="A4720" t="s">
        <v>4923</v>
      </c>
      <c r="B4720" t="s">
        <v>176</v>
      </c>
      <c r="C4720" t="str">
        <f>VLOOKUP(sales_pipeline[[#This Row],[Sales_Agent]],sales_teams[#All],4,FALSE)</f>
        <v>Marxen Team</v>
      </c>
      <c r="D4720" t="s">
        <v>10</v>
      </c>
      <c r="E4720" t="s">
        <v>124</v>
      </c>
      <c r="F4720" t="s">
        <v>174</v>
      </c>
      <c r="G4720" s="1">
        <v>42965</v>
      </c>
      <c r="H4720" s="1">
        <v>43052</v>
      </c>
      <c r="I4720" s="13">
        <f>sales_pipeline[[#This Row],[close_date]]-sales_pipeline[[#This Row],[engage_date]]</f>
        <v>87</v>
      </c>
      <c r="J4720" s="3">
        <v>986</v>
      </c>
    </row>
    <row r="4721" spans="1:10" x14ac:dyDescent="0.35">
      <c r="A4721" t="s">
        <v>4924</v>
      </c>
      <c r="B4721" t="s">
        <v>176</v>
      </c>
      <c r="C4721" t="str">
        <f>VLOOKUP(sales_pipeline[[#This Row],[Sales_Agent]],sales_teams[#All],4,FALSE)</f>
        <v>Marxen Team</v>
      </c>
      <c r="D4721" t="s">
        <v>177</v>
      </c>
      <c r="E4721" t="s">
        <v>28</v>
      </c>
      <c r="F4721" t="s">
        <v>174</v>
      </c>
      <c r="G4721" s="1">
        <v>42965</v>
      </c>
      <c r="H4721" s="1">
        <v>42979</v>
      </c>
      <c r="I4721" s="13">
        <f>sales_pipeline[[#This Row],[close_date]]-sales_pipeline[[#This Row],[engage_date]]</f>
        <v>14</v>
      </c>
      <c r="J4721" s="3">
        <v>4817</v>
      </c>
    </row>
    <row r="4722" spans="1:10" x14ac:dyDescent="0.35">
      <c r="A4722" t="s">
        <v>4925</v>
      </c>
      <c r="B4722" t="s">
        <v>193</v>
      </c>
      <c r="C4722" t="str">
        <f>VLOOKUP(sales_pipeline[[#This Row],[Sales_Agent]],sales_teams[#All],4,FALSE)</f>
        <v>Marxen Team</v>
      </c>
      <c r="D4722" t="s">
        <v>177</v>
      </c>
      <c r="E4722" t="s">
        <v>142</v>
      </c>
      <c r="F4722" t="s">
        <v>194</v>
      </c>
      <c r="G4722" s="1">
        <v>42965</v>
      </c>
      <c r="H4722" s="1">
        <v>42978</v>
      </c>
      <c r="I4722" s="13">
        <f>sales_pipeline[[#This Row],[close_date]]-sales_pipeline[[#This Row],[engage_date]]</f>
        <v>13</v>
      </c>
      <c r="J4722" s="3">
        <v>0</v>
      </c>
    </row>
    <row r="4723" spans="1:10" x14ac:dyDescent="0.35">
      <c r="A4723" t="s">
        <v>4926</v>
      </c>
      <c r="B4723" t="s">
        <v>199</v>
      </c>
      <c r="C4723" t="str">
        <f>VLOOKUP(sales_pipeline[[#This Row],[Sales_Agent]],sales_teams[#All],4,FALSE)</f>
        <v>Rouche Team</v>
      </c>
      <c r="D4723" t="s">
        <v>9</v>
      </c>
      <c r="E4723" t="s">
        <v>94</v>
      </c>
      <c r="F4723" t="s">
        <v>174</v>
      </c>
      <c r="G4723" s="1">
        <v>42965</v>
      </c>
      <c r="H4723" s="1">
        <v>42967</v>
      </c>
      <c r="I4723" s="13">
        <f>sales_pipeline[[#This Row],[close_date]]-sales_pipeline[[#This Row],[engage_date]]</f>
        <v>2</v>
      </c>
      <c r="J4723" s="3">
        <v>6529</v>
      </c>
    </row>
    <row r="4724" spans="1:10" x14ac:dyDescent="0.35">
      <c r="A4724" t="s">
        <v>4927</v>
      </c>
      <c r="B4724" t="s">
        <v>326</v>
      </c>
      <c r="C4724" t="str">
        <f>VLOOKUP(sales_pipeline[[#This Row],[Sales_Agent]],sales_teams[#All],4,FALSE)</f>
        <v>Marxen Team</v>
      </c>
      <c r="D4724" t="s">
        <v>177</v>
      </c>
      <c r="E4724" t="s">
        <v>139</v>
      </c>
      <c r="F4724" t="s">
        <v>194</v>
      </c>
      <c r="G4724" s="1">
        <v>42965</v>
      </c>
      <c r="H4724" s="1">
        <v>42972</v>
      </c>
      <c r="I4724" s="13">
        <f>sales_pipeline[[#This Row],[close_date]]-sales_pipeline[[#This Row],[engage_date]]</f>
        <v>7</v>
      </c>
      <c r="J4724" s="3">
        <v>0</v>
      </c>
    </row>
    <row r="4725" spans="1:10" x14ac:dyDescent="0.35">
      <c r="A4725" t="s">
        <v>4928</v>
      </c>
      <c r="B4725" t="s">
        <v>225</v>
      </c>
      <c r="C4725" t="str">
        <f>VLOOKUP(sales_pipeline[[#This Row],[Sales_Agent]],sales_teams[#All],4,FALSE)</f>
        <v>Sewald Team</v>
      </c>
      <c r="D4725" t="s">
        <v>3</v>
      </c>
      <c r="E4725" t="s">
        <v>99</v>
      </c>
      <c r="F4725" t="s">
        <v>194</v>
      </c>
      <c r="G4725" s="1">
        <v>42965</v>
      </c>
      <c r="H4725" s="1">
        <v>43053</v>
      </c>
      <c r="I4725" s="13">
        <f>sales_pipeline[[#This Row],[close_date]]-sales_pipeline[[#This Row],[engage_date]]</f>
        <v>88</v>
      </c>
      <c r="J4725" s="3">
        <v>0</v>
      </c>
    </row>
    <row r="4726" spans="1:10" x14ac:dyDescent="0.35">
      <c r="A4726" t="s">
        <v>4929</v>
      </c>
      <c r="B4726" t="s">
        <v>225</v>
      </c>
      <c r="C4726" t="str">
        <f>VLOOKUP(sales_pipeline[[#This Row],[Sales_Agent]],sales_teams[#All],4,FALSE)</f>
        <v>Sewald Team</v>
      </c>
      <c r="D4726" t="s">
        <v>9</v>
      </c>
      <c r="E4726" t="s">
        <v>51</v>
      </c>
      <c r="F4726" t="s">
        <v>174</v>
      </c>
      <c r="G4726" s="1">
        <v>42965</v>
      </c>
      <c r="H4726" s="1">
        <v>43053</v>
      </c>
      <c r="I4726" s="13">
        <f>sales_pipeline[[#This Row],[close_date]]-sales_pipeline[[#This Row],[engage_date]]</f>
        <v>88</v>
      </c>
      <c r="J4726" s="3">
        <v>4454</v>
      </c>
    </row>
    <row r="4727" spans="1:10" x14ac:dyDescent="0.35">
      <c r="A4727" t="s">
        <v>4930</v>
      </c>
      <c r="B4727" t="s">
        <v>187</v>
      </c>
      <c r="C4727" t="str">
        <f>VLOOKUP(sales_pipeline[[#This Row],[Sales_Agent]],sales_teams[#All],4,FALSE)</f>
        <v>Rouche Team</v>
      </c>
      <c r="D4727" t="s">
        <v>10</v>
      </c>
      <c r="E4727" t="s">
        <v>46</v>
      </c>
      <c r="F4727" t="s">
        <v>174</v>
      </c>
      <c r="G4727" s="1">
        <v>42965</v>
      </c>
      <c r="H4727" s="1">
        <v>42992</v>
      </c>
      <c r="I4727" s="13">
        <f>sales_pipeline[[#This Row],[close_date]]-sales_pipeline[[#This Row],[engage_date]]</f>
        <v>27</v>
      </c>
      <c r="J4727" s="3">
        <v>1002</v>
      </c>
    </row>
    <row r="4728" spans="1:10" x14ac:dyDescent="0.35">
      <c r="A4728" t="s">
        <v>4931</v>
      </c>
      <c r="B4728" t="s">
        <v>187</v>
      </c>
      <c r="C4728" t="str">
        <f>VLOOKUP(sales_pipeline[[#This Row],[Sales_Agent]],sales_teams[#All],4,FALSE)</f>
        <v>Rouche Team</v>
      </c>
      <c r="D4728" t="s">
        <v>6</v>
      </c>
      <c r="E4728" t="s">
        <v>94</v>
      </c>
      <c r="F4728" t="s">
        <v>174</v>
      </c>
      <c r="G4728" s="1">
        <v>42965</v>
      </c>
      <c r="H4728" s="1">
        <v>43043</v>
      </c>
      <c r="I4728" s="13">
        <f>sales_pipeline[[#This Row],[close_date]]-sales_pipeline[[#This Row],[engage_date]]</f>
        <v>78</v>
      </c>
      <c r="J4728" s="3">
        <v>63</v>
      </c>
    </row>
    <row r="4729" spans="1:10" x14ac:dyDescent="0.35">
      <c r="A4729" t="s">
        <v>4932</v>
      </c>
      <c r="B4729" t="s">
        <v>238</v>
      </c>
      <c r="C4729" t="str">
        <f>VLOOKUP(sales_pipeline[[#This Row],[Sales_Agent]],sales_teams[#All],4,FALSE)</f>
        <v>Marxen Team</v>
      </c>
      <c r="D4729" t="s">
        <v>3</v>
      </c>
      <c r="E4729" t="s">
        <v>135</v>
      </c>
      <c r="F4729" t="s">
        <v>174</v>
      </c>
      <c r="G4729" s="1">
        <v>42965</v>
      </c>
      <c r="H4729" s="1">
        <v>43099</v>
      </c>
      <c r="I4729" s="13">
        <f>sales_pipeline[[#This Row],[close_date]]-sales_pipeline[[#This Row],[engage_date]]</f>
        <v>134</v>
      </c>
      <c r="J4729" s="3">
        <v>580</v>
      </c>
    </row>
    <row r="4730" spans="1:10" x14ac:dyDescent="0.35">
      <c r="A4730" t="s">
        <v>4933</v>
      </c>
      <c r="B4730" t="s">
        <v>212</v>
      </c>
      <c r="C4730" t="str">
        <f>VLOOKUP(sales_pipeline[[#This Row],[Sales_Agent]],sales_teams[#All],4,FALSE)</f>
        <v>Losch Team</v>
      </c>
      <c r="D4730" t="s">
        <v>6</v>
      </c>
      <c r="E4730" t="s">
        <v>154</v>
      </c>
      <c r="F4730" t="s">
        <v>174</v>
      </c>
      <c r="G4730" s="1">
        <v>42965</v>
      </c>
      <c r="H4730" s="1">
        <v>43076</v>
      </c>
      <c r="I4730" s="13">
        <f>sales_pipeline[[#This Row],[close_date]]-sales_pipeline[[#This Row],[engage_date]]</f>
        <v>111</v>
      </c>
      <c r="J4730" s="3">
        <v>49</v>
      </c>
    </row>
    <row r="4731" spans="1:10" x14ac:dyDescent="0.35">
      <c r="A4731" t="s">
        <v>4934</v>
      </c>
      <c r="B4731" t="s">
        <v>253</v>
      </c>
      <c r="C4731" t="str">
        <f>VLOOKUP(sales_pipeline[[#This Row],[Sales_Agent]],sales_teams[#All],4,FALSE)</f>
        <v>Neubert Team</v>
      </c>
      <c r="D4731" t="s">
        <v>9</v>
      </c>
      <c r="E4731" t="s">
        <v>118</v>
      </c>
      <c r="F4731" t="s">
        <v>174</v>
      </c>
      <c r="G4731" s="1">
        <v>42966</v>
      </c>
      <c r="H4731" s="1">
        <v>43072</v>
      </c>
      <c r="I4731" s="13">
        <f>sales_pipeline[[#This Row],[close_date]]-sales_pipeline[[#This Row],[engage_date]]</f>
        <v>106</v>
      </c>
      <c r="J4731" s="3">
        <v>5703</v>
      </c>
    </row>
    <row r="4732" spans="1:10" x14ac:dyDescent="0.35">
      <c r="A4732" t="s">
        <v>4935</v>
      </c>
      <c r="B4732" t="s">
        <v>239</v>
      </c>
      <c r="C4732" t="str">
        <f>VLOOKUP(sales_pipeline[[#This Row],[Sales_Agent]],sales_teams[#All],4,FALSE)</f>
        <v>Neubert Team</v>
      </c>
      <c r="D4732" t="s">
        <v>6</v>
      </c>
      <c r="E4732" t="s">
        <v>128</v>
      </c>
      <c r="F4732" t="s">
        <v>194</v>
      </c>
      <c r="G4732" s="1">
        <v>42966</v>
      </c>
      <c r="H4732" s="1">
        <v>42973</v>
      </c>
      <c r="I4732" s="13">
        <f>sales_pipeline[[#This Row],[close_date]]-sales_pipeline[[#This Row],[engage_date]]</f>
        <v>7</v>
      </c>
      <c r="J4732" s="3">
        <v>0</v>
      </c>
    </row>
    <row r="4733" spans="1:10" x14ac:dyDescent="0.35">
      <c r="A4733" t="s">
        <v>4936</v>
      </c>
      <c r="B4733" t="s">
        <v>176</v>
      </c>
      <c r="C4733" t="str">
        <f>VLOOKUP(sales_pipeline[[#This Row],[Sales_Agent]],sales_teams[#All],4,FALSE)</f>
        <v>Marxen Team</v>
      </c>
      <c r="D4733" t="s">
        <v>3</v>
      </c>
      <c r="E4733" t="s">
        <v>74</v>
      </c>
      <c r="F4733" t="s">
        <v>194</v>
      </c>
      <c r="G4733" s="1">
        <v>42966</v>
      </c>
      <c r="H4733" s="1">
        <v>42969</v>
      </c>
      <c r="I4733" s="13">
        <f>sales_pipeline[[#This Row],[close_date]]-sales_pipeline[[#This Row],[engage_date]]</f>
        <v>3</v>
      </c>
      <c r="J4733" s="3">
        <v>0</v>
      </c>
    </row>
    <row r="4734" spans="1:10" x14ac:dyDescent="0.35">
      <c r="A4734" t="s">
        <v>4937</v>
      </c>
      <c r="B4734" t="s">
        <v>176</v>
      </c>
      <c r="C4734" t="str">
        <f>VLOOKUP(sales_pipeline[[#This Row],[Sales_Agent]],sales_teams[#All],4,FALSE)</f>
        <v>Marxen Team</v>
      </c>
      <c r="D4734" t="s">
        <v>8</v>
      </c>
      <c r="E4734" t="s">
        <v>66</v>
      </c>
      <c r="F4734" t="s">
        <v>194</v>
      </c>
      <c r="G4734" s="1">
        <v>42966</v>
      </c>
      <c r="H4734" s="1">
        <v>42973</v>
      </c>
      <c r="I4734" s="13">
        <f>sales_pipeline[[#This Row],[close_date]]-sales_pipeline[[#This Row],[engage_date]]</f>
        <v>7</v>
      </c>
      <c r="J4734" s="3">
        <v>0</v>
      </c>
    </row>
    <row r="4735" spans="1:10" x14ac:dyDescent="0.35">
      <c r="A4735" t="s">
        <v>4938</v>
      </c>
      <c r="B4735" t="s">
        <v>255</v>
      </c>
      <c r="C4735" t="str">
        <f>VLOOKUP(sales_pipeline[[#This Row],[Sales_Agent]],sales_teams[#All],4,FALSE)</f>
        <v>Neubert Team</v>
      </c>
      <c r="D4735" t="s">
        <v>177</v>
      </c>
      <c r="E4735" t="s">
        <v>109</v>
      </c>
      <c r="F4735" t="s">
        <v>194</v>
      </c>
      <c r="G4735" s="1">
        <v>42966</v>
      </c>
      <c r="H4735" s="1">
        <v>43050</v>
      </c>
      <c r="I4735" s="13">
        <f>sales_pipeline[[#This Row],[close_date]]-sales_pipeline[[#This Row],[engage_date]]</f>
        <v>84</v>
      </c>
      <c r="J4735" s="3">
        <v>0</v>
      </c>
    </row>
    <row r="4736" spans="1:10" x14ac:dyDescent="0.35">
      <c r="A4736" t="s">
        <v>4939</v>
      </c>
      <c r="B4736" t="s">
        <v>326</v>
      </c>
      <c r="C4736" t="str">
        <f>VLOOKUP(sales_pipeline[[#This Row],[Sales_Agent]],sales_teams[#All],4,FALSE)</f>
        <v>Marxen Team</v>
      </c>
      <c r="D4736" t="s">
        <v>10</v>
      </c>
      <c r="E4736" t="s">
        <v>80</v>
      </c>
      <c r="F4736" t="s">
        <v>174</v>
      </c>
      <c r="G4736" s="1">
        <v>42966</v>
      </c>
      <c r="H4736" s="1">
        <v>43070</v>
      </c>
      <c r="I4736" s="13">
        <f>sales_pipeline[[#This Row],[close_date]]-sales_pipeline[[#This Row],[engage_date]]</f>
        <v>104</v>
      </c>
      <c r="J4736" s="3">
        <v>1148</v>
      </c>
    </row>
    <row r="4737" spans="1:10" x14ac:dyDescent="0.35">
      <c r="A4737" t="s">
        <v>4940</v>
      </c>
      <c r="B4737" t="s">
        <v>215</v>
      </c>
      <c r="C4737" t="str">
        <f>VLOOKUP(sales_pipeline[[#This Row],[Sales_Agent]],sales_teams[#All],4,FALSE)</f>
        <v>Sewald Team</v>
      </c>
      <c r="D4737" t="s">
        <v>3</v>
      </c>
      <c r="E4737" t="s">
        <v>141</v>
      </c>
      <c r="F4737" t="s">
        <v>194</v>
      </c>
      <c r="G4737" s="1">
        <v>42966</v>
      </c>
      <c r="H4737" s="1">
        <v>42972</v>
      </c>
      <c r="I4737" s="13">
        <f>sales_pipeline[[#This Row],[close_date]]-sales_pipeline[[#This Row],[engage_date]]</f>
        <v>6</v>
      </c>
      <c r="J4737" s="3">
        <v>0</v>
      </c>
    </row>
    <row r="4738" spans="1:10" x14ac:dyDescent="0.35">
      <c r="A4738" t="s">
        <v>4941</v>
      </c>
      <c r="B4738" t="s">
        <v>225</v>
      </c>
      <c r="C4738" t="str">
        <f>VLOOKUP(sales_pipeline[[#This Row],[Sales_Agent]],sales_teams[#All],4,FALSE)</f>
        <v>Sewald Team</v>
      </c>
      <c r="D4738" t="s">
        <v>3</v>
      </c>
      <c r="E4738" t="s">
        <v>107</v>
      </c>
      <c r="F4738" t="s">
        <v>194</v>
      </c>
      <c r="G4738" s="1">
        <v>42966</v>
      </c>
      <c r="H4738" s="1">
        <v>42975</v>
      </c>
      <c r="I4738" s="13">
        <f>sales_pipeline[[#This Row],[close_date]]-sales_pipeline[[#This Row],[engage_date]]</f>
        <v>9</v>
      </c>
      <c r="J4738" s="3">
        <v>0</v>
      </c>
    </row>
    <row r="4739" spans="1:10" x14ac:dyDescent="0.35">
      <c r="A4739" t="s">
        <v>4942</v>
      </c>
      <c r="B4739" t="s">
        <v>225</v>
      </c>
      <c r="C4739" t="str">
        <f>VLOOKUP(sales_pipeline[[#This Row],[Sales_Agent]],sales_teams[#All],4,FALSE)</f>
        <v>Sewald Team</v>
      </c>
      <c r="D4739" t="s">
        <v>10</v>
      </c>
      <c r="E4739" t="s">
        <v>97</v>
      </c>
      <c r="F4739" t="s">
        <v>194</v>
      </c>
      <c r="G4739" s="1">
        <v>42966</v>
      </c>
      <c r="H4739" s="1">
        <v>43065</v>
      </c>
      <c r="I4739" s="13">
        <f>sales_pipeline[[#This Row],[close_date]]-sales_pipeline[[#This Row],[engage_date]]</f>
        <v>99</v>
      </c>
      <c r="J4739" s="3">
        <v>0</v>
      </c>
    </row>
    <row r="4740" spans="1:10" x14ac:dyDescent="0.35">
      <c r="A4740" t="s">
        <v>4943</v>
      </c>
      <c r="B4740" t="s">
        <v>225</v>
      </c>
      <c r="C4740" t="str">
        <f>VLOOKUP(sales_pipeline[[#This Row],[Sales_Agent]],sales_teams[#All],4,FALSE)</f>
        <v>Sewald Team</v>
      </c>
      <c r="D4740" t="s">
        <v>177</v>
      </c>
      <c r="E4740" t="s">
        <v>99</v>
      </c>
      <c r="F4740" t="s">
        <v>174</v>
      </c>
      <c r="G4740" s="1">
        <v>42966</v>
      </c>
      <c r="H4740" s="1">
        <v>43093</v>
      </c>
      <c r="I4740" s="13">
        <f>sales_pipeline[[#This Row],[close_date]]-sales_pipeline[[#This Row],[engage_date]]</f>
        <v>127</v>
      </c>
      <c r="J4740" s="3">
        <v>4009</v>
      </c>
    </row>
    <row r="4741" spans="1:10" x14ac:dyDescent="0.35">
      <c r="A4741" t="s">
        <v>4944</v>
      </c>
      <c r="B4741" t="s">
        <v>249</v>
      </c>
      <c r="C4741" t="str">
        <f>VLOOKUP(sales_pipeline[[#This Row],[Sales_Agent]],sales_teams[#All],4,FALSE)</f>
        <v>Brinkmann Team</v>
      </c>
      <c r="D4741" t="s">
        <v>8</v>
      </c>
      <c r="E4741" t="s">
        <v>132</v>
      </c>
      <c r="F4741" t="s">
        <v>174</v>
      </c>
      <c r="G4741" s="1">
        <v>42966</v>
      </c>
      <c r="H4741" s="1">
        <v>43041</v>
      </c>
      <c r="I4741" s="13">
        <f>sales_pipeline[[#This Row],[close_date]]-sales_pipeline[[#This Row],[engage_date]]</f>
        <v>75</v>
      </c>
      <c r="J4741" s="3">
        <v>3024</v>
      </c>
    </row>
    <row r="4742" spans="1:10" x14ac:dyDescent="0.35">
      <c r="A4742" t="s">
        <v>4945</v>
      </c>
      <c r="B4742" t="s">
        <v>173</v>
      </c>
      <c r="C4742" t="str">
        <f>VLOOKUP(sales_pipeline[[#This Row],[Sales_Agent]],sales_teams[#All],4,FALSE)</f>
        <v>Brinkmann Team</v>
      </c>
      <c r="D4742" t="s">
        <v>8</v>
      </c>
      <c r="E4742" t="s">
        <v>80</v>
      </c>
      <c r="F4742" t="s">
        <v>194</v>
      </c>
      <c r="G4742" s="1">
        <v>42966</v>
      </c>
      <c r="H4742" s="1">
        <v>43059</v>
      </c>
      <c r="I4742" s="13">
        <f>sales_pipeline[[#This Row],[close_date]]-sales_pipeline[[#This Row],[engage_date]]</f>
        <v>93</v>
      </c>
      <c r="J4742" s="3">
        <v>0</v>
      </c>
    </row>
    <row r="4743" spans="1:10" x14ac:dyDescent="0.35">
      <c r="A4743" t="s">
        <v>4946</v>
      </c>
      <c r="B4743" t="s">
        <v>221</v>
      </c>
      <c r="C4743" t="str">
        <f>VLOOKUP(sales_pipeline[[#This Row],[Sales_Agent]],sales_teams[#All],4,FALSE)</f>
        <v>Losch Team</v>
      </c>
      <c r="D4743" t="s">
        <v>6</v>
      </c>
      <c r="E4743" t="s">
        <v>156</v>
      </c>
      <c r="F4743" t="s">
        <v>194</v>
      </c>
      <c r="G4743" s="1">
        <v>42966</v>
      </c>
      <c r="H4743" s="1">
        <v>43050</v>
      </c>
      <c r="I4743" s="13">
        <f>sales_pipeline[[#This Row],[close_date]]-sales_pipeline[[#This Row],[engage_date]]</f>
        <v>84</v>
      </c>
      <c r="J4743" s="3">
        <v>0</v>
      </c>
    </row>
    <row r="4744" spans="1:10" x14ac:dyDescent="0.35">
      <c r="A4744" t="s">
        <v>4947</v>
      </c>
      <c r="B4744" t="s">
        <v>185</v>
      </c>
      <c r="C4744" t="str">
        <f>VLOOKUP(sales_pipeline[[#This Row],[Sales_Agent]],sales_teams[#All],4,FALSE)</f>
        <v>Rouche Team</v>
      </c>
      <c r="D4744" t="s">
        <v>177</v>
      </c>
      <c r="E4744" t="s">
        <v>62</v>
      </c>
      <c r="F4744" t="s">
        <v>174</v>
      </c>
      <c r="G4744" s="1">
        <v>42966</v>
      </c>
      <c r="H4744" s="1">
        <v>43066</v>
      </c>
      <c r="I4744" s="13">
        <f>sales_pipeline[[#This Row],[close_date]]-sales_pipeline[[#This Row],[engage_date]]</f>
        <v>100</v>
      </c>
      <c r="J4744" s="3">
        <v>5058</v>
      </c>
    </row>
    <row r="4745" spans="1:10" x14ac:dyDescent="0.35">
      <c r="A4745" t="s">
        <v>4948</v>
      </c>
      <c r="B4745" t="s">
        <v>181</v>
      </c>
      <c r="C4745" t="str">
        <f>VLOOKUP(sales_pipeline[[#This Row],[Sales_Agent]],sales_teams[#All],4,FALSE)</f>
        <v>Sewald Team</v>
      </c>
      <c r="D4745" t="s">
        <v>3</v>
      </c>
      <c r="E4745" t="s">
        <v>46</v>
      </c>
      <c r="F4745" t="s">
        <v>194</v>
      </c>
      <c r="G4745" s="1">
        <v>42966</v>
      </c>
      <c r="H4745" s="1">
        <v>43064</v>
      </c>
      <c r="I4745" s="13">
        <f>sales_pipeline[[#This Row],[close_date]]-sales_pipeline[[#This Row],[engage_date]]</f>
        <v>98</v>
      </c>
      <c r="J4745" s="3">
        <v>0</v>
      </c>
    </row>
    <row r="4746" spans="1:10" x14ac:dyDescent="0.35">
      <c r="A4746" t="s">
        <v>4949</v>
      </c>
      <c r="B4746" t="s">
        <v>253</v>
      </c>
      <c r="C4746" t="str">
        <f>VLOOKUP(sales_pipeline[[#This Row],[Sales_Agent]],sales_teams[#All],4,FALSE)</f>
        <v>Neubert Team</v>
      </c>
      <c r="D4746" t="s">
        <v>177</v>
      </c>
      <c r="E4746" t="s">
        <v>127</v>
      </c>
      <c r="F4746" t="s">
        <v>194</v>
      </c>
      <c r="G4746" s="1">
        <v>42967</v>
      </c>
      <c r="H4746" s="1">
        <v>42980</v>
      </c>
      <c r="I4746" s="13">
        <f>sales_pipeline[[#This Row],[close_date]]-sales_pipeline[[#This Row],[engage_date]]</f>
        <v>13</v>
      </c>
      <c r="J4746" s="3">
        <v>0</v>
      </c>
    </row>
    <row r="4747" spans="1:10" x14ac:dyDescent="0.35">
      <c r="A4747" t="s">
        <v>4950</v>
      </c>
      <c r="B4747" t="s">
        <v>239</v>
      </c>
      <c r="C4747" t="str">
        <f>VLOOKUP(sales_pipeline[[#This Row],[Sales_Agent]],sales_teams[#All],4,FALSE)</f>
        <v>Neubert Team</v>
      </c>
      <c r="D4747" t="s">
        <v>3</v>
      </c>
      <c r="E4747" t="s">
        <v>39</v>
      </c>
      <c r="F4747" t="s">
        <v>174</v>
      </c>
      <c r="G4747" s="1">
        <v>42967</v>
      </c>
      <c r="H4747" s="1">
        <v>42989</v>
      </c>
      <c r="I4747" s="13">
        <f>sales_pipeline[[#This Row],[close_date]]-sales_pipeline[[#This Row],[engage_date]]</f>
        <v>22</v>
      </c>
      <c r="J4747" s="3">
        <v>566</v>
      </c>
    </row>
    <row r="4748" spans="1:10" x14ac:dyDescent="0.35">
      <c r="A4748" t="s">
        <v>4951</v>
      </c>
      <c r="B4748" t="s">
        <v>239</v>
      </c>
      <c r="C4748" t="str">
        <f>VLOOKUP(sales_pipeline[[#This Row],[Sales_Agent]],sales_teams[#All],4,FALSE)</f>
        <v>Neubert Team</v>
      </c>
      <c r="D4748" t="s">
        <v>3</v>
      </c>
      <c r="E4748" t="s">
        <v>64</v>
      </c>
      <c r="F4748" t="s">
        <v>174</v>
      </c>
      <c r="G4748" s="1">
        <v>42967</v>
      </c>
      <c r="H4748" s="1">
        <v>43041</v>
      </c>
      <c r="I4748" s="13">
        <f>sales_pipeline[[#This Row],[close_date]]-sales_pipeline[[#This Row],[engage_date]]</f>
        <v>74</v>
      </c>
      <c r="J4748" s="3">
        <v>578</v>
      </c>
    </row>
    <row r="4749" spans="1:10" x14ac:dyDescent="0.35">
      <c r="A4749" t="s">
        <v>4952</v>
      </c>
      <c r="B4749" t="s">
        <v>176</v>
      </c>
      <c r="C4749" t="str">
        <f>VLOOKUP(sales_pipeline[[#This Row],[Sales_Agent]],sales_teams[#All],4,FALSE)</f>
        <v>Marxen Team</v>
      </c>
      <c r="D4749" t="s">
        <v>3</v>
      </c>
      <c r="E4749" t="s">
        <v>151</v>
      </c>
      <c r="F4749" t="s">
        <v>174</v>
      </c>
      <c r="G4749" s="1">
        <v>42967</v>
      </c>
      <c r="H4749" s="1">
        <v>42977</v>
      </c>
      <c r="I4749" s="13">
        <f>sales_pipeline[[#This Row],[close_date]]-sales_pipeline[[#This Row],[engage_date]]</f>
        <v>10</v>
      </c>
      <c r="J4749" s="3">
        <v>620</v>
      </c>
    </row>
    <row r="4750" spans="1:10" x14ac:dyDescent="0.35">
      <c r="A4750" t="s">
        <v>4953</v>
      </c>
      <c r="B4750" t="s">
        <v>176</v>
      </c>
      <c r="C4750" t="str">
        <f>VLOOKUP(sales_pipeline[[#This Row],[Sales_Agent]],sales_teams[#All],4,FALSE)</f>
        <v>Marxen Team</v>
      </c>
      <c r="D4750" t="s">
        <v>177</v>
      </c>
      <c r="E4750" t="s">
        <v>74</v>
      </c>
      <c r="F4750" t="s">
        <v>174</v>
      </c>
      <c r="G4750" s="1">
        <v>42967</v>
      </c>
      <c r="H4750" s="1">
        <v>42981</v>
      </c>
      <c r="I4750" s="13">
        <f>sales_pipeline[[#This Row],[close_date]]-sales_pipeline[[#This Row],[engage_date]]</f>
        <v>14</v>
      </c>
      <c r="J4750" s="3">
        <v>4310</v>
      </c>
    </row>
    <row r="4751" spans="1:10" x14ac:dyDescent="0.35">
      <c r="A4751" t="s">
        <v>4954</v>
      </c>
      <c r="B4751" t="s">
        <v>199</v>
      </c>
      <c r="C4751" t="str">
        <f>VLOOKUP(sales_pipeline[[#This Row],[Sales_Agent]],sales_teams[#All],4,FALSE)</f>
        <v>Rouche Team</v>
      </c>
      <c r="D4751" t="s">
        <v>8</v>
      </c>
      <c r="E4751" t="s">
        <v>138</v>
      </c>
      <c r="F4751" t="s">
        <v>174</v>
      </c>
      <c r="G4751" s="1">
        <v>42967</v>
      </c>
      <c r="H4751" s="1">
        <v>42968</v>
      </c>
      <c r="I4751" s="13">
        <f>sales_pipeline[[#This Row],[close_date]]-sales_pipeline[[#This Row],[engage_date]]</f>
        <v>1</v>
      </c>
      <c r="J4751" s="3">
        <v>3448</v>
      </c>
    </row>
    <row r="4752" spans="1:10" x14ac:dyDescent="0.35">
      <c r="A4752" t="s">
        <v>4955</v>
      </c>
      <c r="B4752" t="s">
        <v>190</v>
      </c>
      <c r="C4752" t="str">
        <f>VLOOKUP(sales_pipeline[[#This Row],[Sales_Agent]],sales_teams[#All],4,FALSE)</f>
        <v>Sewald Team</v>
      </c>
      <c r="D4752" t="s">
        <v>3</v>
      </c>
      <c r="E4752" t="s">
        <v>98</v>
      </c>
      <c r="F4752" t="s">
        <v>194</v>
      </c>
      <c r="G4752" s="1">
        <v>42967</v>
      </c>
      <c r="H4752" s="1">
        <v>43067</v>
      </c>
      <c r="I4752" s="13">
        <f>sales_pipeline[[#This Row],[close_date]]-sales_pipeline[[#This Row],[engage_date]]</f>
        <v>100</v>
      </c>
      <c r="J4752" s="3">
        <v>0</v>
      </c>
    </row>
    <row r="4753" spans="1:10" x14ac:dyDescent="0.35">
      <c r="A4753" t="s">
        <v>4956</v>
      </c>
      <c r="B4753" t="s">
        <v>215</v>
      </c>
      <c r="C4753" t="str">
        <f>VLOOKUP(sales_pipeline[[#This Row],[Sales_Agent]],sales_teams[#All],4,FALSE)</f>
        <v>Sewald Team</v>
      </c>
      <c r="D4753" t="s">
        <v>8</v>
      </c>
      <c r="E4753" t="s">
        <v>155</v>
      </c>
      <c r="F4753" t="s">
        <v>174</v>
      </c>
      <c r="G4753" s="1">
        <v>42967</v>
      </c>
      <c r="H4753" s="1">
        <v>43058</v>
      </c>
      <c r="I4753" s="13">
        <f>sales_pipeline[[#This Row],[close_date]]-sales_pipeline[[#This Row],[engage_date]]</f>
        <v>91</v>
      </c>
      <c r="J4753" s="3">
        <v>3517</v>
      </c>
    </row>
    <row r="4754" spans="1:10" x14ac:dyDescent="0.35">
      <c r="A4754" t="s">
        <v>4957</v>
      </c>
      <c r="B4754" t="s">
        <v>197</v>
      </c>
      <c r="C4754" t="str">
        <f>VLOOKUP(sales_pipeline[[#This Row],[Sales_Agent]],sales_teams[#All],4,FALSE)</f>
        <v>Sewald Team</v>
      </c>
      <c r="D4754" t="s">
        <v>177</v>
      </c>
      <c r="E4754" t="s">
        <v>109</v>
      </c>
      <c r="F4754" t="s">
        <v>174</v>
      </c>
      <c r="G4754" s="1">
        <v>42967</v>
      </c>
      <c r="H4754" s="1">
        <v>43094</v>
      </c>
      <c r="I4754" s="13">
        <f>sales_pipeline[[#This Row],[close_date]]-sales_pipeline[[#This Row],[engage_date]]</f>
        <v>127</v>
      </c>
      <c r="J4754" s="3">
        <v>3854</v>
      </c>
    </row>
    <row r="4755" spans="1:10" x14ac:dyDescent="0.35">
      <c r="A4755" t="s">
        <v>4958</v>
      </c>
      <c r="B4755" t="s">
        <v>173</v>
      </c>
      <c r="C4755" t="str">
        <f>VLOOKUP(sales_pipeline[[#This Row],[Sales_Agent]],sales_teams[#All],4,FALSE)</f>
        <v>Brinkmann Team</v>
      </c>
      <c r="D4755" t="s">
        <v>8</v>
      </c>
      <c r="E4755" t="s">
        <v>142</v>
      </c>
      <c r="F4755" t="s">
        <v>174</v>
      </c>
      <c r="G4755" s="1">
        <v>42967</v>
      </c>
      <c r="H4755" s="1">
        <v>43086</v>
      </c>
      <c r="I4755" s="13">
        <f>sales_pipeline[[#This Row],[close_date]]-sales_pipeline[[#This Row],[engage_date]]</f>
        <v>119</v>
      </c>
      <c r="J4755" s="3">
        <v>3894</v>
      </c>
    </row>
    <row r="4756" spans="1:10" x14ac:dyDescent="0.35">
      <c r="A4756" t="s">
        <v>4959</v>
      </c>
      <c r="B4756" t="s">
        <v>185</v>
      </c>
      <c r="C4756" t="str">
        <f>VLOOKUP(sales_pipeline[[#This Row],[Sales_Agent]],sales_teams[#All],4,FALSE)</f>
        <v>Rouche Team</v>
      </c>
      <c r="D4756" t="s">
        <v>8</v>
      </c>
      <c r="E4756" t="s">
        <v>134</v>
      </c>
      <c r="F4756" t="s">
        <v>174</v>
      </c>
      <c r="G4756" s="1">
        <v>42967</v>
      </c>
      <c r="H4756" s="1">
        <v>43091</v>
      </c>
      <c r="I4756" s="13">
        <f>sales_pipeline[[#This Row],[close_date]]-sales_pipeline[[#This Row],[engage_date]]</f>
        <v>124</v>
      </c>
      <c r="J4756" s="3">
        <v>2833</v>
      </c>
    </row>
    <row r="4757" spans="1:10" x14ac:dyDescent="0.35">
      <c r="A4757" t="s">
        <v>4960</v>
      </c>
      <c r="B4757" t="s">
        <v>212</v>
      </c>
      <c r="C4757" t="str">
        <f>VLOOKUP(sales_pipeline[[#This Row],[Sales_Agent]],sales_teams[#All],4,FALSE)</f>
        <v>Losch Team</v>
      </c>
      <c r="D4757" t="s">
        <v>8</v>
      </c>
      <c r="E4757" t="s">
        <v>154</v>
      </c>
      <c r="F4757" t="s">
        <v>194</v>
      </c>
      <c r="G4757" s="1">
        <v>42967</v>
      </c>
      <c r="H4757" s="1">
        <v>42984</v>
      </c>
      <c r="I4757" s="13">
        <f>sales_pipeline[[#This Row],[close_date]]-sales_pipeline[[#This Row],[engage_date]]</f>
        <v>17</v>
      </c>
      <c r="J4757" s="3">
        <v>0</v>
      </c>
    </row>
    <row r="4758" spans="1:10" x14ac:dyDescent="0.35">
      <c r="A4758" t="s">
        <v>4961</v>
      </c>
      <c r="B4758" t="s">
        <v>183</v>
      </c>
      <c r="C4758" t="str">
        <f>VLOOKUP(sales_pipeline[[#This Row],[Sales_Agent]],sales_teams[#All],4,FALSE)</f>
        <v>Brinkmann Team</v>
      </c>
      <c r="D4758" t="s">
        <v>6</v>
      </c>
      <c r="E4758" t="s">
        <v>61</v>
      </c>
      <c r="F4758" t="s">
        <v>174</v>
      </c>
      <c r="G4758" s="1">
        <v>42968</v>
      </c>
      <c r="H4758" s="1">
        <v>43042</v>
      </c>
      <c r="I4758" s="13">
        <f>sales_pipeline[[#This Row],[close_date]]-sales_pipeline[[#This Row],[engage_date]]</f>
        <v>74</v>
      </c>
      <c r="J4758" s="3">
        <v>54</v>
      </c>
    </row>
    <row r="4759" spans="1:10" x14ac:dyDescent="0.35">
      <c r="A4759" t="s">
        <v>4962</v>
      </c>
      <c r="B4759" t="s">
        <v>176</v>
      </c>
      <c r="C4759" t="str">
        <f>VLOOKUP(sales_pipeline[[#This Row],[Sales_Agent]],sales_teams[#All],4,FALSE)</f>
        <v>Marxen Team</v>
      </c>
      <c r="D4759" t="s">
        <v>10</v>
      </c>
      <c r="E4759" t="s">
        <v>49</v>
      </c>
      <c r="F4759" t="s">
        <v>194</v>
      </c>
      <c r="G4759" s="1">
        <v>42968</v>
      </c>
      <c r="H4759" s="1">
        <v>43066</v>
      </c>
      <c r="I4759" s="13">
        <f>sales_pipeline[[#This Row],[close_date]]-sales_pipeline[[#This Row],[engage_date]]</f>
        <v>98</v>
      </c>
      <c r="J4759" s="3">
        <v>0</v>
      </c>
    </row>
    <row r="4760" spans="1:10" x14ac:dyDescent="0.35">
      <c r="A4760" t="s">
        <v>4963</v>
      </c>
      <c r="B4760" t="s">
        <v>176</v>
      </c>
      <c r="C4760" t="str">
        <f>VLOOKUP(sales_pipeline[[#This Row],[Sales_Agent]],sales_teams[#All],4,FALSE)</f>
        <v>Marxen Team</v>
      </c>
      <c r="D4760" t="s">
        <v>3</v>
      </c>
      <c r="E4760" t="s">
        <v>80</v>
      </c>
      <c r="F4760" t="s">
        <v>174</v>
      </c>
      <c r="G4760" s="1">
        <v>42968</v>
      </c>
      <c r="H4760" s="1">
        <v>43051</v>
      </c>
      <c r="I4760" s="13">
        <f>sales_pipeline[[#This Row],[close_date]]-sales_pipeline[[#This Row],[engage_date]]</f>
        <v>83</v>
      </c>
      <c r="J4760" s="3">
        <v>509</v>
      </c>
    </row>
    <row r="4761" spans="1:10" x14ac:dyDescent="0.35">
      <c r="A4761" t="s">
        <v>4964</v>
      </c>
      <c r="B4761" t="s">
        <v>193</v>
      </c>
      <c r="C4761" t="str">
        <f>VLOOKUP(sales_pipeline[[#This Row],[Sales_Agent]],sales_teams[#All],4,FALSE)</f>
        <v>Marxen Team</v>
      </c>
      <c r="D4761" t="s">
        <v>8</v>
      </c>
      <c r="E4761" t="s">
        <v>152</v>
      </c>
      <c r="F4761" t="s">
        <v>174</v>
      </c>
      <c r="G4761" s="1">
        <v>42968</v>
      </c>
      <c r="H4761" s="1">
        <v>43075</v>
      </c>
      <c r="I4761" s="13">
        <f>sales_pipeline[[#This Row],[close_date]]-sales_pipeline[[#This Row],[engage_date]]</f>
        <v>107</v>
      </c>
      <c r="J4761" s="3">
        <v>3436</v>
      </c>
    </row>
    <row r="4762" spans="1:10" x14ac:dyDescent="0.35">
      <c r="A4762" t="s">
        <v>4965</v>
      </c>
      <c r="B4762" t="s">
        <v>199</v>
      </c>
      <c r="C4762" t="str">
        <f>VLOOKUP(sales_pipeline[[#This Row],[Sales_Agent]],sales_teams[#All],4,FALSE)</f>
        <v>Rouche Team</v>
      </c>
      <c r="D4762" t="s">
        <v>8</v>
      </c>
      <c r="E4762" t="s">
        <v>130</v>
      </c>
      <c r="F4762" t="s">
        <v>174</v>
      </c>
      <c r="G4762" s="1">
        <v>42968</v>
      </c>
      <c r="H4762" s="1">
        <v>43066</v>
      </c>
      <c r="I4762" s="13">
        <f>sales_pipeline[[#This Row],[close_date]]-sales_pipeline[[#This Row],[engage_date]]</f>
        <v>98</v>
      </c>
      <c r="J4762" s="3">
        <v>3514</v>
      </c>
    </row>
    <row r="4763" spans="1:10" x14ac:dyDescent="0.35">
      <c r="A4763" t="s">
        <v>4966</v>
      </c>
      <c r="B4763" t="s">
        <v>326</v>
      </c>
      <c r="C4763" t="str">
        <f>VLOOKUP(sales_pipeline[[#This Row],[Sales_Agent]],sales_teams[#All],4,FALSE)</f>
        <v>Marxen Team</v>
      </c>
      <c r="D4763" t="s">
        <v>3</v>
      </c>
      <c r="E4763" t="s">
        <v>132</v>
      </c>
      <c r="F4763" t="s">
        <v>174</v>
      </c>
      <c r="G4763" s="1">
        <v>42968</v>
      </c>
      <c r="H4763" s="1">
        <v>43099</v>
      </c>
      <c r="I4763" s="13">
        <f>sales_pipeline[[#This Row],[close_date]]-sales_pipeline[[#This Row],[engage_date]]</f>
        <v>131</v>
      </c>
      <c r="J4763" s="3">
        <v>611</v>
      </c>
    </row>
    <row r="4764" spans="1:10" x14ac:dyDescent="0.35">
      <c r="A4764" t="s">
        <v>4967</v>
      </c>
      <c r="B4764" t="s">
        <v>225</v>
      </c>
      <c r="C4764" t="str">
        <f>VLOOKUP(sales_pipeline[[#This Row],[Sales_Agent]],sales_teams[#All],4,FALSE)</f>
        <v>Sewald Team</v>
      </c>
      <c r="D4764" t="s">
        <v>6</v>
      </c>
      <c r="E4764" t="s">
        <v>62</v>
      </c>
      <c r="F4764" t="s">
        <v>174</v>
      </c>
      <c r="G4764" s="1">
        <v>42968</v>
      </c>
      <c r="H4764" s="1">
        <v>43047</v>
      </c>
      <c r="I4764" s="13">
        <f>sales_pipeline[[#This Row],[close_date]]-sales_pipeline[[#This Row],[engage_date]]</f>
        <v>79</v>
      </c>
      <c r="J4764" s="3">
        <v>58</v>
      </c>
    </row>
    <row r="4765" spans="1:10" x14ac:dyDescent="0.35">
      <c r="A4765" t="s">
        <v>4968</v>
      </c>
      <c r="B4765" t="s">
        <v>249</v>
      </c>
      <c r="C4765" t="str">
        <f>VLOOKUP(sales_pipeline[[#This Row],[Sales_Agent]],sales_teams[#All],4,FALSE)</f>
        <v>Brinkmann Team</v>
      </c>
      <c r="D4765" t="s">
        <v>8</v>
      </c>
      <c r="E4765" t="s">
        <v>74</v>
      </c>
      <c r="F4765" t="s">
        <v>194</v>
      </c>
      <c r="G4765" s="1">
        <v>42968</v>
      </c>
      <c r="H4765" s="1">
        <v>43056</v>
      </c>
      <c r="I4765" s="13">
        <f>sales_pipeline[[#This Row],[close_date]]-sales_pipeline[[#This Row],[engage_date]]</f>
        <v>88</v>
      </c>
      <c r="J4765" s="3">
        <v>0</v>
      </c>
    </row>
    <row r="4766" spans="1:10" x14ac:dyDescent="0.35">
      <c r="A4766" t="s">
        <v>4969</v>
      </c>
      <c r="B4766" t="s">
        <v>249</v>
      </c>
      <c r="C4766" t="str">
        <f>VLOOKUP(sales_pipeline[[#This Row],[Sales_Agent]],sales_teams[#All],4,FALSE)</f>
        <v>Brinkmann Team</v>
      </c>
      <c r="D4766" t="s">
        <v>3</v>
      </c>
      <c r="E4766" t="s">
        <v>144</v>
      </c>
      <c r="F4766" t="s">
        <v>174</v>
      </c>
      <c r="G4766" s="1">
        <v>42968</v>
      </c>
      <c r="H4766" s="1">
        <v>43082</v>
      </c>
      <c r="I4766" s="13">
        <f>sales_pipeline[[#This Row],[close_date]]-sales_pipeline[[#This Row],[engage_date]]</f>
        <v>114</v>
      </c>
      <c r="J4766" s="3">
        <v>513</v>
      </c>
    </row>
    <row r="4767" spans="1:10" x14ac:dyDescent="0.35">
      <c r="A4767" t="s">
        <v>4970</v>
      </c>
      <c r="B4767" t="s">
        <v>187</v>
      </c>
      <c r="C4767" t="str">
        <f>VLOOKUP(sales_pipeline[[#This Row],[Sales_Agent]],sales_teams[#All],4,FALSE)</f>
        <v>Rouche Team</v>
      </c>
      <c r="D4767" t="s">
        <v>10</v>
      </c>
      <c r="E4767" t="s">
        <v>125</v>
      </c>
      <c r="F4767" t="s">
        <v>194</v>
      </c>
      <c r="G4767" s="1">
        <v>42968</v>
      </c>
      <c r="H4767" s="1">
        <v>42976</v>
      </c>
      <c r="I4767" s="13">
        <f>sales_pipeline[[#This Row],[close_date]]-sales_pipeline[[#This Row],[engage_date]]</f>
        <v>8</v>
      </c>
      <c r="J4767" s="3">
        <v>0</v>
      </c>
    </row>
    <row r="4768" spans="1:10" x14ac:dyDescent="0.35">
      <c r="A4768" t="s">
        <v>4971</v>
      </c>
      <c r="B4768" t="s">
        <v>173</v>
      </c>
      <c r="C4768" t="str">
        <f>VLOOKUP(sales_pipeline[[#This Row],[Sales_Agent]],sales_teams[#All],4,FALSE)</f>
        <v>Brinkmann Team</v>
      </c>
      <c r="D4768" t="s">
        <v>10</v>
      </c>
      <c r="E4768" t="s">
        <v>49</v>
      </c>
      <c r="F4768" t="s">
        <v>194</v>
      </c>
      <c r="G4768" s="1">
        <v>42968</v>
      </c>
      <c r="H4768" s="1">
        <v>43042</v>
      </c>
      <c r="I4768" s="13">
        <f>sales_pipeline[[#This Row],[close_date]]-sales_pipeline[[#This Row],[engage_date]]</f>
        <v>74</v>
      </c>
      <c r="J4768" s="3">
        <v>0</v>
      </c>
    </row>
    <row r="4769" spans="1:10" x14ac:dyDescent="0.35">
      <c r="A4769" t="s">
        <v>4972</v>
      </c>
      <c r="B4769" t="s">
        <v>204</v>
      </c>
      <c r="C4769" t="str">
        <f>VLOOKUP(sales_pipeline[[#This Row],[Sales_Agent]],sales_teams[#All],4,FALSE)</f>
        <v>Brinkmann Team</v>
      </c>
      <c r="D4769" t="s">
        <v>6</v>
      </c>
      <c r="E4769" t="s">
        <v>152</v>
      </c>
      <c r="F4769" t="s">
        <v>174</v>
      </c>
      <c r="G4769" s="1">
        <v>42968</v>
      </c>
      <c r="H4769" s="1">
        <v>42986</v>
      </c>
      <c r="I4769" s="13">
        <f>sales_pipeline[[#This Row],[close_date]]-sales_pipeline[[#This Row],[engage_date]]</f>
        <v>18</v>
      </c>
      <c r="J4769" s="3">
        <v>54</v>
      </c>
    </row>
    <row r="4770" spans="1:10" x14ac:dyDescent="0.35">
      <c r="A4770" t="s">
        <v>4973</v>
      </c>
      <c r="B4770" t="s">
        <v>185</v>
      </c>
      <c r="C4770" t="str">
        <f>VLOOKUP(sales_pipeline[[#This Row],[Sales_Agent]],sales_teams[#All],4,FALSE)</f>
        <v>Rouche Team</v>
      </c>
      <c r="D4770" t="s">
        <v>3</v>
      </c>
      <c r="E4770" t="s">
        <v>121</v>
      </c>
      <c r="F4770" t="s">
        <v>174</v>
      </c>
      <c r="G4770" s="1">
        <v>42968</v>
      </c>
      <c r="H4770" s="1">
        <v>43092</v>
      </c>
      <c r="I4770" s="13">
        <f>sales_pipeline[[#This Row],[close_date]]-sales_pipeline[[#This Row],[engage_date]]</f>
        <v>124</v>
      </c>
      <c r="J4770" s="3">
        <v>547</v>
      </c>
    </row>
    <row r="4771" spans="1:10" x14ac:dyDescent="0.35">
      <c r="A4771" t="s">
        <v>4974</v>
      </c>
      <c r="B4771" t="s">
        <v>212</v>
      </c>
      <c r="C4771" t="str">
        <f>VLOOKUP(sales_pipeline[[#This Row],[Sales_Agent]],sales_teams[#All],4,FALSE)</f>
        <v>Losch Team</v>
      </c>
      <c r="D4771" t="s">
        <v>8</v>
      </c>
      <c r="E4771" t="s">
        <v>158</v>
      </c>
      <c r="F4771" t="s">
        <v>194</v>
      </c>
      <c r="G4771" s="1">
        <v>42968</v>
      </c>
      <c r="H4771" s="1">
        <v>43077</v>
      </c>
      <c r="I4771" s="13">
        <f>sales_pipeline[[#This Row],[close_date]]-sales_pipeline[[#This Row],[engage_date]]</f>
        <v>109</v>
      </c>
      <c r="J4771" s="3">
        <v>0</v>
      </c>
    </row>
    <row r="4772" spans="1:10" x14ac:dyDescent="0.35">
      <c r="A4772" t="s">
        <v>4975</v>
      </c>
      <c r="B4772" t="s">
        <v>212</v>
      </c>
      <c r="C4772" t="str">
        <f>VLOOKUP(sales_pipeline[[#This Row],[Sales_Agent]],sales_teams[#All],4,FALSE)</f>
        <v>Losch Team</v>
      </c>
      <c r="D4772" t="s">
        <v>3</v>
      </c>
      <c r="E4772" t="s">
        <v>82</v>
      </c>
      <c r="F4772" t="s">
        <v>174</v>
      </c>
      <c r="G4772" s="1">
        <v>42968</v>
      </c>
      <c r="H4772" s="1">
        <v>42973</v>
      </c>
      <c r="I4772" s="13">
        <f>sales_pipeline[[#This Row],[close_date]]-sales_pipeline[[#This Row],[engage_date]]</f>
        <v>5</v>
      </c>
      <c r="J4772" s="3">
        <v>592</v>
      </c>
    </row>
    <row r="4773" spans="1:10" x14ac:dyDescent="0.35">
      <c r="A4773" t="s">
        <v>4976</v>
      </c>
      <c r="B4773" t="s">
        <v>230</v>
      </c>
      <c r="C4773" t="str">
        <f>VLOOKUP(sales_pipeline[[#This Row],[Sales_Agent]],sales_teams[#All],4,FALSE)</f>
        <v>Losch Team</v>
      </c>
      <c r="D4773" t="s">
        <v>8</v>
      </c>
      <c r="E4773" t="s">
        <v>150</v>
      </c>
      <c r="F4773" t="s">
        <v>194</v>
      </c>
      <c r="G4773" s="1">
        <v>42968</v>
      </c>
      <c r="H4773" s="1">
        <v>43080</v>
      </c>
      <c r="I4773" s="13">
        <f>sales_pipeline[[#This Row],[close_date]]-sales_pipeline[[#This Row],[engage_date]]</f>
        <v>112</v>
      </c>
      <c r="J4773" s="3">
        <v>0</v>
      </c>
    </row>
    <row r="4774" spans="1:10" x14ac:dyDescent="0.35">
      <c r="A4774" t="s">
        <v>4977</v>
      </c>
      <c r="B4774" t="s">
        <v>239</v>
      </c>
      <c r="C4774" t="str">
        <f>VLOOKUP(sales_pipeline[[#This Row],[Sales_Agent]],sales_teams[#All],4,FALSE)</f>
        <v>Neubert Team</v>
      </c>
      <c r="D4774" t="s">
        <v>8</v>
      </c>
      <c r="E4774" t="s">
        <v>82</v>
      </c>
      <c r="F4774" t="s">
        <v>194</v>
      </c>
      <c r="G4774" s="1">
        <v>42969</v>
      </c>
      <c r="H4774" s="1">
        <v>43074</v>
      </c>
      <c r="I4774" s="13">
        <f>sales_pipeline[[#This Row],[close_date]]-sales_pipeline[[#This Row],[engage_date]]</f>
        <v>105</v>
      </c>
      <c r="J4774" s="3">
        <v>0</v>
      </c>
    </row>
    <row r="4775" spans="1:10" x14ac:dyDescent="0.35">
      <c r="A4775" t="s">
        <v>4978</v>
      </c>
      <c r="B4775" t="s">
        <v>268</v>
      </c>
      <c r="C4775" t="str">
        <f>VLOOKUP(sales_pipeline[[#This Row],[Sales_Agent]],sales_teams[#All],4,FALSE)</f>
        <v>Losch Team</v>
      </c>
      <c r="D4775" t="s">
        <v>9</v>
      </c>
      <c r="E4775" t="s">
        <v>150</v>
      </c>
      <c r="F4775" t="s">
        <v>174</v>
      </c>
      <c r="G4775" s="1">
        <v>42969</v>
      </c>
      <c r="H4775" s="1">
        <v>43045</v>
      </c>
      <c r="I4775" s="13">
        <f>sales_pipeline[[#This Row],[close_date]]-sales_pipeline[[#This Row],[engage_date]]</f>
        <v>76</v>
      </c>
      <c r="J4775" s="3">
        <v>5529</v>
      </c>
    </row>
    <row r="4776" spans="1:10" x14ac:dyDescent="0.35">
      <c r="A4776" t="s">
        <v>4979</v>
      </c>
      <c r="B4776" t="s">
        <v>268</v>
      </c>
      <c r="C4776" t="str">
        <f>VLOOKUP(sales_pipeline[[#This Row],[Sales_Agent]],sales_teams[#All],4,FALSE)</f>
        <v>Losch Team</v>
      </c>
      <c r="D4776" t="s">
        <v>177</v>
      </c>
      <c r="E4776" t="s">
        <v>84</v>
      </c>
      <c r="F4776" t="s">
        <v>174</v>
      </c>
      <c r="G4776" s="1">
        <v>42969</v>
      </c>
      <c r="H4776" s="1">
        <v>42980</v>
      </c>
      <c r="I4776" s="13">
        <f>sales_pipeline[[#This Row],[close_date]]-sales_pipeline[[#This Row],[engage_date]]</f>
        <v>11</v>
      </c>
      <c r="J4776" s="3">
        <v>5002</v>
      </c>
    </row>
    <row r="4777" spans="1:10" x14ac:dyDescent="0.35">
      <c r="A4777" t="s">
        <v>4980</v>
      </c>
      <c r="B4777" t="s">
        <v>255</v>
      </c>
      <c r="C4777" t="str">
        <f>VLOOKUP(sales_pipeline[[#This Row],[Sales_Agent]],sales_teams[#All],4,FALSE)</f>
        <v>Neubert Team</v>
      </c>
      <c r="D4777" t="s">
        <v>3</v>
      </c>
      <c r="E4777" t="s">
        <v>153</v>
      </c>
      <c r="F4777" t="s">
        <v>194</v>
      </c>
      <c r="G4777" s="1">
        <v>42969</v>
      </c>
      <c r="H4777" s="1">
        <v>42979</v>
      </c>
      <c r="I4777" s="13">
        <f>sales_pipeline[[#This Row],[close_date]]-sales_pipeline[[#This Row],[engage_date]]</f>
        <v>10</v>
      </c>
      <c r="J4777" s="3">
        <v>0</v>
      </c>
    </row>
    <row r="4778" spans="1:10" x14ac:dyDescent="0.35">
      <c r="A4778" t="s">
        <v>4981</v>
      </c>
      <c r="B4778" t="s">
        <v>255</v>
      </c>
      <c r="C4778" t="str">
        <f>VLOOKUP(sales_pipeline[[#This Row],[Sales_Agent]],sales_teams[#All],4,FALSE)</f>
        <v>Neubert Team</v>
      </c>
      <c r="D4778" t="s">
        <v>177</v>
      </c>
      <c r="E4778" t="s">
        <v>163</v>
      </c>
      <c r="F4778" t="s">
        <v>194</v>
      </c>
      <c r="G4778" s="1">
        <v>42969</v>
      </c>
      <c r="H4778" s="1">
        <v>43040</v>
      </c>
      <c r="I4778" s="13">
        <f>sales_pipeline[[#This Row],[close_date]]-sales_pipeline[[#This Row],[engage_date]]</f>
        <v>71</v>
      </c>
      <c r="J4778" s="3">
        <v>0</v>
      </c>
    </row>
    <row r="4779" spans="1:10" x14ac:dyDescent="0.35">
      <c r="A4779" t="s">
        <v>4982</v>
      </c>
      <c r="B4779" t="s">
        <v>190</v>
      </c>
      <c r="C4779" t="str">
        <f>VLOOKUP(sales_pipeline[[#This Row],[Sales_Agent]],sales_teams[#All],4,FALSE)</f>
        <v>Sewald Team</v>
      </c>
      <c r="D4779" t="s">
        <v>3</v>
      </c>
      <c r="E4779" t="s">
        <v>94</v>
      </c>
      <c r="F4779" t="s">
        <v>174</v>
      </c>
      <c r="G4779" s="1">
        <v>42969</v>
      </c>
      <c r="H4779" s="1">
        <v>43089</v>
      </c>
      <c r="I4779" s="13">
        <f>sales_pipeline[[#This Row],[close_date]]-sales_pipeline[[#This Row],[engage_date]]</f>
        <v>120</v>
      </c>
      <c r="J4779" s="3">
        <v>476</v>
      </c>
    </row>
    <row r="4780" spans="1:10" x14ac:dyDescent="0.35">
      <c r="A4780" t="s">
        <v>4983</v>
      </c>
      <c r="B4780" t="s">
        <v>187</v>
      </c>
      <c r="C4780" t="str">
        <f>VLOOKUP(sales_pipeline[[#This Row],[Sales_Agent]],sales_teams[#All],4,FALSE)</f>
        <v>Rouche Team</v>
      </c>
      <c r="D4780" t="s">
        <v>6</v>
      </c>
      <c r="E4780" t="s">
        <v>55</v>
      </c>
      <c r="F4780" t="s">
        <v>174</v>
      </c>
      <c r="G4780" s="1">
        <v>42969</v>
      </c>
      <c r="H4780" s="1">
        <v>43057</v>
      </c>
      <c r="I4780" s="13">
        <f>sales_pipeline[[#This Row],[close_date]]-sales_pipeline[[#This Row],[engage_date]]</f>
        <v>88</v>
      </c>
      <c r="J4780" s="3">
        <v>56</v>
      </c>
    </row>
    <row r="4781" spans="1:10" x14ac:dyDescent="0.35">
      <c r="A4781" t="s">
        <v>4984</v>
      </c>
      <c r="B4781" t="s">
        <v>238</v>
      </c>
      <c r="C4781" t="str">
        <f>VLOOKUP(sales_pipeline[[#This Row],[Sales_Agent]],sales_teams[#All],4,FALSE)</f>
        <v>Marxen Team</v>
      </c>
      <c r="D4781" t="s">
        <v>9</v>
      </c>
      <c r="E4781" t="s">
        <v>104</v>
      </c>
      <c r="F4781" t="s">
        <v>194</v>
      </c>
      <c r="G4781" s="1">
        <v>42969</v>
      </c>
      <c r="H4781" s="1">
        <v>42978</v>
      </c>
      <c r="I4781" s="13">
        <f>sales_pipeline[[#This Row],[close_date]]-sales_pipeline[[#This Row],[engage_date]]</f>
        <v>9</v>
      </c>
      <c r="J4781" s="3">
        <v>0</v>
      </c>
    </row>
    <row r="4782" spans="1:10" x14ac:dyDescent="0.35">
      <c r="A4782" t="s">
        <v>4985</v>
      </c>
      <c r="B4782" t="s">
        <v>197</v>
      </c>
      <c r="C4782" t="str">
        <f>VLOOKUP(sales_pipeline[[#This Row],[Sales_Agent]],sales_teams[#All],4,FALSE)</f>
        <v>Sewald Team</v>
      </c>
      <c r="D4782" t="s">
        <v>10</v>
      </c>
      <c r="E4782" t="s">
        <v>112</v>
      </c>
      <c r="F4782" t="s">
        <v>194</v>
      </c>
      <c r="G4782" s="1">
        <v>42969</v>
      </c>
      <c r="H4782" s="1">
        <v>43070</v>
      </c>
      <c r="I4782" s="13">
        <f>sales_pipeline[[#This Row],[close_date]]-sales_pipeline[[#This Row],[engage_date]]</f>
        <v>101</v>
      </c>
      <c r="J4782" s="3">
        <v>0</v>
      </c>
    </row>
    <row r="4783" spans="1:10" x14ac:dyDescent="0.35">
      <c r="A4783" t="s">
        <v>4986</v>
      </c>
      <c r="B4783" t="s">
        <v>197</v>
      </c>
      <c r="C4783" t="str">
        <f>VLOOKUP(sales_pipeline[[#This Row],[Sales_Agent]],sales_teams[#All],4,FALSE)</f>
        <v>Sewald Team</v>
      </c>
      <c r="D4783" t="s">
        <v>3</v>
      </c>
      <c r="E4783" t="s">
        <v>141</v>
      </c>
      <c r="F4783" t="s">
        <v>174</v>
      </c>
      <c r="G4783" s="1">
        <v>42969</v>
      </c>
      <c r="H4783" s="1">
        <v>43069</v>
      </c>
      <c r="I4783" s="13">
        <f>sales_pipeline[[#This Row],[close_date]]-sales_pipeline[[#This Row],[engage_date]]</f>
        <v>100</v>
      </c>
      <c r="J4783" s="3">
        <v>601</v>
      </c>
    </row>
    <row r="4784" spans="1:10" x14ac:dyDescent="0.35">
      <c r="A4784" t="s">
        <v>4987</v>
      </c>
      <c r="B4784" t="s">
        <v>197</v>
      </c>
      <c r="C4784" t="str">
        <f>VLOOKUP(sales_pipeline[[#This Row],[Sales_Agent]],sales_teams[#All],4,FALSE)</f>
        <v>Sewald Team</v>
      </c>
      <c r="D4784" t="s">
        <v>10</v>
      </c>
      <c r="E4784" t="s">
        <v>62</v>
      </c>
      <c r="F4784" t="s">
        <v>174</v>
      </c>
      <c r="G4784" s="1">
        <v>42969</v>
      </c>
      <c r="H4784" s="1">
        <v>43097</v>
      </c>
      <c r="I4784" s="13">
        <f>sales_pipeline[[#This Row],[close_date]]-sales_pipeline[[#This Row],[engage_date]]</f>
        <v>128</v>
      </c>
      <c r="J4784" s="3">
        <v>1005</v>
      </c>
    </row>
    <row r="4785" spans="1:10" x14ac:dyDescent="0.35">
      <c r="A4785" t="s">
        <v>4988</v>
      </c>
      <c r="B4785" t="s">
        <v>173</v>
      </c>
      <c r="C4785" t="str">
        <f>VLOOKUP(sales_pipeline[[#This Row],[Sales_Agent]],sales_teams[#All],4,FALSE)</f>
        <v>Brinkmann Team</v>
      </c>
      <c r="D4785" t="s">
        <v>9</v>
      </c>
      <c r="E4785" t="s">
        <v>124</v>
      </c>
      <c r="F4785" t="s">
        <v>174</v>
      </c>
      <c r="G4785" s="1">
        <v>42969</v>
      </c>
      <c r="H4785" s="1">
        <v>43050</v>
      </c>
      <c r="I4785" s="13">
        <f>sales_pipeline[[#This Row],[close_date]]-sales_pipeline[[#This Row],[engage_date]]</f>
        <v>81</v>
      </c>
      <c r="J4785" s="3">
        <v>4731</v>
      </c>
    </row>
    <row r="4786" spans="1:10" x14ac:dyDescent="0.35">
      <c r="A4786" t="s">
        <v>4989</v>
      </c>
      <c r="B4786" t="s">
        <v>227</v>
      </c>
      <c r="C4786" t="str">
        <f>VLOOKUP(sales_pipeline[[#This Row],[Sales_Agent]],sales_teams[#All],4,FALSE)</f>
        <v>Neubert Team</v>
      </c>
      <c r="D4786" t="s">
        <v>9</v>
      </c>
      <c r="E4786" t="s">
        <v>41</v>
      </c>
      <c r="F4786" t="s">
        <v>194</v>
      </c>
      <c r="G4786" s="1">
        <v>42969</v>
      </c>
      <c r="H4786" s="1">
        <v>43049</v>
      </c>
      <c r="I4786" s="13">
        <f>sales_pipeline[[#This Row],[close_date]]-sales_pipeline[[#This Row],[engage_date]]</f>
        <v>80</v>
      </c>
      <c r="J4786" s="3">
        <v>0</v>
      </c>
    </row>
    <row r="4787" spans="1:10" x14ac:dyDescent="0.35">
      <c r="A4787" t="s">
        <v>4990</v>
      </c>
      <c r="B4787" t="s">
        <v>227</v>
      </c>
      <c r="C4787" t="str">
        <f>VLOOKUP(sales_pipeline[[#This Row],[Sales_Agent]],sales_teams[#All],4,FALSE)</f>
        <v>Neubert Team</v>
      </c>
      <c r="D4787" t="s">
        <v>177</v>
      </c>
      <c r="E4787" t="s">
        <v>82</v>
      </c>
      <c r="F4787" t="s">
        <v>174</v>
      </c>
      <c r="G4787" s="1">
        <v>42969</v>
      </c>
      <c r="H4787" s="1">
        <v>42980</v>
      </c>
      <c r="I4787" s="13">
        <f>sales_pipeline[[#This Row],[close_date]]-sales_pipeline[[#This Row],[engage_date]]</f>
        <v>11</v>
      </c>
      <c r="J4787" s="3">
        <v>4649</v>
      </c>
    </row>
    <row r="4788" spans="1:10" x14ac:dyDescent="0.35">
      <c r="A4788" t="s">
        <v>4991</v>
      </c>
      <c r="B4788" t="s">
        <v>221</v>
      </c>
      <c r="C4788" t="str">
        <f>VLOOKUP(sales_pipeline[[#This Row],[Sales_Agent]],sales_teams[#All],4,FALSE)</f>
        <v>Losch Team</v>
      </c>
      <c r="D4788" t="s">
        <v>177</v>
      </c>
      <c r="E4788" t="s">
        <v>153</v>
      </c>
      <c r="F4788" t="s">
        <v>174</v>
      </c>
      <c r="G4788" s="1">
        <v>42969</v>
      </c>
      <c r="H4788" s="1">
        <v>42979</v>
      </c>
      <c r="I4788" s="13">
        <f>sales_pipeline[[#This Row],[close_date]]-sales_pipeline[[#This Row],[engage_date]]</f>
        <v>10</v>
      </c>
      <c r="J4788" s="3">
        <v>4787</v>
      </c>
    </row>
    <row r="4789" spans="1:10" x14ac:dyDescent="0.35">
      <c r="A4789" t="s">
        <v>4992</v>
      </c>
      <c r="B4789" t="s">
        <v>230</v>
      </c>
      <c r="C4789" t="str">
        <f>VLOOKUP(sales_pipeline[[#This Row],[Sales_Agent]],sales_teams[#All],4,FALSE)</f>
        <v>Losch Team</v>
      </c>
      <c r="D4789" t="s">
        <v>8</v>
      </c>
      <c r="E4789" t="s">
        <v>150</v>
      </c>
      <c r="F4789" t="s">
        <v>174</v>
      </c>
      <c r="G4789" s="1">
        <v>42969</v>
      </c>
      <c r="H4789" s="1">
        <v>43091</v>
      </c>
      <c r="I4789" s="13">
        <f>sales_pipeline[[#This Row],[close_date]]-sales_pipeline[[#This Row],[engage_date]]</f>
        <v>122</v>
      </c>
      <c r="J4789" s="3">
        <v>2994</v>
      </c>
    </row>
    <row r="4790" spans="1:10" x14ac:dyDescent="0.35">
      <c r="A4790" t="s">
        <v>4993</v>
      </c>
      <c r="B4790" t="s">
        <v>183</v>
      </c>
      <c r="C4790" t="str">
        <f>VLOOKUP(sales_pipeline[[#This Row],[Sales_Agent]],sales_teams[#All],4,FALSE)</f>
        <v>Brinkmann Team</v>
      </c>
      <c r="D4790" t="s">
        <v>8</v>
      </c>
      <c r="E4790" t="s">
        <v>80</v>
      </c>
      <c r="F4790" t="s">
        <v>194</v>
      </c>
      <c r="G4790" s="1">
        <v>42970</v>
      </c>
      <c r="H4790" s="1">
        <v>43047</v>
      </c>
      <c r="I4790" s="13">
        <f>sales_pipeline[[#This Row],[close_date]]-sales_pipeline[[#This Row],[engage_date]]</f>
        <v>77</v>
      </c>
      <c r="J4790" s="3">
        <v>0</v>
      </c>
    </row>
    <row r="4791" spans="1:10" x14ac:dyDescent="0.35">
      <c r="A4791" t="s">
        <v>4994</v>
      </c>
      <c r="B4791" t="s">
        <v>183</v>
      </c>
      <c r="C4791" t="str">
        <f>VLOOKUP(sales_pipeline[[#This Row],[Sales_Agent]],sales_teams[#All],4,FALSE)</f>
        <v>Brinkmann Team</v>
      </c>
      <c r="D4791" t="s">
        <v>6</v>
      </c>
      <c r="E4791" t="s">
        <v>51</v>
      </c>
      <c r="F4791" t="s">
        <v>174</v>
      </c>
      <c r="G4791" s="1">
        <v>42970</v>
      </c>
      <c r="H4791" s="1">
        <v>43053</v>
      </c>
      <c r="I4791" s="13">
        <f>sales_pipeline[[#This Row],[close_date]]-sales_pipeline[[#This Row],[engage_date]]</f>
        <v>83</v>
      </c>
      <c r="J4791" s="3">
        <v>58</v>
      </c>
    </row>
    <row r="4792" spans="1:10" x14ac:dyDescent="0.35">
      <c r="A4792" t="s">
        <v>4995</v>
      </c>
      <c r="B4792" t="s">
        <v>288</v>
      </c>
      <c r="C4792" t="str">
        <f>VLOOKUP(sales_pipeline[[#This Row],[Sales_Agent]],sales_teams[#All],4,FALSE)</f>
        <v>Brinkmann Team</v>
      </c>
      <c r="D4792" t="s">
        <v>10</v>
      </c>
      <c r="E4792" t="s">
        <v>28</v>
      </c>
      <c r="F4792" t="s">
        <v>174</v>
      </c>
      <c r="G4792" s="1">
        <v>42970</v>
      </c>
      <c r="H4792" s="1">
        <v>43052</v>
      </c>
      <c r="I4792" s="13">
        <f>sales_pipeline[[#This Row],[close_date]]-sales_pipeline[[#This Row],[engage_date]]</f>
        <v>82</v>
      </c>
      <c r="J4792" s="3">
        <v>1074</v>
      </c>
    </row>
    <row r="4793" spans="1:10" x14ac:dyDescent="0.35">
      <c r="A4793" t="s">
        <v>4996</v>
      </c>
      <c r="B4793" t="s">
        <v>288</v>
      </c>
      <c r="C4793" t="str">
        <f>VLOOKUP(sales_pipeline[[#This Row],[Sales_Agent]],sales_teams[#All],4,FALSE)</f>
        <v>Brinkmann Team</v>
      </c>
      <c r="D4793" t="s">
        <v>6</v>
      </c>
      <c r="E4793" t="s">
        <v>104</v>
      </c>
      <c r="F4793" t="s">
        <v>174</v>
      </c>
      <c r="G4793" s="1">
        <v>42970</v>
      </c>
      <c r="H4793" s="1">
        <v>42973</v>
      </c>
      <c r="I4793" s="13">
        <f>sales_pipeline[[#This Row],[close_date]]-sales_pipeline[[#This Row],[engage_date]]</f>
        <v>3</v>
      </c>
      <c r="J4793" s="3">
        <v>54</v>
      </c>
    </row>
    <row r="4794" spans="1:10" x14ac:dyDescent="0.35">
      <c r="A4794" t="s">
        <v>4997</v>
      </c>
      <c r="B4794" t="s">
        <v>206</v>
      </c>
      <c r="C4794" t="str">
        <f>VLOOKUP(sales_pipeline[[#This Row],[Sales_Agent]],sales_teams[#All],4,FALSE)</f>
        <v>Neubert Team</v>
      </c>
      <c r="D4794" t="s">
        <v>3</v>
      </c>
      <c r="E4794" t="s">
        <v>82</v>
      </c>
      <c r="F4794" t="s">
        <v>194</v>
      </c>
      <c r="G4794" s="1">
        <v>42970</v>
      </c>
      <c r="H4794" s="1">
        <v>43040</v>
      </c>
      <c r="I4794" s="13">
        <f>sales_pipeline[[#This Row],[close_date]]-sales_pipeline[[#This Row],[engage_date]]</f>
        <v>70</v>
      </c>
      <c r="J4794" s="3">
        <v>0</v>
      </c>
    </row>
    <row r="4795" spans="1:10" x14ac:dyDescent="0.35">
      <c r="A4795" t="s">
        <v>4998</v>
      </c>
      <c r="B4795" t="s">
        <v>206</v>
      </c>
      <c r="C4795" t="str">
        <f>VLOOKUP(sales_pipeline[[#This Row],[Sales_Agent]],sales_teams[#All],4,FALSE)</f>
        <v>Neubert Team</v>
      </c>
      <c r="D4795" t="s">
        <v>10</v>
      </c>
      <c r="E4795" t="s">
        <v>82</v>
      </c>
      <c r="F4795" t="s">
        <v>174</v>
      </c>
      <c r="G4795" s="1">
        <v>42970</v>
      </c>
      <c r="H4795" s="1">
        <v>43072</v>
      </c>
      <c r="I4795" s="13">
        <f>sales_pipeline[[#This Row],[close_date]]-sales_pipeline[[#This Row],[engage_date]]</f>
        <v>102</v>
      </c>
      <c r="J4795" s="3">
        <v>1054</v>
      </c>
    </row>
    <row r="4796" spans="1:10" x14ac:dyDescent="0.35">
      <c r="A4796" t="s">
        <v>4999</v>
      </c>
      <c r="B4796" t="s">
        <v>176</v>
      </c>
      <c r="C4796" t="str">
        <f>VLOOKUP(sales_pipeline[[#This Row],[Sales_Agent]],sales_teams[#All],4,FALSE)</f>
        <v>Marxen Team</v>
      </c>
      <c r="D4796" t="s">
        <v>177</v>
      </c>
      <c r="E4796" t="s">
        <v>28</v>
      </c>
      <c r="F4796" t="s">
        <v>174</v>
      </c>
      <c r="G4796" s="1">
        <v>42970</v>
      </c>
      <c r="H4796" s="1">
        <v>43053</v>
      </c>
      <c r="I4796" s="13">
        <f>sales_pipeline[[#This Row],[close_date]]-sales_pipeline[[#This Row],[engage_date]]</f>
        <v>83</v>
      </c>
      <c r="J4796" s="3">
        <v>4833</v>
      </c>
    </row>
    <row r="4797" spans="1:10" x14ac:dyDescent="0.35">
      <c r="A4797" t="s">
        <v>5000</v>
      </c>
      <c r="B4797" t="s">
        <v>176</v>
      </c>
      <c r="C4797" t="str">
        <f>VLOOKUP(sales_pipeline[[#This Row],[Sales_Agent]],sales_teams[#All],4,FALSE)</f>
        <v>Marxen Team</v>
      </c>
      <c r="D4797" t="s">
        <v>177</v>
      </c>
      <c r="E4797" t="s">
        <v>66</v>
      </c>
      <c r="F4797" t="s">
        <v>174</v>
      </c>
      <c r="G4797" s="1">
        <v>42970</v>
      </c>
      <c r="H4797" s="1">
        <v>43089</v>
      </c>
      <c r="I4797" s="13">
        <f>sales_pipeline[[#This Row],[close_date]]-sales_pipeline[[#This Row],[engage_date]]</f>
        <v>119</v>
      </c>
      <c r="J4797" s="3">
        <v>4744</v>
      </c>
    </row>
    <row r="4798" spans="1:10" x14ac:dyDescent="0.35">
      <c r="A4798" t="s">
        <v>5001</v>
      </c>
      <c r="B4798" t="s">
        <v>232</v>
      </c>
      <c r="C4798" t="str">
        <f>VLOOKUP(sales_pipeline[[#This Row],[Sales_Agent]],sales_teams[#All],4,FALSE)</f>
        <v>Losch Team</v>
      </c>
      <c r="D4798" t="s">
        <v>8</v>
      </c>
      <c r="E4798" t="s">
        <v>131</v>
      </c>
      <c r="F4798" t="s">
        <v>194</v>
      </c>
      <c r="G4798" s="1">
        <v>42970</v>
      </c>
      <c r="H4798" s="1">
        <v>43042</v>
      </c>
      <c r="I4798" s="13">
        <f>sales_pipeline[[#This Row],[close_date]]-sales_pipeline[[#This Row],[engage_date]]</f>
        <v>72</v>
      </c>
      <c r="J4798" s="3">
        <v>0</v>
      </c>
    </row>
    <row r="4799" spans="1:10" x14ac:dyDescent="0.35">
      <c r="A4799" t="s">
        <v>5002</v>
      </c>
      <c r="B4799" t="s">
        <v>190</v>
      </c>
      <c r="C4799" t="str">
        <f>VLOOKUP(sales_pipeline[[#This Row],[Sales_Agent]],sales_teams[#All],4,FALSE)</f>
        <v>Sewald Team</v>
      </c>
      <c r="D4799" t="s">
        <v>3</v>
      </c>
      <c r="E4799" t="s">
        <v>116</v>
      </c>
      <c r="F4799" t="s">
        <v>174</v>
      </c>
      <c r="G4799" s="1">
        <v>42970</v>
      </c>
      <c r="H4799" s="1">
        <v>43068</v>
      </c>
      <c r="I4799" s="13">
        <f>sales_pipeline[[#This Row],[close_date]]-sales_pipeline[[#This Row],[engage_date]]</f>
        <v>98</v>
      </c>
      <c r="J4799" s="3">
        <v>508</v>
      </c>
    </row>
    <row r="4800" spans="1:10" x14ac:dyDescent="0.35">
      <c r="A4800" t="s">
        <v>5003</v>
      </c>
      <c r="B4800" t="s">
        <v>326</v>
      </c>
      <c r="C4800" t="str">
        <f>VLOOKUP(sales_pipeline[[#This Row],[Sales_Agent]],sales_teams[#All],4,FALSE)</f>
        <v>Marxen Team</v>
      </c>
      <c r="D4800" t="s">
        <v>6</v>
      </c>
      <c r="E4800" t="s">
        <v>91</v>
      </c>
      <c r="F4800" t="s">
        <v>174</v>
      </c>
      <c r="G4800" s="1">
        <v>42970</v>
      </c>
      <c r="H4800" s="1">
        <v>43058</v>
      </c>
      <c r="I4800" s="13">
        <f>sales_pipeline[[#This Row],[close_date]]-sales_pipeline[[#This Row],[engage_date]]</f>
        <v>88</v>
      </c>
      <c r="J4800" s="3">
        <v>57</v>
      </c>
    </row>
    <row r="4801" spans="1:10" x14ac:dyDescent="0.35">
      <c r="A4801" t="s">
        <v>5004</v>
      </c>
      <c r="B4801" t="s">
        <v>225</v>
      </c>
      <c r="C4801" t="str">
        <f>VLOOKUP(sales_pipeline[[#This Row],[Sales_Agent]],sales_teams[#All],4,FALSE)</f>
        <v>Sewald Team</v>
      </c>
      <c r="D4801" t="s">
        <v>10</v>
      </c>
      <c r="E4801" t="s">
        <v>107</v>
      </c>
      <c r="F4801" t="s">
        <v>194</v>
      </c>
      <c r="G4801" s="1">
        <v>42970</v>
      </c>
      <c r="H4801" s="1">
        <v>42991</v>
      </c>
      <c r="I4801" s="13">
        <f>sales_pipeline[[#This Row],[close_date]]-sales_pipeline[[#This Row],[engage_date]]</f>
        <v>21</v>
      </c>
      <c r="J4801" s="3">
        <v>0</v>
      </c>
    </row>
    <row r="4802" spans="1:10" x14ac:dyDescent="0.35">
      <c r="A4802" t="s">
        <v>5005</v>
      </c>
      <c r="B4802" t="s">
        <v>225</v>
      </c>
      <c r="C4802" t="str">
        <f>VLOOKUP(sales_pipeline[[#This Row],[Sales_Agent]],sales_teams[#All],4,FALSE)</f>
        <v>Sewald Team</v>
      </c>
      <c r="D4802" t="s">
        <v>177</v>
      </c>
      <c r="E4802" t="s">
        <v>138</v>
      </c>
      <c r="F4802" t="s">
        <v>174</v>
      </c>
      <c r="G4802" s="1">
        <v>42970</v>
      </c>
      <c r="H4802" s="1">
        <v>43054</v>
      </c>
      <c r="I4802" s="13">
        <f>sales_pipeline[[#This Row],[close_date]]-sales_pipeline[[#This Row],[engage_date]]</f>
        <v>84</v>
      </c>
      <c r="J4802" s="3">
        <v>5280</v>
      </c>
    </row>
    <row r="4803" spans="1:10" x14ac:dyDescent="0.35">
      <c r="A4803" t="s">
        <v>5006</v>
      </c>
      <c r="B4803" t="s">
        <v>225</v>
      </c>
      <c r="C4803" t="str">
        <f>VLOOKUP(sales_pipeline[[#This Row],[Sales_Agent]],sales_teams[#All],4,FALSE)</f>
        <v>Sewald Team</v>
      </c>
      <c r="D4803" t="s">
        <v>6</v>
      </c>
      <c r="E4803" t="s">
        <v>148</v>
      </c>
      <c r="F4803" t="s">
        <v>174</v>
      </c>
      <c r="G4803" s="1">
        <v>42970</v>
      </c>
      <c r="H4803" s="1">
        <v>42972</v>
      </c>
      <c r="I4803" s="13">
        <f>sales_pipeline[[#This Row],[close_date]]-sales_pipeline[[#This Row],[engage_date]]</f>
        <v>2</v>
      </c>
      <c r="J4803" s="3">
        <v>62</v>
      </c>
    </row>
    <row r="4804" spans="1:10" x14ac:dyDescent="0.35">
      <c r="A4804" t="s">
        <v>5007</v>
      </c>
      <c r="B4804" t="s">
        <v>249</v>
      </c>
      <c r="C4804" t="str">
        <f>VLOOKUP(sales_pipeline[[#This Row],[Sales_Agent]],sales_teams[#All],4,FALSE)</f>
        <v>Brinkmann Team</v>
      </c>
      <c r="D4804" t="s">
        <v>8</v>
      </c>
      <c r="E4804" t="s">
        <v>99</v>
      </c>
      <c r="F4804" t="s">
        <v>194</v>
      </c>
      <c r="G4804" s="1">
        <v>42970</v>
      </c>
      <c r="H4804" s="1">
        <v>43046</v>
      </c>
      <c r="I4804" s="13">
        <f>sales_pipeline[[#This Row],[close_date]]-sales_pipeline[[#This Row],[engage_date]]</f>
        <v>76</v>
      </c>
      <c r="J4804" s="3">
        <v>0</v>
      </c>
    </row>
    <row r="4805" spans="1:10" x14ac:dyDescent="0.35">
      <c r="A4805" t="s">
        <v>5008</v>
      </c>
      <c r="B4805" t="s">
        <v>249</v>
      </c>
      <c r="C4805" t="str">
        <f>VLOOKUP(sales_pipeline[[#This Row],[Sales_Agent]],sales_teams[#All],4,FALSE)</f>
        <v>Brinkmann Team</v>
      </c>
      <c r="D4805" t="s">
        <v>3</v>
      </c>
      <c r="E4805" t="s">
        <v>60</v>
      </c>
      <c r="F4805" t="s">
        <v>174</v>
      </c>
      <c r="G4805" s="1">
        <v>42970</v>
      </c>
      <c r="H4805" s="1">
        <v>43060</v>
      </c>
      <c r="I4805" s="13">
        <f>sales_pipeline[[#This Row],[close_date]]-sales_pipeline[[#This Row],[engage_date]]</f>
        <v>90</v>
      </c>
      <c r="J4805" s="3">
        <v>528</v>
      </c>
    </row>
    <row r="4806" spans="1:10" x14ac:dyDescent="0.35">
      <c r="A4806" t="s">
        <v>5009</v>
      </c>
      <c r="B4806" t="s">
        <v>197</v>
      </c>
      <c r="C4806" t="str">
        <f>VLOOKUP(sales_pipeline[[#This Row],[Sales_Agent]],sales_teams[#All],4,FALSE)</f>
        <v>Sewald Team</v>
      </c>
      <c r="D4806" t="s">
        <v>10</v>
      </c>
      <c r="E4806" t="s">
        <v>116</v>
      </c>
      <c r="F4806" t="s">
        <v>174</v>
      </c>
      <c r="G4806" s="1">
        <v>42970</v>
      </c>
      <c r="H4806" s="1">
        <v>42974</v>
      </c>
      <c r="I4806" s="13">
        <f>sales_pipeline[[#This Row],[close_date]]-sales_pipeline[[#This Row],[engage_date]]</f>
        <v>4</v>
      </c>
      <c r="J4806" s="3">
        <v>993</v>
      </c>
    </row>
    <row r="4807" spans="1:10" x14ac:dyDescent="0.35">
      <c r="A4807" t="s">
        <v>5010</v>
      </c>
      <c r="B4807" t="s">
        <v>197</v>
      </c>
      <c r="C4807" t="str">
        <f>VLOOKUP(sales_pipeline[[#This Row],[Sales_Agent]],sales_teams[#All],4,FALSE)</f>
        <v>Sewald Team</v>
      </c>
      <c r="D4807" t="s">
        <v>10</v>
      </c>
      <c r="E4807" t="s">
        <v>157</v>
      </c>
      <c r="F4807" t="s">
        <v>174</v>
      </c>
      <c r="G4807" s="1">
        <v>42970</v>
      </c>
      <c r="H4807" s="1">
        <v>42988</v>
      </c>
      <c r="I4807" s="13">
        <f>sales_pipeline[[#This Row],[close_date]]-sales_pipeline[[#This Row],[engage_date]]</f>
        <v>18</v>
      </c>
      <c r="J4807" s="3">
        <v>1121</v>
      </c>
    </row>
    <row r="4808" spans="1:10" x14ac:dyDescent="0.35">
      <c r="A4808" t="s">
        <v>5011</v>
      </c>
      <c r="B4808" t="s">
        <v>197</v>
      </c>
      <c r="C4808" t="str">
        <f>VLOOKUP(sales_pipeline[[#This Row],[Sales_Agent]],sales_teams[#All],4,FALSE)</f>
        <v>Sewald Team</v>
      </c>
      <c r="D4808" t="s">
        <v>9</v>
      </c>
      <c r="E4808" t="s">
        <v>71</v>
      </c>
      <c r="F4808" t="s">
        <v>174</v>
      </c>
      <c r="G4808" s="1">
        <v>42970</v>
      </c>
      <c r="H4808" s="1">
        <v>43072</v>
      </c>
      <c r="I4808" s="13">
        <f>sales_pipeline[[#This Row],[close_date]]-sales_pipeline[[#This Row],[engage_date]]</f>
        <v>102</v>
      </c>
      <c r="J4808" s="3">
        <v>5110</v>
      </c>
    </row>
    <row r="4809" spans="1:10" x14ac:dyDescent="0.35">
      <c r="A4809" t="s">
        <v>5012</v>
      </c>
      <c r="B4809" t="s">
        <v>173</v>
      </c>
      <c r="C4809" t="str">
        <f>VLOOKUP(sales_pipeline[[#This Row],[Sales_Agent]],sales_teams[#All],4,FALSE)</f>
        <v>Brinkmann Team</v>
      </c>
      <c r="D4809" t="s">
        <v>6</v>
      </c>
      <c r="E4809" t="s">
        <v>53</v>
      </c>
      <c r="F4809" t="s">
        <v>174</v>
      </c>
      <c r="G4809" s="1">
        <v>42970</v>
      </c>
      <c r="H4809" s="1">
        <v>43082</v>
      </c>
      <c r="I4809" s="13">
        <f>sales_pipeline[[#This Row],[close_date]]-sales_pipeline[[#This Row],[engage_date]]</f>
        <v>112</v>
      </c>
      <c r="J4809" s="3">
        <v>51</v>
      </c>
    </row>
    <row r="4810" spans="1:10" x14ac:dyDescent="0.35">
      <c r="A4810" t="s">
        <v>5013</v>
      </c>
      <c r="B4810" t="s">
        <v>189</v>
      </c>
      <c r="C4810" t="str">
        <f>VLOOKUP(sales_pipeline[[#This Row],[Sales_Agent]],sales_teams[#All],4,FALSE)</f>
        <v>Marxen Team</v>
      </c>
      <c r="D4810" t="s">
        <v>3</v>
      </c>
      <c r="E4810" t="s">
        <v>104</v>
      </c>
      <c r="F4810" t="s">
        <v>194</v>
      </c>
      <c r="G4810" s="1">
        <v>42970</v>
      </c>
      <c r="H4810" s="1">
        <v>42983</v>
      </c>
      <c r="I4810" s="13">
        <f>sales_pipeline[[#This Row],[close_date]]-sales_pipeline[[#This Row],[engage_date]]</f>
        <v>13</v>
      </c>
      <c r="J4810" s="3">
        <v>0</v>
      </c>
    </row>
    <row r="4811" spans="1:10" x14ac:dyDescent="0.35">
      <c r="A4811" t="s">
        <v>5014</v>
      </c>
      <c r="B4811" t="s">
        <v>221</v>
      </c>
      <c r="C4811" t="str">
        <f>VLOOKUP(sales_pipeline[[#This Row],[Sales_Agent]],sales_teams[#All],4,FALSE)</f>
        <v>Losch Team</v>
      </c>
      <c r="D4811" t="s">
        <v>9</v>
      </c>
      <c r="E4811" t="s">
        <v>109</v>
      </c>
      <c r="F4811" t="s">
        <v>194</v>
      </c>
      <c r="G4811" s="1">
        <v>42970</v>
      </c>
      <c r="H4811" s="1">
        <v>43100</v>
      </c>
      <c r="I4811" s="13">
        <f>sales_pipeline[[#This Row],[close_date]]-sales_pipeline[[#This Row],[engage_date]]</f>
        <v>130</v>
      </c>
      <c r="J4811" s="3">
        <v>0</v>
      </c>
    </row>
    <row r="4812" spans="1:10" x14ac:dyDescent="0.35">
      <c r="A4812" t="s">
        <v>5015</v>
      </c>
      <c r="B4812" t="s">
        <v>221</v>
      </c>
      <c r="C4812" t="str">
        <f>VLOOKUP(sales_pipeline[[#This Row],[Sales_Agent]],sales_teams[#All],4,FALSE)</f>
        <v>Losch Team</v>
      </c>
      <c r="D4812" t="s">
        <v>8</v>
      </c>
      <c r="E4812" t="s">
        <v>140</v>
      </c>
      <c r="F4812" t="s">
        <v>194</v>
      </c>
      <c r="G4812" s="1">
        <v>42970</v>
      </c>
      <c r="H4812" s="1">
        <v>43067</v>
      </c>
      <c r="I4812" s="13">
        <f>sales_pipeline[[#This Row],[close_date]]-sales_pipeline[[#This Row],[engage_date]]</f>
        <v>97</v>
      </c>
      <c r="J4812" s="3">
        <v>0</v>
      </c>
    </row>
    <row r="4813" spans="1:10" x14ac:dyDescent="0.35">
      <c r="A4813" t="s">
        <v>5016</v>
      </c>
      <c r="B4813" t="s">
        <v>204</v>
      </c>
      <c r="C4813" t="str">
        <f>VLOOKUP(sales_pipeline[[#This Row],[Sales_Agent]],sales_teams[#All],4,FALSE)</f>
        <v>Brinkmann Team</v>
      </c>
      <c r="D4813" t="s">
        <v>6</v>
      </c>
      <c r="E4813" t="s">
        <v>165</v>
      </c>
      <c r="F4813" t="s">
        <v>194</v>
      </c>
      <c r="G4813" s="1">
        <v>42970</v>
      </c>
      <c r="H4813" s="1">
        <v>42983</v>
      </c>
      <c r="I4813" s="13">
        <f>sales_pipeline[[#This Row],[close_date]]-sales_pipeline[[#This Row],[engage_date]]</f>
        <v>13</v>
      </c>
      <c r="J4813" s="3">
        <v>0</v>
      </c>
    </row>
    <row r="4814" spans="1:10" x14ac:dyDescent="0.35">
      <c r="A4814" t="s">
        <v>5017</v>
      </c>
      <c r="B4814" t="s">
        <v>212</v>
      </c>
      <c r="C4814" t="str">
        <f>VLOOKUP(sales_pipeline[[#This Row],[Sales_Agent]],sales_teams[#All],4,FALSE)</f>
        <v>Losch Team</v>
      </c>
      <c r="D4814" t="s">
        <v>3</v>
      </c>
      <c r="E4814" t="s">
        <v>82</v>
      </c>
      <c r="F4814" t="s">
        <v>174</v>
      </c>
      <c r="G4814" s="1">
        <v>42970</v>
      </c>
      <c r="H4814" s="1">
        <v>43077</v>
      </c>
      <c r="I4814" s="13">
        <f>sales_pipeline[[#This Row],[close_date]]-sales_pipeline[[#This Row],[engage_date]]</f>
        <v>107</v>
      </c>
      <c r="J4814" s="3">
        <v>542</v>
      </c>
    </row>
    <row r="4815" spans="1:10" x14ac:dyDescent="0.35">
      <c r="A4815" t="s">
        <v>5018</v>
      </c>
      <c r="B4815" t="s">
        <v>212</v>
      </c>
      <c r="C4815" t="str">
        <f>VLOOKUP(sales_pipeline[[#This Row],[Sales_Agent]],sales_teams[#All],4,FALSE)</f>
        <v>Losch Team</v>
      </c>
      <c r="D4815" t="s">
        <v>3</v>
      </c>
      <c r="E4815" t="s">
        <v>158</v>
      </c>
      <c r="F4815" t="s">
        <v>174</v>
      </c>
      <c r="G4815" s="1">
        <v>42970</v>
      </c>
      <c r="H4815" s="1">
        <v>43090</v>
      </c>
      <c r="I4815" s="13">
        <f>sales_pipeline[[#This Row],[close_date]]-sales_pipeline[[#This Row],[engage_date]]</f>
        <v>120</v>
      </c>
      <c r="J4815" s="3">
        <v>576</v>
      </c>
    </row>
    <row r="4816" spans="1:10" x14ac:dyDescent="0.35">
      <c r="A4816" t="s">
        <v>5019</v>
      </c>
      <c r="B4816" t="s">
        <v>230</v>
      </c>
      <c r="C4816" t="str">
        <f>VLOOKUP(sales_pipeline[[#This Row],[Sales_Agent]],sales_teams[#All],4,FALSE)</f>
        <v>Losch Team</v>
      </c>
      <c r="D4816" t="s">
        <v>9</v>
      </c>
      <c r="E4816" t="s">
        <v>64</v>
      </c>
      <c r="F4816" t="s">
        <v>194</v>
      </c>
      <c r="G4816" s="1">
        <v>42970</v>
      </c>
      <c r="H4816" s="1">
        <v>42978</v>
      </c>
      <c r="I4816" s="13">
        <f>sales_pipeline[[#This Row],[close_date]]-sales_pipeline[[#This Row],[engage_date]]</f>
        <v>8</v>
      </c>
      <c r="J4816" s="3">
        <v>0</v>
      </c>
    </row>
    <row r="4817" spans="1:10" x14ac:dyDescent="0.35">
      <c r="A4817" t="s">
        <v>5020</v>
      </c>
      <c r="B4817" t="s">
        <v>255</v>
      </c>
      <c r="C4817" t="str">
        <f>VLOOKUP(sales_pipeline[[#This Row],[Sales_Agent]],sales_teams[#All],4,FALSE)</f>
        <v>Neubert Team</v>
      </c>
      <c r="D4817" t="s">
        <v>177</v>
      </c>
      <c r="E4817" t="s">
        <v>163</v>
      </c>
      <c r="F4817" t="s">
        <v>194</v>
      </c>
      <c r="G4817" s="1">
        <v>42971</v>
      </c>
      <c r="H4817" s="1">
        <v>43067</v>
      </c>
      <c r="I4817" s="13">
        <f>sales_pipeline[[#This Row],[close_date]]-sales_pipeline[[#This Row],[engage_date]]</f>
        <v>96</v>
      </c>
      <c r="J4817" s="3">
        <v>0</v>
      </c>
    </row>
    <row r="4818" spans="1:10" x14ac:dyDescent="0.35">
      <c r="A4818" t="s">
        <v>5021</v>
      </c>
      <c r="B4818" t="s">
        <v>190</v>
      </c>
      <c r="C4818" t="str">
        <f>VLOOKUP(sales_pipeline[[#This Row],[Sales_Agent]],sales_teams[#All],4,FALSE)</f>
        <v>Sewald Team</v>
      </c>
      <c r="D4818" t="s">
        <v>3</v>
      </c>
      <c r="E4818" t="s">
        <v>162</v>
      </c>
      <c r="F4818" t="s">
        <v>194</v>
      </c>
      <c r="G4818" s="1">
        <v>42971</v>
      </c>
      <c r="H4818" s="1">
        <v>43093</v>
      </c>
      <c r="I4818" s="13">
        <f>sales_pipeline[[#This Row],[close_date]]-sales_pipeline[[#This Row],[engage_date]]</f>
        <v>122</v>
      </c>
      <c r="J4818" s="3">
        <v>0</v>
      </c>
    </row>
    <row r="4819" spans="1:10" x14ac:dyDescent="0.35">
      <c r="A4819" t="s">
        <v>5022</v>
      </c>
      <c r="B4819" t="s">
        <v>190</v>
      </c>
      <c r="C4819" t="str">
        <f>VLOOKUP(sales_pipeline[[#This Row],[Sales_Agent]],sales_teams[#All],4,FALSE)</f>
        <v>Sewald Team</v>
      </c>
      <c r="D4819" t="s">
        <v>3</v>
      </c>
      <c r="E4819" t="s">
        <v>99</v>
      </c>
      <c r="F4819" t="s">
        <v>174</v>
      </c>
      <c r="G4819" s="1">
        <v>42971</v>
      </c>
      <c r="H4819" s="1">
        <v>42977</v>
      </c>
      <c r="I4819" s="13">
        <f>sales_pipeline[[#This Row],[close_date]]-sales_pipeline[[#This Row],[engage_date]]</f>
        <v>6</v>
      </c>
      <c r="J4819" s="3">
        <v>551</v>
      </c>
    </row>
    <row r="4820" spans="1:10" x14ac:dyDescent="0.35">
      <c r="A4820" t="s">
        <v>5023</v>
      </c>
      <c r="B4820" t="s">
        <v>215</v>
      </c>
      <c r="C4820" t="str">
        <f>VLOOKUP(sales_pipeline[[#This Row],[Sales_Agent]],sales_teams[#All],4,FALSE)</f>
        <v>Sewald Team</v>
      </c>
      <c r="D4820" t="s">
        <v>3</v>
      </c>
      <c r="E4820" t="s">
        <v>141</v>
      </c>
      <c r="F4820" t="s">
        <v>174</v>
      </c>
      <c r="G4820" s="1">
        <v>42971</v>
      </c>
      <c r="H4820" s="1">
        <v>42988</v>
      </c>
      <c r="I4820" s="13">
        <f>sales_pipeline[[#This Row],[close_date]]-sales_pipeline[[#This Row],[engage_date]]</f>
        <v>17</v>
      </c>
      <c r="J4820" s="3">
        <v>597</v>
      </c>
    </row>
    <row r="4821" spans="1:10" x14ac:dyDescent="0.35">
      <c r="A4821" t="s">
        <v>5024</v>
      </c>
      <c r="B4821" t="s">
        <v>225</v>
      </c>
      <c r="C4821" t="str">
        <f>VLOOKUP(sales_pipeline[[#This Row],[Sales_Agent]],sales_teams[#All],4,FALSE)</f>
        <v>Sewald Team</v>
      </c>
      <c r="D4821" t="s">
        <v>10</v>
      </c>
      <c r="E4821" t="s">
        <v>117</v>
      </c>
      <c r="F4821" t="s">
        <v>174</v>
      </c>
      <c r="G4821" s="1">
        <v>42971</v>
      </c>
      <c r="H4821" s="1">
        <v>43052</v>
      </c>
      <c r="I4821" s="13">
        <f>sales_pipeline[[#This Row],[close_date]]-sales_pipeline[[#This Row],[engage_date]]</f>
        <v>81</v>
      </c>
      <c r="J4821" s="3">
        <v>948</v>
      </c>
    </row>
    <row r="4822" spans="1:10" x14ac:dyDescent="0.35">
      <c r="A4822" t="s">
        <v>5025</v>
      </c>
      <c r="B4822" t="s">
        <v>225</v>
      </c>
      <c r="C4822" t="str">
        <f>VLOOKUP(sales_pipeline[[#This Row],[Sales_Agent]],sales_teams[#All],4,FALSE)</f>
        <v>Sewald Team</v>
      </c>
      <c r="D4822" t="s">
        <v>6</v>
      </c>
      <c r="E4822" t="s">
        <v>162</v>
      </c>
      <c r="F4822" t="s">
        <v>174</v>
      </c>
      <c r="G4822" s="1">
        <v>42971</v>
      </c>
      <c r="H4822" s="1">
        <v>43087</v>
      </c>
      <c r="I4822" s="13">
        <f>sales_pipeline[[#This Row],[close_date]]-sales_pipeline[[#This Row],[engage_date]]</f>
        <v>116</v>
      </c>
      <c r="J4822" s="3">
        <v>62</v>
      </c>
    </row>
    <row r="4823" spans="1:10" x14ac:dyDescent="0.35">
      <c r="A4823" t="s">
        <v>5026</v>
      </c>
      <c r="B4823" t="s">
        <v>187</v>
      </c>
      <c r="C4823" t="str">
        <f>VLOOKUP(sales_pipeline[[#This Row],[Sales_Agent]],sales_teams[#All],4,FALSE)</f>
        <v>Rouche Team</v>
      </c>
      <c r="D4823" t="s">
        <v>8</v>
      </c>
      <c r="E4823" t="s">
        <v>138</v>
      </c>
      <c r="F4823" t="s">
        <v>174</v>
      </c>
      <c r="G4823" s="1">
        <v>42971</v>
      </c>
      <c r="H4823" s="1">
        <v>43077</v>
      </c>
      <c r="I4823" s="13">
        <f>sales_pipeline[[#This Row],[close_date]]-sales_pipeline[[#This Row],[engage_date]]</f>
        <v>106</v>
      </c>
      <c r="J4823" s="3">
        <v>4139</v>
      </c>
    </row>
    <row r="4824" spans="1:10" x14ac:dyDescent="0.35">
      <c r="A4824" t="s">
        <v>5027</v>
      </c>
      <c r="B4824" t="s">
        <v>238</v>
      </c>
      <c r="C4824" t="str">
        <f>VLOOKUP(sales_pipeline[[#This Row],[Sales_Agent]],sales_teams[#All],4,FALSE)</f>
        <v>Marxen Team</v>
      </c>
      <c r="D4824" t="s">
        <v>9</v>
      </c>
      <c r="E4824" t="s">
        <v>57</v>
      </c>
      <c r="F4824" t="s">
        <v>174</v>
      </c>
      <c r="G4824" s="1">
        <v>42971</v>
      </c>
      <c r="H4824" s="1">
        <v>43042</v>
      </c>
      <c r="I4824" s="13">
        <f>sales_pipeline[[#This Row],[close_date]]-sales_pipeline[[#This Row],[engage_date]]</f>
        <v>71</v>
      </c>
      <c r="J4824" s="3">
        <v>6322</v>
      </c>
    </row>
    <row r="4825" spans="1:10" x14ac:dyDescent="0.35">
      <c r="A4825" t="s">
        <v>5028</v>
      </c>
      <c r="B4825" t="s">
        <v>197</v>
      </c>
      <c r="C4825" t="str">
        <f>VLOOKUP(sales_pipeline[[#This Row],[Sales_Agent]],sales_teams[#All],4,FALSE)</f>
        <v>Sewald Team</v>
      </c>
      <c r="D4825" t="s">
        <v>3</v>
      </c>
      <c r="E4825" t="s">
        <v>112</v>
      </c>
      <c r="F4825" t="s">
        <v>194</v>
      </c>
      <c r="G4825" s="1">
        <v>42971</v>
      </c>
      <c r="H4825" s="1">
        <v>42978</v>
      </c>
      <c r="I4825" s="13">
        <f>sales_pipeline[[#This Row],[close_date]]-sales_pipeline[[#This Row],[engage_date]]</f>
        <v>7</v>
      </c>
      <c r="J4825" s="3">
        <v>0</v>
      </c>
    </row>
    <row r="4826" spans="1:10" x14ac:dyDescent="0.35">
      <c r="A4826" t="s">
        <v>5029</v>
      </c>
      <c r="B4826" t="s">
        <v>189</v>
      </c>
      <c r="C4826" t="str">
        <f>VLOOKUP(sales_pipeline[[#This Row],[Sales_Agent]],sales_teams[#All],4,FALSE)</f>
        <v>Marxen Team</v>
      </c>
      <c r="D4826" t="s">
        <v>6</v>
      </c>
      <c r="E4826" t="s">
        <v>74</v>
      </c>
      <c r="F4826" t="s">
        <v>194</v>
      </c>
      <c r="G4826" s="1">
        <v>42971</v>
      </c>
      <c r="H4826" s="1">
        <v>42978</v>
      </c>
      <c r="I4826" s="13">
        <f>sales_pipeline[[#This Row],[close_date]]-sales_pipeline[[#This Row],[engage_date]]</f>
        <v>7</v>
      </c>
      <c r="J4826" s="3">
        <v>0</v>
      </c>
    </row>
    <row r="4827" spans="1:10" x14ac:dyDescent="0.35">
      <c r="A4827" t="s">
        <v>5030</v>
      </c>
      <c r="B4827" t="s">
        <v>227</v>
      </c>
      <c r="C4827" t="str">
        <f>VLOOKUP(sales_pipeline[[#This Row],[Sales_Agent]],sales_teams[#All],4,FALSE)</f>
        <v>Neubert Team</v>
      </c>
      <c r="D4827" t="s">
        <v>9</v>
      </c>
      <c r="E4827" t="s">
        <v>109</v>
      </c>
      <c r="F4827" t="s">
        <v>174</v>
      </c>
      <c r="G4827" s="1">
        <v>42971</v>
      </c>
      <c r="H4827" s="1">
        <v>42980</v>
      </c>
      <c r="I4827" s="13">
        <f>sales_pipeline[[#This Row],[close_date]]-sales_pipeline[[#This Row],[engage_date]]</f>
        <v>9</v>
      </c>
      <c r="J4827" s="3">
        <v>5415</v>
      </c>
    </row>
    <row r="4828" spans="1:10" x14ac:dyDescent="0.35">
      <c r="A4828" t="s">
        <v>5031</v>
      </c>
      <c r="B4828" t="s">
        <v>201</v>
      </c>
      <c r="C4828" t="str">
        <f>VLOOKUP(sales_pipeline[[#This Row],[Sales_Agent]],sales_teams[#All],4,FALSE)</f>
        <v>Rouche Team</v>
      </c>
      <c r="D4828" t="s">
        <v>3</v>
      </c>
      <c r="E4828" t="s">
        <v>73</v>
      </c>
      <c r="F4828" t="s">
        <v>174</v>
      </c>
      <c r="G4828" s="1">
        <v>42971</v>
      </c>
      <c r="H4828" s="1">
        <v>43056</v>
      </c>
      <c r="I4828" s="13">
        <f>sales_pipeline[[#This Row],[close_date]]-sales_pipeline[[#This Row],[engage_date]]</f>
        <v>85</v>
      </c>
      <c r="J4828" s="3">
        <v>432</v>
      </c>
    </row>
    <row r="4829" spans="1:10" x14ac:dyDescent="0.35">
      <c r="A4829" t="s">
        <v>5032</v>
      </c>
      <c r="B4829" t="s">
        <v>201</v>
      </c>
      <c r="C4829" t="str">
        <f>VLOOKUP(sales_pipeline[[#This Row],[Sales_Agent]],sales_teams[#All],4,FALSE)</f>
        <v>Rouche Team</v>
      </c>
      <c r="D4829" t="s">
        <v>6</v>
      </c>
      <c r="E4829" t="s">
        <v>51</v>
      </c>
      <c r="F4829" t="s">
        <v>174</v>
      </c>
      <c r="G4829" s="1">
        <v>42971</v>
      </c>
      <c r="H4829" s="1">
        <v>42977</v>
      </c>
      <c r="I4829" s="13">
        <f>sales_pipeline[[#This Row],[close_date]]-sales_pipeline[[#This Row],[engage_date]]</f>
        <v>6</v>
      </c>
      <c r="J4829" s="3">
        <v>53</v>
      </c>
    </row>
    <row r="4830" spans="1:10" x14ac:dyDescent="0.35">
      <c r="A4830" t="s">
        <v>5033</v>
      </c>
      <c r="B4830" t="s">
        <v>204</v>
      </c>
      <c r="C4830" t="str">
        <f>VLOOKUP(sales_pipeline[[#This Row],[Sales_Agent]],sales_teams[#All],4,FALSE)</f>
        <v>Brinkmann Team</v>
      </c>
      <c r="D4830" t="s">
        <v>6</v>
      </c>
      <c r="E4830" t="s">
        <v>136</v>
      </c>
      <c r="F4830" t="s">
        <v>174</v>
      </c>
      <c r="G4830" s="1">
        <v>42971</v>
      </c>
      <c r="H4830" s="1">
        <v>42981</v>
      </c>
      <c r="I4830" s="13">
        <f>sales_pipeline[[#This Row],[close_date]]-sales_pipeline[[#This Row],[engage_date]]</f>
        <v>10</v>
      </c>
      <c r="J4830" s="3">
        <v>57</v>
      </c>
    </row>
    <row r="4831" spans="1:10" x14ac:dyDescent="0.35">
      <c r="A4831" t="s">
        <v>5034</v>
      </c>
      <c r="B4831" t="s">
        <v>204</v>
      </c>
      <c r="C4831" t="str">
        <f>VLOOKUP(sales_pipeline[[#This Row],[Sales_Agent]],sales_teams[#All],4,FALSE)</f>
        <v>Brinkmann Team</v>
      </c>
      <c r="D4831" t="s">
        <v>6</v>
      </c>
      <c r="E4831" t="s">
        <v>144</v>
      </c>
      <c r="F4831" t="s">
        <v>174</v>
      </c>
      <c r="G4831" s="1">
        <v>42971</v>
      </c>
      <c r="H4831" s="1">
        <v>43078</v>
      </c>
      <c r="I4831" s="13">
        <f>sales_pipeline[[#This Row],[close_date]]-sales_pipeline[[#This Row],[engage_date]]</f>
        <v>107</v>
      </c>
      <c r="J4831" s="3">
        <v>56</v>
      </c>
    </row>
    <row r="4832" spans="1:10" x14ac:dyDescent="0.35">
      <c r="A4832" t="s">
        <v>5035</v>
      </c>
      <c r="B4832" t="s">
        <v>212</v>
      </c>
      <c r="C4832" t="str">
        <f>VLOOKUP(sales_pipeline[[#This Row],[Sales_Agent]],sales_teams[#All],4,FALSE)</f>
        <v>Losch Team</v>
      </c>
      <c r="D4832" t="s">
        <v>6</v>
      </c>
      <c r="E4832" t="s">
        <v>68</v>
      </c>
      <c r="F4832" t="s">
        <v>174</v>
      </c>
      <c r="G4832" s="1">
        <v>42971</v>
      </c>
      <c r="H4832" s="1">
        <v>42981</v>
      </c>
      <c r="I4832" s="13">
        <f>sales_pipeline[[#This Row],[close_date]]-sales_pipeline[[#This Row],[engage_date]]</f>
        <v>10</v>
      </c>
      <c r="J4832" s="3">
        <v>55</v>
      </c>
    </row>
    <row r="4833" spans="1:10" x14ac:dyDescent="0.35">
      <c r="A4833" t="s">
        <v>5036</v>
      </c>
      <c r="B4833" t="s">
        <v>212</v>
      </c>
      <c r="C4833" t="str">
        <f>VLOOKUP(sales_pipeline[[#This Row],[Sales_Agent]],sales_teams[#All],4,FALSE)</f>
        <v>Losch Team</v>
      </c>
      <c r="D4833" t="s">
        <v>8</v>
      </c>
      <c r="E4833" t="s">
        <v>20</v>
      </c>
      <c r="F4833" t="s">
        <v>174</v>
      </c>
      <c r="G4833" s="1">
        <v>42971</v>
      </c>
      <c r="H4833" s="1">
        <v>42972</v>
      </c>
      <c r="I4833" s="13">
        <f>sales_pipeline[[#This Row],[close_date]]-sales_pipeline[[#This Row],[engage_date]]</f>
        <v>1</v>
      </c>
      <c r="J4833" s="3">
        <v>3146</v>
      </c>
    </row>
    <row r="4834" spans="1:10" x14ac:dyDescent="0.35">
      <c r="A4834" t="s">
        <v>5037</v>
      </c>
      <c r="B4834" t="s">
        <v>183</v>
      </c>
      <c r="C4834" t="str">
        <f>VLOOKUP(sales_pipeline[[#This Row],[Sales_Agent]],sales_teams[#All],4,FALSE)</f>
        <v>Brinkmann Team</v>
      </c>
      <c r="D4834" t="s">
        <v>6</v>
      </c>
      <c r="E4834" t="s">
        <v>142</v>
      </c>
      <c r="F4834" t="s">
        <v>174</v>
      </c>
      <c r="G4834" s="1">
        <v>42972</v>
      </c>
      <c r="H4834" s="1">
        <v>43042</v>
      </c>
      <c r="I4834" s="13">
        <f>sales_pipeline[[#This Row],[close_date]]-sales_pipeline[[#This Row],[engage_date]]</f>
        <v>70</v>
      </c>
      <c r="J4834" s="3">
        <v>67</v>
      </c>
    </row>
    <row r="4835" spans="1:10" x14ac:dyDescent="0.35">
      <c r="A4835" t="s">
        <v>5038</v>
      </c>
      <c r="B4835" t="s">
        <v>239</v>
      </c>
      <c r="C4835" t="str">
        <f>VLOOKUP(sales_pipeline[[#This Row],[Sales_Agent]],sales_teams[#All],4,FALSE)</f>
        <v>Neubert Team</v>
      </c>
      <c r="D4835" t="s">
        <v>3</v>
      </c>
      <c r="E4835" t="s">
        <v>109</v>
      </c>
      <c r="F4835" t="s">
        <v>194</v>
      </c>
      <c r="G4835" s="1">
        <v>42972</v>
      </c>
      <c r="H4835" s="1">
        <v>43042</v>
      </c>
      <c r="I4835" s="13">
        <f>sales_pipeline[[#This Row],[close_date]]-sales_pipeline[[#This Row],[engage_date]]</f>
        <v>70</v>
      </c>
      <c r="J4835" s="3">
        <v>0</v>
      </c>
    </row>
    <row r="4836" spans="1:10" x14ac:dyDescent="0.35">
      <c r="A4836" t="s">
        <v>5039</v>
      </c>
      <c r="B4836" t="s">
        <v>239</v>
      </c>
      <c r="C4836" t="str">
        <f>VLOOKUP(sales_pipeline[[#This Row],[Sales_Agent]],sales_teams[#All],4,FALSE)</f>
        <v>Neubert Team</v>
      </c>
      <c r="D4836" t="s">
        <v>8</v>
      </c>
      <c r="E4836" t="s">
        <v>82</v>
      </c>
      <c r="F4836" t="s">
        <v>174</v>
      </c>
      <c r="G4836" s="1">
        <v>42972</v>
      </c>
      <c r="H4836" s="1">
        <v>43073</v>
      </c>
      <c r="I4836" s="13">
        <f>sales_pipeline[[#This Row],[close_date]]-sales_pipeline[[#This Row],[engage_date]]</f>
        <v>101</v>
      </c>
      <c r="J4836" s="3">
        <v>2613</v>
      </c>
    </row>
    <row r="4837" spans="1:10" x14ac:dyDescent="0.35">
      <c r="A4837" t="s">
        <v>5040</v>
      </c>
      <c r="B4837" t="s">
        <v>268</v>
      </c>
      <c r="C4837" t="str">
        <f>VLOOKUP(sales_pipeline[[#This Row],[Sales_Agent]],sales_teams[#All],4,FALSE)</f>
        <v>Losch Team</v>
      </c>
      <c r="D4837" t="s">
        <v>10</v>
      </c>
      <c r="E4837" t="s">
        <v>158</v>
      </c>
      <c r="F4837" t="s">
        <v>174</v>
      </c>
      <c r="G4837" s="1">
        <v>42972</v>
      </c>
      <c r="H4837" s="1">
        <v>43041</v>
      </c>
      <c r="I4837" s="13">
        <f>sales_pipeline[[#This Row],[close_date]]-sales_pipeline[[#This Row],[engage_date]]</f>
        <v>69</v>
      </c>
      <c r="J4837" s="3">
        <v>977</v>
      </c>
    </row>
    <row r="4838" spans="1:10" x14ac:dyDescent="0.35">
      <c r="A4838" t="s">
        <v>5041</v>
      </c>
      <c r="B4838" t="s">
        <v>206</v>
      </c>
      <c r="C4838" t="str">
        <f>VLOOKUP(sales_pipeline[[#This Row],[Sales_Agent]],sales_teams[#All],4,FALSE)</f>
        <v>Neubert Team</v>
      </c>
      <c r="D4838" t="s">
        <v>8</v>
      </c>
      <c r="E4838" t="s">
        <v>41</v>
      </c>
      <c r="F4838" t="s">
        <v>194</v>
      </c>
      <c r="G4838" s="1">
        <v>42972</v>
      </c>
      <c r="H4838" s="1">
        <v>43064</v>
      </c>
      <c r="I4838" s="13">
        <f>sales_pipeline[[#This Row],[close_date]]-sales_pipeline[[#This Row],[engage_date]]</f>
        <v>92</v>
      </c>
      <c r="J4838" s="3">
        <v>0</v>
      </c>
    </row>
    <row r="4839" spans="1:10" x14ac:dyDescent="0.35">
      <c r="A4839" t="s">
        <v>5042</v>
      </c>
      <c r="B4839" t="s">
        <v>206</v>
      </c>
      <c r="C4839" t="str">
        <f>VLOOKUP(sales_pipeline[[#This Row],[Sales_Agent]],sales_teams[#All],4,FALSE)</f>
        <v>Neubert Team</v>
      </c>
      <c r="D4839" t="s">
        <v>177</v>
      </c>
      <c r="E4839" t="s">
        <v>84</v>
      </c>
      <c r="F4839" t="s">
        <v>174</v>
      </c>
      <c r="G4839" s="1">
        <v>42972</v>
      </c>
      <c r="H4839" s="1">
        <v>42985</v>
      </c>
      <c r="I4839" s="13">
        <f>sales_pipeline[[#This Row],[close_date]]-sales_pipeline[[#This Row],[engage_date]]</f>
        <v>13</v>
      </c>
      <c r="J4839" s="3">
        <v>4445</v>
      </c>
    </row>
    <row r="4840" spans="1:10" x14ac:dyDescent="0.35">
      <c r="A4840" t="s">
        <v>5043</v>
      </c>
      <c r="B4840" t="s">
        <v>255</v>
      </c>
      <c r="C4840" t="str">
        <f>VLOOKUP(sales_pipeline[[#This Row],[Sales_Agent]],sales_teams[#All],4,FALSE)</f>
        <v>Neubert Team</v>
      </c>
      <c r="D4840" t="s">
        <v>10</v>
      </c>
      <c r="E4840" t="s">
        <v>64</v>
      </c>
      <c r="F4840" t="s">
        <v>194</v>
      </c>
      <c r="G4840" s="1">
        <v>42972</v>
      </c>
      <c r="H4840" s="1">
        <v>43057</v>
      </c>
      <c r="I4840" s="13">
        <f>sales_pipeline[[#This Row],[close_date]]-sales_pipeline[[#This Row],[engage_date]]</f>
        <v>85</v>
      </c>
      <c r="J4840" s="3">
        <v>0</v>
      </c>
    </row>
    <row r="4841" spans="1:10" x14ac:dyDescent="0.35">
      <c r="A4841" t="s">
        <v>5044</v>
      </c>
      <c r="B4841" t="s">
        <v>232</v>
      </c>
      <c r="C4841" t="str">
        <f>VLOOKUP(sales_pipeline[[#This Row],[Sales_Agent]],sales_teams[#All],4,FALSE)</f>
        <v>Losch Team</v>
      </c>
      <c r="D4841" t="s">
        <v>6</v>
      </c>
      <c r="E4841" t="s">
        <v>163</v>
      </c>
      <c r="F4841" t="s">
        <v>174</v>
      </c>
      <c r="G4841" s="1">
        <v>42972</v>
      </c>
      <c r="H4841" s="1">
        <v>43098</v>
      </c>
      <c r="I4841" s="13">
        <f>sales_pipeline[[#This Row],[close_date]]-sales_pipeline[[#This Row],[engage_date]]</f>
        <v>126</v>
      </c>
      <c r="J4841" s="3">
        <v>54</v>
      </c>
    </row>
    <row r="4842" spans="1:10" x14ac:dyDescent="0.35">
      <c r="A4842" t="s">
        <v>5045</v>
      </c>
      <c r="B4842" t="s">
        <v>199</v>
      </c>
      <c r="C4842" t="str">
        <f>VLOOKUP(sales_pipeline[[#This Row],[Sales_Agent]],sales_teams[#All],4,FALSE)</f>
        <v>Rouche Team</v>
      </c>
      <c r="D4842" t="s">
        <v>8</v>
      </c>
      <c r="E4842" t="s">
        <v>116</v>
      </c>
      <c r="F4842" t="s">
        <v>174</v>
      </c>
      <c r="G4842" s="1">
        <v>42972</v>
      </c>
      <c r="H4842" s="1">
        <v>43070</v>
      </c>
      <c r="I4842" s="13">
        <f>sales_pipeline[[#This Row],[close_date]]-sales_pipeline[[#This Row],[engage_date]]</f>
        <v>98</v>
      </c>
      <c r="J4842" s="3">
        <v>3331</v>
      </c>
    </row>
    <row r="4843" spans="1:10" x14ac:dyDescent="0.35">
      <c r="A4843" t="s">
        <v>5046</v>
      </c>
      <c r="B4843" t="s">
        <v>326</v>
      </c>
      <c r="C4843" t="str">
        <f>VLOOKUP(sales_pipeline[[#This Row],[Sales_Agent]],sales_teams[#All],4,FALSE)</f>
        <v>Marxen Team</v>
      </c>
      <c r="D4843" t="s">
        <v>3</v>
      </c>
      <c r="E4843" t="s">
        <v>66</v>
      </c>
      <c r="F4843" t="s">
        <v>174</v>
      </c>
      <c r="G4843" s="1">
        <v>42972</v>
      </c>
      <c r="H4843" s="1">
        <v>42983</v>
      </c>
      <c r="I4843" s="13">
        <f>sales_pipeline[[#This Row],[close_date]]-sales_pipeline[[#This Row],[engage_date]]</f>
        <v>11</v>
      </c>
      <c r="J4843" s="3">
        <v>474</v>
      </c>
    </row>
    <row r="4844" spans="1:10" x14ac:dyDescent="0.35">
      <c r="A4844" t="s">
        <v>5047</v>
      </c>
      <c r="B4844" t="s">
        <v>215</v>
      </c>
      <c r="C4844" t="str">
        <f>VLOOKUP(sales_pipeline[[#This Row],[Sales_Agent]],sales_teams[#All],4,FALSE)</f>
        <v>Sewald Team</v>
      </c>
      <c r="D4844" t="s">
        <v>10</v>
      </c>
      <c r="E4844" t="s">
        <v>36</v>
      </c>
      <c r="F4844" t="s">
        <v>194</v>
      </c>
      <c r="G4844" s="1">
        <v>42972</v>
      </c>
      <c r="H4844" s="1">
        <v>42978</v>
      </c>
      <c r="I4844" s="13">
        <f>sales_pipeline[[#This Row],[close_date]]-sales_pipeline[[#This Row],[engage_date]]</f>
        <v>6</v>
      </c>
      <c r="J4844" s="3">
        <v>0</v>
      </c>
    </row>
    <row r="4845" spans="1:10" x14ac:dyDescent="0.35">
      <c r="A4845" t="s">
        <v>5048</v>
      </c>
      <c r="B4845" t="s">
        <v>215</v>
      </c>
      <c r="C4845" t="str">
        <f>VLOOKUP(sales_pipeline[[#This Row],[Sales_Agent]],sales_teams[#All],4,FALSE)</f>
        <v>Sewald Team</v>
      </c>
      <c r="D4845" t="s">
        <v>10</v>
      </c>
      <c r="E4845" t="s">
        <v>51</v>
      </c>
      <c r="F4845" t="s">
        <v>174</v>
      </c>
      <c r="G4845" s="1">
        <v>42972</v>
      </c>
      <c r="H4845" s="1">
        <v>43052</v>
      </c>
      <c r="I4845" s="13">
        <f>sales_pipeline[[#This Row],[close_date]]-sales_pipeline[[#This Row],[engage_date]]</f>
        <v>80</v>
      </c>
      <c r="J4845" s="3">
        <v>994</v>
      </c>
    </row>
    <row r="4846" spans="1:10" x14ac:dyDescent="0.35">
      <c r="A4846" t="s">
        <v>5049</v>
      </c>
      <c r="B4846" t="s">
        <v>215</v>
      </c>
      <c r="C4846" t="str">
        <f>VLOOKUP(sales_pipeline[[#This Row],[Sales_Agent]],sales_teams[#All],4,FALSE)</f>
        <v>Sewald Team</v>
      </c>
      <c r="D4846" t="s">
        <v>9</v>
      </c>
      <c r="E4846" t="s">
        <v>141</v>
      </c>
      <c r="F4846" t="s">
        <v>174</v>
      </c>
      <c r="G4846" s="1">
        <v>42972</v>
      </c>
      <c r="H4846" s="1">
        <v>43062</v>
      </c>
      <c r="I4846" s="13">
        <f>sales_pipeline[[#This Row],[close_date]]-sales_pipeline[[#This Row],[engage_date]]</f>
        <v>90</v>
      </c>
      <c r="J4846" s="3">
        <v>4773</v>
      </c>
    </row>
    <row r="4847" spans="1:10" x14ac:dyDescent="0.35">
      <c r="A4847" t="s">
        <v>5050</v>
      </c>
      <c r="B4847" t="s">
        <v>249</v>
      </c>
      <c r="C4847" t="str">
        <f>VLOOKUP(sales_pipeline[[#This Row],[Sales_Agent]],sales_teams[#All],4,FALSE)</f>
        <v>Brinkmann Team</v>
      </c>
      <c r="D4847" t="s">
        <v>6</v>
      </c>
      <c r="E4847" t="s">
        <v>57</v>
      </c>
      <c r="F4847" t="s">
        <v>194</v>
      </c>
      <c r="G4847" s="1">
        <v>42972</v>
      </c>
      <c r="H4847" s="1">
        <v>43064</v>
      </c>
      <c r="I4847" s="13">
        <f>sales_pipeline[[#This Row],[close_date]]-sales_pipeline[[#This Row],[engage_date]]</f>
        <v>92</v>
      </c>
      <c r="J4847" s="3">
        <v>0</v>
      </c>
    </row>
    <row r="4848" spans="1:10" x14ac:dyDescent="0.35">
      <c r="A4848" t="s">
        <v>5051</v>
      </c>
      <c r="B4848" t="s">
        <v>189</v>
      </c>
      <c r="C4848" t="str">
        <f>VLOOKUP(sales_pipeline[[#This Row],[Sales_Agent]],sales_teams[#All],4,FALSE)</f>
        <v>Marxen Team</v>
      </c>
      <c r="D4848" t="s">
        <v>10</v>
      </c>
      <c r="E4848" t="s">
        <v>142</v>
      </c>
      <c r="F4848" t="s">
        <v>194</v>
      </c>
      <c r="G4848" s="1">
        <v>42972</v>
      </c>
      <c r="H4848" s="1">
        <v>42977</v>
      </c>
      <c r="I4848" s="13">
        <f>sales_pipeline[[#This Row],[close_date]]-sales_pipeline[[#This Row],[engage_date]]</f>
        <v>5</v>
      </c>
      <c r="J4848" s="3">
        <v>0</v>
      </c>
    </row>
    <row r="4849" spans="1:10" x14ac:dyDescent="0.35">
      <c r="A4849" t="s">
        <v>5052</v>
      </c>
      <c r="B4849" t="s">
        <v>189</v>
      </c>
      <c r="C4849" t="str">
        <f>VLOOKUP(sales_pipeline[[#This Row],[Sales_Agent]],sales_teams[#All],4,FALSE)</f>
        <v>Marxen Team</v>
      </c>
      <c r="D4849" t="s">
        <v>6</v>
      </c>
      <c r="E4849" t="s">
        <v>132</v>
      </c>
      <c r="F4849" t="s">
        <v>174</v>
      </c>
      <c r="G4849" s="1">
        <v>42972</v>
      </c>
      <c r="H4849" s="1">
        <v>43061</v>
      </c>
      <c r="I4849" s="13">
        <f>sales_pipeline[[#This Row],[close_date]]-sales_pipeline[[#This Row],[engage_date]]</f>
        <v>89</v>
      </c>
      <c r="J4849" s="3">
        <v>63</v>
      </c>
    </row>
    <row r="4850" spans="1:10" x14ac:dyDescent="0.35">
      <c r="A4850" t="s">
        <v>5053</v>
      </c>
      <c r="B4850" t="s">
        <v>201</v>
      </c>
      <c r="C4850" t="str">
        <f>VLOOKUP(sales_pipeline[[#This Row],[Sales_Agent]],sales_teams[#All],4,FALSE)</f>
        <v>Rouche Team</v>
      </c>
      <c r="D4850" t="s">
        <v>9</v>
      </c>
      <c r="E4850" t="s">
        <v>98</v>
      </c>
      <c r="F4850" t="s">
        <v>174</v>
      </c>
      <c r="G4850" s="1">
        <v>42972</v>
      </c>
      <c r="H4850" s="1">
        <v>42991</v>
      </c>
      <c r="I4850" s="13">
        <f>sales_pipeline[[#This Row],[close_date]]-sales_pipeline[[#This Row],[engage_date]]</f>
        <v>19</v>
      </c>
      <c r="J4850" s="3">
        <v>6391</v>
      </c>
    </row>
    <row r="4851" spans="1:10" x14ac:dyDescent="0.35">
      <c r="A4851" t="s">
        <v>5054</v>
      </c>
      <c r="B4851" t="s">
        <v>221</v>
      </c>
      <c r="C4851" t="str">
        <f>VLOOKUP(sales_pipeline[[#This Row],[Sales_Agent]],sales_teams[#All],4,FALSE)</f>
        <v>Losch Team</v>
      </c>
      <c r="D4851" t="s">
        <v>6</v>
      </c>
      <c r="E4851" t="s">
        <v>68</v>
      </c>
      <c r="F4851" t="s">
        <v>174</v>
      </c>
      <c r="G4851" s="1">
        <v>42972</v>
      </c>
      <c r="H4851" s="1">
        <v>43084</v>
      </c>
      <c r="I4851" s="13">
        <f>sales_pipeline[[#This Row],[close_date]]-sales_pipeline[[#This Row],[engage_date]]</f>
        <v>112</v>
      </c>
      <c r="J4851" s="3">
        <v>58</v>
      </c>
    </row>
    <row r="4852" spans="1:10" x14ac:dyDescent="0.35">
      <c r="A4852" t="s">
        <v>5055</v>
      </c>
      <c r="B4852" t="s">
        <v>204</v>
      </c>
      <c r="C4852" t="str">
        <f>VLOOKUP(sales_pipeline[[#This Row],[Sales_Agent]],sales_teams[#All],4,FALSE)</f>
        <v>Brinkmann Team</v>
      </c>
      <c r="D4852" t="s">
        <v>6</v>
      </c>
      <c r="E4852" t="s">
        <v>74</v>
      </c>
      <c r="F4852" t="s">
        <v>174</v>
      </c>
      <c r="G4852" s="1">
        <v>42972</v>
      </c>
      <c r="H4852" s="1">
        <v>43073</v>
      </c>
      <c r="I4852" s="13">
        <f>sales_pipeline[[#This Row],[close_date]]-sales_pipeline[[#This Row],[engage_date]]</f>
        <v>101</v>
      </c>
      <c r="J4852" s="3">
        <v>54</v>
      </c>
    </row>
    <row r="4853" spans="1:10" x14ac:dyDescent="0.35">
      <c r="A4853" t="s">
        <v>5056</v>
      </c>
      <c r="B4853" t="s">
        <v>185</v>
      </c>
      <c r="C4853" t="str">
        <f>VLOOKUP(sales_pipeline[[#This Row],[Sales_Agent]],sales_teams[#All],4,FALSE)</f>
        <v>Rouche Team</v>
      </c>
      <c r="D4853" t="s">
        <v>9</v>
      </c>
      <c r="E4853" t="s">
        <v>129</v>
      </c>
      <c r="F4853" t="s">
        <v>194</v>
      </c>
      <c r="G4853" s="1">
        <v>42972</v>
      </c>
      <c r="H4853" s="1">
        <v>43061</v>
      </c>
      <c r="I4853" s="13">
        <f>sales_pipeline[[#This Row],[close_date]]-sales_pipeline[[#This Row],[engage_date]]</f>
        <v>89</v>
      </c>
      <c r="J4853" s="3">
        <v>0</v>
      </c>
    </row>
    <row r="4854" spans="1:10" x14ac:dyDescent="0.35">
      <c r="A4854" t="s">
        <v>5057</v>
      </c>
      <c r="B4854" t="s">
        <v>185</v>
      </c>
      <c r="C4854" t="str">
        <f>VLOOKUP(sales_pipeline[[#This Row],[Sales_Agent]],sales_teams[#All],4,FALSE)</f>
        <v>Rouche Team</v>
      </c>
      <c r="D4854" t="s">
        <v>9</v>
      </c>
      <c r="E4854" t="s">
        <v>134</v>
      </c>
      <c r="F4854" t="s">
        <v>174</v>
      </c>
      <c r="G4854" s="1">
        <v>42972</v>
      </c>
      <c r="H4854" s="1">
        <v>43060</v>
      </c>
      <c r="I4854" s="13">
        <f>sales_pipeline[[#This Row],[close_date]]-sales_pipeline[[#This Row],[engage_date]]</f>
        <v>88</v>
      </c>
      <c r="J4854" s="3">
        <v>5129</v>
      </c>
    </row>
    <row r="4855" spans="1:10" x14ac:dyDescent="0.35">
      <c r="A4855" t="s">
        <v>5058</v>
      </c>
      <c r="B4855" t="s">
        <v>212</v>
      </c>
      <c r="C4855" t="str">
        <f>VLOOKUP(sales_pipeline[[#This Row],[Sales_Agent]],sales_teams[#All],4,FALSE)</f>
        <v>Losch Team</v>
      </c>
      <c r="D4855" t="s">
        <v>8</v>
      </c>
      <c r="E4855" t="s">
        <v>82</v>
      </c>
      <c r="F4855" t="s">
        <v>194</v>
      </c>
      <c r="G4855" s="1">
        <v>42972</v>
      </c>
      <c r="H4855" s="1">
        <v>42977</v>
      </c>
      <c r="I4855" s="13">
        <f>sales_pipeline[[#This Row],[close_date]]-sales_pipeline[[#This Row],[engage_date]]</f>
        <v>5</v>
      </c>
      <c r="J4855" s="3">
        <v>0</v>
      </c>
    </row>
    <row r="4856" spans="1:10" x14ac:dyDescent="0.35">
      <c r="A4856" t="s">
        <v>5059</v>
      </c>
      <c r="B4856" t="s">
        <v>181</v>
      </c>
      <c r="C4856" t="str">
        <f>VLOOKUP(sales_pipeline[[#This Row],[Sales_Agent]],sales_teams[#All],4,FALSE)</f>
        <v>Sewald Team</v>
      </c>
      <c r="D4856" t="s">
        <v>3</v>
      </c>
      <c r="E4856" t="s">
        <v>98</v>
      </c>
      <c r="F4856" t="s">
        <v>174</v>
      </c>
      <c r="G4856" s="1">
        <v>42972</v>
      </c>
      <c r="H4856" s="1">
        <v>43058</v>
      </c>
      <c r="I4856" s="13">
        <f>sales_pipeline[[#This Row],[close_date]]-sales_pipeline[[#This Row],[engage_date]]</f>
        <v>86</v>
      </c>
      <c r="J4856" s="3">
        <v>454</v>
      </c>
    </row>
    <row r="4857" spans="1:10" x14ac:dyDescent="0.35">
      <c r="A4857" t="s">
        <v>5060</v>
      </c>
      <c r="B4857" t="s">
        <v>183</v>
      </c>
      <c r="C4857" t="str">
        <f>VLOOKUP(sales_pipeline[[#This Row],[Sales_Agent]],sales_teams[#All],4,FALSE)</f>
        <v>Brinkmann Team</v>
      </c>
      <c r="D4857" t="s">
        <v>9</v>
      </c>
      <c r="E4857" t="s">
        <v>31</v>
      </c>
      <c r="F4857" t="s">
        <v>174</v>
      </c>
      <c r="G4857" s="1">
        <v>42973</v>
      </c>
      <c r="H4857" s="1">
        <v>43041</v>
      </c>
      <c r="I4857" s="13">
        <f>sales_pipeline[[#This Row],[close_date]]-sales_pipeline[[#This Row],[engage_date]]</f>
        <v>68</v>
      </c>
      <c r="J4857" s="3">
        <v>6659</v>
      </c>
    </row>
    <row r="4858" spans="1:10" x14ac:dyDescent="0.35">
      <c r="A4858" t="s">
        <v>5061</v>
      </c>
      <c r="B4858" t="s">
        <v>239</v>
      </c>
      <c r="C4858" t="str">
        <f>VLOOKUP(sales_pipeline[[#This Row],[Sales_Agent]],sales_teams[#All],4,FALSE)</f>
        <v>Neubert Team</v>
      </c>
      <c r="D4858" t="s">
        <v>3</v>
      </c>
      <c r="E4858" t="s">
        <v>34</v>
      </c>
      <c r="F4858" t="s">
        <v>174</v>
      </c>
      <c r="G4858" s="1">
        <v>42973</v>
      </c>
      <c r="H4858" s="1">
        <v>42986</v>
      </c>
      <c r="I4858" s="13">
        <f>sales_pipeline[[#This Row],[close_date]]-sales_pipeline[[#This Row],[engage_date]]</f>
        <v>13</v>
      </c>
      <c r="J4858" s="3">
        <v>572</v>
      </c>
    </row>
    <row r="4859" spans="1:10" x14ac:dyDescent="0.35">
      <c r="A4859" t="s">
        <v>5062</v>
      </c>
      <c r="B4859" t="s">
        <v>268</v>
      </c>
      <c r="C4859" t="str">
        <f>VLOOKUP(sales_pipeline[[#This Row],[Sales_Agent]],sales_teams[#All],4,FALSE)</f>
        <v>Losch Team</v>
      </c>
      <c r="D4859" t="s">
        <v>10</v>
      </c>
      <c r="E4859" t="s">
        <v>41</v>
      </c>
      <c r="F4859" t="s">
        <v>174</v>
      </c>
      <c r="G4859" s="1">
        <v>42973</v>
      </c>
      <c r="H4859" s="1">
        <v>43058</v>
      </c>
      <c r="I4859" s="13">
        <f>sales_pipeline[[#This Row],[close_date]]-sales_pipeline[[#This Row],[engage_date]]</f>
        <v>85</v>
      </c>
      <c r="J4859" s="3">
        <v>1046</v>
      </c>
    </row>
    <row r="4860" spans="1:10" x14ac:dyDescent="0.35">
      <c r="A4860" t="s">
        <v>5063</v>
      </c>
      <c r="B4860" t="s">
        <v>255</v>
      </c>
      <c r="C4860" t="str">
        <f>VLOOKUP(sales_pipeline[[#This Row],[Sales_Agent]],sales_teams[#All],4,FALSE)</f>
        <v>Neubert Team</v>
      </c>
      <c r="D4860" t="s">
        <v>8</v>
      </c>
      <c r="E4860" t="s">
        <v>84</v>
      </c>
      <c r="F4860" t="s">
        <v>174</v>
      </c>
      <c r="G4860" s="1">
        <v>42973</v>
      </c>
      <c r="H4860" s="1">
        <v>43070</v>
      </c>
      <c r="I4860" s="13">
        <f>sales_pipeline[[#This Row],[close_date]]-sales_pipeline[[#This Row],[engage_date]]</f>
        <v>97</v>
      </c>
      <c r="J4860" s="3">
        <v>3281</v>
      </c>
    </row>
    <row r="4861" spans="1:10" x14ac:dyDescent="0.35">
      <c r="A4861" t="s">
        <v>5064</v>
      </c>
      <c r="B4861" t="s">
        <v>193</v>
      </c>
      <c r="C4861" t="str">
        <f>VLOOKUP(sales_pipeline[[#This Row],[Sales_Agent]],sales_teams[#All],4,FALSE)</f>
        <v>Marxen Team</v>
      </c>
      <c r="D4861" t="s">
        <v>6</v>
      </c>
      <c r="E4861" t="s">
        <v>143</v>
      </c>
      <c r="F4861" t="s">
        <v>194</v>
      </c>
      <c r="G4861" s="1">
        <v>42973</v>
      </c>
      <c r="H4861" s="1">
        <v>42983</v>
      </c>
      <c r="I4861" s="13">
        <f>sales_pipeline[[#This Row],[close_date]]-sales_pipeline[[#This Row],[engage_date]]</f>
        <v>10</v>
      </c>
      <c r="J4861" s="3">
        <v>0</v>
      </c>
    </row>
    <row r="4862" spans="1:10" x14ac:dyDescent="0.35">
      <c r="A4862" t="s">
        <v>5065</v>
      </c>
      <c r="B4862" t="s">
        <v>199</v>
      </c>
      <c r="C4862" t="str">
        <f>VLOOKUP(sales_pipeline[[#This Row],[Sales_Agent]],sales_teams[#All],4,FALSE)</f>
        <v>Rouche Team</v>
      </c>
      <c r="D4862" t="s">
        <v>8</v>
      </c>
      <c r="E4862" t="s">
        <v>141</v>
      </c>
      <c r="F4862" t="s">
        <v>174</v>
      </c>
      <c r="G4862" s="1">
        <v>42973</v>
      </c>
      <c r="H4862" s="1">
        <v>42988</v>
      </c>
      <c r="I4862" s="13">
        <f>sales_pipeline[[#This Row],[close_date]]-sales_pipeline[[#This Row],[engage_date]]</f>
        <v>15</v>
      </c>
      <c r="J4862" s="3">
        <v>3462</v>
      </c>
    </row>
    <row r="4863" spans="1:10" x14ac:dyDescent="0.35">
      <c r="A4863" t="s">
        <v>5066</v>
      </c>
      <c r="B4863" t="s">
        <v>190</v>
      </c>
      <c r="C4863" t="str">
        <f>VLOOKUP(sales_pipeline[[#This Row],[Sales_Agent]],sales_teams[#All],4,FALSE)</f>
        <v>Sewald Team</v>
      </c>
      <c r="D4863" t="s">
        <v>9</v>
      </c>
      <c r="E4863" t="s">
        <v>138</v>
      </c>
      <c r="F4863" t="s">
        <v>174</v>
      </c>
      <c r="G4863" s="1">
        <v>42973</v>
      </c>
      <c r="H4863" s="1">
        <v>42984</v>
      </c>
      <c r="I4863" s="13">
        <f>sales_pipeline[[#This Row],[close_date]]-sales_pipeline[[#This Row],[engage_date]]</f>
        <v>11</v>
      </c>
      <c r="J4863" s="3">
        <v>6029</v>
      </c>
    </row>
    <row r="4864" spans="1:10" x14ac:dyDescent="0.35">
      <c r="A4864" t="s">
        <v>5067</v>
      </c>
      <c r="B4864" t="s">
        <v>215</v>
      </c>
      <c r="C4864" t="str">
        <f>VLOOKUP(sales_pipeline[[#This Row],[Sales_Agent]],sales_teams[#All],4,FALSE)</f>
        <v>Sewald Team</v>
      </c>
      <c r="D4864" t="s">
        <v>3</v>
      </c>
      <c r="E4864" t="s">
        <v>77</v>
      </c>
      <c r="F4864" t="s">
        <v>174</v>
      </c>
      <c r="G4864" s="1">
        <v>42973</v>
      </c>
      <c r="H4864" s="1">
        <v>43073</v>
      </c>
      <c r="I4864" s="13">
        <f>sales_pipeline[[#This Row],[close_date]]-sales_pipeline[[#This Row],[engage_date]]</f>
        <v>100</v>
      </c>
      <c r="J4864" s="3">
        <v>566</v>
      </c>
    </row>
    <row r="4865" spans="1:10" x14ac:dyDescent="0.35">
      <c r="A4865" t="s">
        <v>5068</v>
      </c>
      <c r="B4865" t="s">
        <v>225</v>
      </c>
      <c r="C4865" t="str">
        <f>VLOOKUP(sales_pipeline[[#This Row],[Sales_Agent]],sales_teams[#All],4,FALSE)</f>
        <v>Sewald Team</v>
      </c>
      <c r="D4865" t="s">
        <v>177</v>
      </c>
      <c r="E4865" t="s">
        <v>69</v>
      </c>
      <c r="F4865" t="s">
        <v>194</v>
      </c>
      <c r="G4865" s="1">
        <v>42973</v>
      </c>
      <c r="H4865" s="1">
        <v>43047</v>
      </c>
      <c r="I4865" s="13">
        <f>sales_pipeline[[#This Row],[close_date]]-sales_pipeline[[#This Row],[engage_date]]</f>
        <v>74</v>
      </c>
      <c r="J4865" s="3">
        <v>0</v>
      </c>
    </row>
    <row r="4866" spans="1:10" x14ac:dyDescent="0.35">
      <c r="A4866" t="s">
        <v>5069</v>
      </c>
      <c r="B4866" t="s">
        <v>173</v>
      </c>
      <c r="C4866" t="str">
        <f>VLOOKUP(sales_pipeline[[#This Row],[Sales_Agent]],sales_teams[#All],4,FALSE)</f>
        <v>Brinkmann Team</v>
      </c>
      <c r="D4866" t="s">
        <v>6</v>
      </c>
      <c r="E4866" t="s">
        <v>139</v>
      </c>
      <c r="F4866" t="s">
        <v>194</v>
      </c>
      <c r="G4866" s="1">
        <v>42973</v>
      </c>
      <c r="H4866" s="1">
        <v>43051</v>
      </c>
      <c r="I4866" s="13">
        <f>sales_pipeline[[#This Row],[close_date]]-sales_pipeline[[#This Row],[engage_date]]</f>
        <v>78</v>
      </c>
      <c r="J4866" s="3">
        <v>0</v>
      </c>
    </row>
    <row r="4867" spans="1:10" x14ac:dyDescent="0.35">
      <c r="A4867" t="s">
        <v>5070</v>
      </c>
      <c r="B4867" t="s">
        <v>173</v>
      </c>
      <c r="C4867" t="str">
        <f>VLOOKUP(sales_pipeline[[#This Row],[Sales_Agent]],sales_teams[#All],4,FALSE)</f>
        <v>Brinkmann Team</v>
      </c>
      <c r="D4867" t="s">
        <v>10</v>
      </c>
      <c r="E4867" t="s">
        <v>104</v>
      </c>
      <c r="F4867" t="s">
        <v>174</v>
      </c>
      <c r="G4867" s="1">
        <v>42973</v>
      </c>
      <c r="H4867" s="1">
        <v>43052</v>
      </c>
      <c r="I4867" s="13">
        <f>sales_pipeline[[#This Row],[close_date]]-sales_pipeline[[#This Row],[engage_date]]</f>
        <v>79</v>
      </c>
      <c r="J4867" s="3">
        <v>1042</v>
      </c>
    </row>
    <row r="4868" spans="1:10" x14ac:dyDescent="0.35">
      <c r="A4868" t="s">
        <v>5071</v>
      </c>
      <c r="B4868" t="s">
        <v>227</v>
      </c>
      <c r="C4868" t="str">
        <f>VLOOKUP(sales_pipeline[[#This Row],[Sales_Agent]],sales_teams[#All],4,FALSE)</f>
        <v>Neubert Team</v>
      </c>
      <c r="D4868" t="s">
        <v>3</v>
      </c>
      <c r="E4868" t="s">
        <v>25</v>
      </c>
      <c r="F4868" t="s">
        <v>174</v>
      </c>
      <c r="G4868" s="1">
        <v>42973</v>
      </c>
      <c r="H4868" s="1">
        <v>43046</v>
      </c>
      <c r="I4868" s="13">
        <f>sales_pipeline[[#This Row],[close_date]]-sales_pipeline[[#This Row],[engage_date]]</f>
        <v>73</v>
      </c>
      <c r="J4868" s="3">
        <v>539</v>
      </c>
    </row>
    <row r="4869" spans="1:10" x14ac:dyDescent="0.35">
      <c r="A4869" t="s">
        <v>5072</v>
      </c>
      <c r="B4869" t="s">
        <v>201</v>
      </c>
      <c r="C4869" t="str">
        <f>VLOOKUP(sales_pipeline[[#This Row],[Sales_Agent]],sales_teams[#All],4,FALSE)</f>
        <v>Rouche Team</v>
      </c>
      <c r="D4869" t="s">
        <v>6</v>
      </c>
      <c r="E4869" t="s">
        <v>109</v>
      </c>
      <c r="F4869" t="s">
        <v>174</v>
      </c>
      <c r="G4869" s="1">
        <v>42973</v>
      </c>
      <c r="H4869" s="1">
        <v>43055</v>
      </c>
      <c r="I4869" s="13">
        <f>sales_pipeline[[#This Row],[close_date]]-sales_pipeline[[#This Row],[engage_date]]</f>
        <v>82</v>
      </c>
      <c r="J4869" s="3">
        <v>56</v>
      </c>
    </row>
    <row r="4870" spans="1:10" x14ac:dyDescent="0.35">
      <c r="A4870" t="s">
        <v>5073</v>
      </c>
      <c r="B4870" t="s">
        <v>204</v>
      </c>
      <c r="C4870" t="str">
        <f>VLOOKUP(sales_pipeline[[#This Row],[Sales_Agent]],sales_teams[#All],4,FALSE)</f>
        <v>Brinkmann Team</v>
      </c>
      <c r="D4870" t="s">
        <v>6</v>
      </c>
      <c r="E4870" t="s">
        <v>91</v>
      </c>
      <c r="F4870" t="s">
        <v>174</v>
      </c>
      <c r="G4870" s="1">
        <v>42973</v>
      </c>
      <c r="H4870" s="1">
        <v>43067</v>
      </c>
      <c r="I4870" s="13">
        <f>sales_pipeline[[#This Row],[close_date]]-sales_pipeline[[#This Row],[engage_date]]</f>
        <v>94</v>
      </c>
      <c r="J4870" s="3">
        <v>60</v>
      </c>
    </row>
    <row r="4871" spans="1:10" x14ac:dyDescent="0.35">
      <c r="A4871" t="s">
        <v>5074</v>
      </c>
      <c r="B4871" t="s">
        <v>185</v>
      </c>
      <c r="C4871" t="str">
        <f>VLOOKUP(sales_pipeline[[#This Row],[Sales_Agent]],sales_teams[#All],4,FALSE)</f>
        <v>Rouche Team</v>
      </c>
      <c r="D4871" t="s">
        <v>6</v>
      </c>
      <c r="E4871" t="s">
        <v>138</v>
      </c>
      <c r="F4871" t="s">
        <v>194</v>
      </c>
      <c r="G4871" s="1">
        <v>42973</v>
      </c>
      <c r="H4871" s="1">
        <v>42974</v>
      </c>
      <c r="I4871" s="13">
        <f>sales_pipeline[[#This Row],[close_date]]-sales_pipeline[[#This Row],[engage_date]]</f>
        <v>1</v>
      </c>
      <c r="J4871" s="3">
        <v>0</v>
      </c>
    </row>
    <row r="4872" spans="1:10" x14ac:dyDescent="0.35">
      <c r="A4872" t="s">
        <v>5075</v>
      </c>
      <c r="B4872" t="s">
        <v>185</v>
      </c>
      <c r="C4872" t="str">
        <f>VLOOKUP(sales_pipeline[[#This Row],[Sales_Agent]],sales_teams[#All],4,FALSE)</f>
        <v>Rouche Team</v>
      </c>
      <c r="D4872" t="s">
        <v>8</v>
      </c>
      <c r="E4872" t="s">
        <v>148</v>
      </c>
      <c r="F4872" t="s">
        <v>174</v>
      </c>
      <c r="G4872" s="1">
        <v>42973</v>
      </c>
      <c r="H4872" s="1">
        <v>43043</v>
      </c>
      <c r="I4872" s="13">
        <f>sales_pipeline[[#This Row],[close_date]]-sales_pipeline[[#This Row],[engage_date]]</f>
        <v>70</v>
      </c>
      <c r="J4872" s="3">
        <v>3966</v>
      </c>
    </row>
    <row r="4873" spans="1:10" x14ac:dyDescent="0.35">
      <c r="A4873" t="s">
        <v>5076</v>
      </c>
      <c r="B4873" t="s">
        <v>212</v>
      </c>
      <c r="C4873" t="str">
        <f>VLOOKUP(sales_pipeline[[#This Row],[Sales_Agent]],sales_teams[#All],4,FALSE)</f>
        <v>Losch Team</v>
      </c>
      <c r="D4873" t="s">
        <v>6</v>
      </c>
      <c r="E4873" t="s">
        <v>39</v>
      </c>
      <c r="F4873" t="s">
        <v>194</v>
      </c>
      <c r="G4873" s="1">
        <v>42973</v>
      </c>
      <c r="H4873" s="1">
        <v>42974</v>
      </c>
      <c r="I4873" s="13">
        <f>sales_pipeline[[#This Row],[close_date]]-sales_pipeline[[#This Row],[engage_date]]</f>
        <v>1</v>
      </c>
      <c r="J4873" s="3">
        <v>0</v>
      </c>
    </row>
    <row r="4874" spans="1:10" x14ac:dyDescent="0.35">
      <c r="A4874" t="s">
        <v>5077</v>
      </c>
      <c r="B4874" t="s">
        <v>230</v>
      </c>
      <c r="C4874" t="str">
        <f>VLOOKUP(sales_pipeline[[#This Row],[Sales_Agent]],sales_teams[#All],4,FALSE)</f>
        <v>Losch Team</v>
      </c>
      <c r="D4874" t="s">
        <v>3</v>
      </c>
      <c r="E4874" t="s">
        <v>153</v>
      </c>
      <c r="F4874" t="s">
        <v>174</v>
      </c>
      <c r="G4874" s="1">
        <v>42973</v>
      </c>
      <c r="H4874" s="1">
        <v>43062</v>
      </c>
      <c r="I4874" s="13">
        <f>sales_pipeline[[#This Row],[close_date]]-sales_pipeline[[#This Row],[engage_date]]</f>
        <v>89</v>
      </c>
      <c r="J4874" s="3">
        <v>471</v>
      </c>
    </row>
    <row r="4875" spans="1:10" x14ac:dyDescent="0.35">
      <c r="A4875" t="s">
        <v>5078</v>
      </c>
      <c r="B4875" t="s">
        <v>183</v>
      </c>
      <c r="C4875" t="str">
        <f>VLOOKUP(sales_pipeline[[#This Row],[Sales_Agent]],sales_teams[#All],4,FALSE)</f>
        <v>Brinkmann Team</v>
      </c>
      <c r="D4875" t="s">
        <v>3</v>
      </c>
      <c r="E4875" t="s">
        <v>44</v>
      </c>
      <c r="F4875" t="s">
        <v>174</v>
      </c>
      <c r="G4875" s="1">
        <v>42974</v>
      </c>
      <c r="H4875" s="1">
        <v>42983</v>
      </c>
      <c r="I4875" s="13">
        <f>sales_pipeline[[#This Row],[close_date]]-sales_pipeline[[#This Row],[engage_date]]</f>
        <v>9</v>
      </c>
      <c r="J4875" s="3">
        <v>597</v>
      </c>
    </row>
    <row r="4876" spans="1:10" x14ac:dyDescent="0.35">
      <c r="A4876" t="s">
        <v>5079</v>
      </c>
      <c r="B4876" t="s">
        <v>183</v>
      </c>
      <c r="C4876" t="str">
        <f>VLOOKUP(sales_pipeline[[#This Row],[Sales_Agent]],sales_teams[#All],4,FALSE)</f>
        <v>Brinkmann Team</v>
      </c>
      <c r="D4876" t="s">
        <v>6</v>
      </c>
      <c r="E4876" t="s">
        <v>51</v>
      </c>
      <c r="F4876" t="s">
        <v>174</v>
      </c>
      <c r="G4876" s="1">
        <v>42974</v>
      </c>
      <c r="H4876" s="1">
        <v>43053</v>
      </c>
      <c r="I4876" s="13">
        <f>sales_pipeline[[#This Row],[close_date]]-sales_pipeline[[#This Row],[engage_date]]</f>
        <v>79</v>
      </c>
      <c r="J4876" s="3">
        <v>53</v>
      </c>
    </row>
    <row r="4877" spans="1:10" x14ac:dyDescent="0.35">
      <c r="A4877" t="s">
        <v>5080</v>
      </c>
      <c r="B4877" t="s">
        <v>183</v>
      </c>
      <c r="C4877" t="str">
        <f>VLOOKUP(sales_pipeline[[#This Row],[Sales_Agent]],sales_teams[#All],4,FALSE)</f>
        <v>Brinkmann Team</v>
      </c>
      <c r="D4877" t="s">
        <v>6</v>
      </c>
      <c r="E4877" t="s">
        <v>66</v>
      </c>
      <c r="F4877" t="s">
        <v>174</v>
      </c>
      <c r="G4877" s="1">
        <v>42974</v>
      </c>
      <c r="H4877" s="1">
        <v>42991</v>
      </c>
      <c r="I4877" s="13">
        <f>sales_pipeline[[#This Row],[close_date]]-sales_pipeline[[#This Row],[engage_date]]</f>
        <v>17</v>
      </c>
      <c r="J4877" s="3">
        <v>59</v>
      </c>
    </row>
    <row r="4878" spans="1:10" x14ac:dyDescent="0.35">
      <c r="A4878" t="s">
        <v>5081</v>
      </c>
      <c r="B4878" t="s">
        <v>239</v>
      </c>
      <c r="C4878" t="str">
        <f>VLOOKUP(sales_pipeline[[#This Row],[Sales_Agent]],sales_teams[#All],4,FALSE)</f>
        <v>Neubert Team</v>
      </c>
      <c r="D4878" t="s">
        <v>3</v>
      </c>
      <c r="E4878" t="s">
        <v>41</v>
      </c>
      <c r="F4878" t="s">
        <v>174</v>
      </c>
      <c r="G4878" s="1">
        <v>42974</v>
      </c>
      <c r="H4878" s="1">
        <v>43077</v>
      </c>
      <c r="I4878" s="13">
        <f>sales_pipeline[[#This Row],[close_date]]-sales_pipeline[[#This Row],[engage_date]]</f>
        <v>103</v>
      </c>
      <c r="J4878" s="3">
        <v>606</v>
      </c>
    </row>
    <row r="4879" spans="1:10" x14ac:dyDescent="0.35">
      <c r="A4879" t="s">
        <v>5082</v>
      </c>
      <c r="B4879" t="s">
        <v>255</v>
      </c>
      <c r="C4879" t="str">
        <f>VLOOKUP(sales_pipeline[[#This Row],[Sales_Agent]],sales_teams[#All],4,FALSE)</f>
        <v>Neubert Team</v>
      </c>
      <c r="D4879" t="s">
        <v>10</v>
      </c>
      <c r="E4879" t="s">
        <v>109</v>
      </c>
      <c r="F4879" t="s">
        <v>194</v>
      </c>
      <c r="G4879" s="1">
        <v>42974</v>
      </c>
      <c r="H4879" s="1">
        <v>43059</v>
      </c>
      <c r="I4879" s="13">
        <f>sales_pipeline[[#This Row],[close_date]]-sales_pipeline[[#This Row],[engage_date]]</f>
        <v>85</v>
      </c>
      <c r="J4879" s="3">
        <v>0</v>
      </c>
    </row>
    <row r="4880" spans="1:10" x14ac:dyDescent="0.35">
      <c r="A4880" t="s">
        <v>5083</v>
      </c>
      <c r="B4880" t="s">
        <v>255</v>
      </c>
      <c r="C4880" t="str">
        <f>VLOOKUP(sales_pipeline[[#This Row],[Sales_Agent]],sales_teams[#All],4,FALSE)</f>
        <v>Neubert Team</v>
      </c>
      <c r="D4880" t="s">
        <v>177</v>
      </c>
      <c r="E4880" t="s">
        <v>163</v>
      </c>
      <c r="F4880" t="s">
        <v>174</v>
      </c>
      <c r="G4880" s="1">
        <v>42974</v>
      </c>
      <c r="H4880" s="1">
        <v>43064</v>
      </c>
      <c r="I4880" s="13">
        <f>sales_pipeline[[#This Row],[close_date]]-sales_pipeline[[#This Row],[engage_date]]</f>
        <v>90</v>
      </c>
      <c r="J4880" s="3">
        <v>5305</v>
      </c>
    </row>
    <row r="4881" spans="1:10" x14ac:dyDescent="0.35">
      <c r="A4881" t="s">
        <v>5084</v>
      </c>
      <c r="B4881" t="s">
        <v>199</v>
      </c>
      <c r="C4881" t="str">
        <f>VLOOKUP(sales_pipeline[[#This Row],[Sales_Agent]],sales_teams[#All],4,FALSE)</f>
        <v>Rouche Team</v>
      </c>
      <c r="D4881" t="s">
        <v>10</v>
      </c>
      <c r="E4881" t="s">
        <v>162</v>
      </c>
      <c r="F4881" t="s">
        <v>194</v>
      </c>
      <c r="G4881" s="1">
        <v>42974</v>
      </c>
      <c r="H4881" s="1">
        <v>43041</v>
      </c>
      <c r="I4881" s="13">
        <f>sales_pipeline[[#This Row],[close_date]]-sales_pipeline[[#This Row],[engage_date]]</f>
        <v>67</v>
      </c>
      <c r="J4881" s="3">
        <v>0</v>
      </c>
    </row>
    <row r="4882" spans="1:10" x14ac:dyDescent="0.35">
      <c r="A4882" t="s">
        <v>5085</v>
      </c>
      <c r="B4882" t="s">
        <v>215</v>
      </c>
      <c r="C4882" t="str">
        <f>VLOOKUP(sales_pipeline[[#This Row],[Sales_Agent]],sales_teams[#All],4,FALSE)</f>
        <v>Sewald Team</v>
      </c>
      <c r="D4882" t="s">
        <v>3</v>
      </c>
      <c r="E4882" t="s">
        <v>109</v>
      </c>
      <c r="F4882" t="s">
        <v>194</v>
      </c>
      <c r="G4882" s="1">
        <v>42974</v>
      </c>
      <c r="H4882" s="1">
        <v>43055</v>
      </c>
      <c r="I4882" s="13">
        <f>sales_pipeline[[#This Row],[close_date]]-sales_pipeline[[#This Row],[engage_date]]</f>
        <v>81</v>
      </c>
      <c r="J4882" s="3">
        <v>0</v>
      </c>
    </row>
    <row r="4883" spans="1:10" x14ac:dyDescent="0.35">
      <c r="A4883" t="s">
        <v>5086</v>
      </c>
      <c r="B4883" t="s">
        <v>215</v>
      </c>
      <c r="C4883" t="str">
        <f>VLOOKUP(sales_pipeline[[#This Row],[Sales_Agent]],sales_teams[#All],4,FALSE)</f>
        <v>Sewald Team</v>
      </c>
      <c r="D4883" t="s">
        <v>3</v>
      </c>
      <c r="E4883" t="s">
        <v>94</v>
      </c>
      <c r="F4883" t="s">
        <v>174</v>
      </c>
      <c r="G4883" s="1">
        <v>42974</v>
      </c>
      <c r="H4883" s="1">
        <v>42987</v>
      </c>
      <c r="I4883" s="13">
        <f>sales_pipeline[[#This Row],[close_date]]-sales_pipeline[[#This Row],[engage_date]]</f>
        <v>13</v>
      </c>
      <c r="J4883" s="3">
        <v>596</v>
      </c>
    </row>
    <row r="4884" spans="1:10" x14ac:dyDescent="0.35">
      <c r="A4884" t="s">
        <v>5087</v>
      </c>
      <c r="B4884" t="s">
        <v>225</v>
      </c>
      <c r="C4884" t="str">
        <f>VLOOKUP(sales_pipeline[[#This Row],[Sales_Agent]],sales_teams[#All],4,FALSE)</f>
        <v>Sewald Team</v>
      </c>
      <c r="D4884" t="s">
        <v>3</v>
      </c>
      <c r="E4884" t="s">
        <v>141</v>
      </c>
      <c r="F4884" t="s">
        <v>174</v>
      </c>
      <c r="G4884" s="1">
        <v>42974</v>
      </c>
      <c r="H4884" s="1">
        <v>43043</v>
      </c>
      <c r="I4884" s="13">
        <f>sales_pipeline[[#This Row],[close_date]]-sales_pipeline[[#This Row],[engage_date]]</f>
        <v>69</v>
      </c>
      <c r="J4884" s="3">
        <v>545</v>
      </c>
    </row>
    <row r="4885" spans="1:10" x14ac:dyDescent="0.35">
      <c r="A4885" t="s">
        <v>5088</v>
      </c>
      <c r="B4885" t="s">
        <v>187</v>
      </c>
      <c r="C4885" t="str">
        <f>VLOOKUP(sales_pipeline[[#This Row],[Sales_Agent]],sales_teams[#All],4,FALSE)</f>
        <v>Rouche Team</v>
      </c>
      <c r="D4885" t="s">
        <v>3</v>
      </c>
      <c r="E4885" t="s">
        <v>116</v>
      </c>
      <c r="F4885" t="s">
        <v>174</v>
      </c>
      <c r="G4885" s="1">
        <v>42974</v>
      </c>
      <c r="H4885" s="1">
        <v>42976</v>
      </c>
      <c r="I4885" s="13">
        <f>sales_pipeline[[#This Row],[close_date]]-sales_pipeline[[#This Row],[engage_date]]</f>
        <v>2</v>
      </c>
      <c r="J4885" s="3">
        <v>548</v>
      </c>
    </row>
    <row r="4886" spans="1:10" x14ac:dyDescent="0.35">
      <c r="A4886" t="s">
        <v>5089</v>
      </c>
      <c r="B4886" t="s">
        <v>238</v>
      </c>
      <c r="C4886" t="str">
        <f>VLOOKUP(sales_pipeline[[#This Row],[Sales_Agent]],sales_teams[#All],4,FALSE)</f>
        <v>Marxen Team</v>
      </c>
      <c r="D4886" t="s">
        <v>8</v>
      </c>
      <c r="E4886" t="s">
        <v>74</v>
      </c>
      <c r="F4886" t="s">
        <v>194</v>
      </c>
      <c r="G4886" s="1">
        <v>42974</v>
      </c>
      <c r="H4886" s="1">
        <v>43084</v>
      </c>
      <c r="I4886" s="13">
        <f>sales_pipeline[[#This Row],[close_date]]-sales_pipeline[[#This Row],[engage_date]]</f>
        <v>110</v>
      </c>
      <c r="J4886" s="3">
        <v>0</v>
      </c>
    </row>
    <row r="4887" spans="1:10" x14ac:dyDescent="0.35">
      <c r="A4887" t="s">
        <v>5090</v>
      </c>
      <c r="B4887" t="s">
        <v>227</v>
      </c>
      <c r="C4887" t="str">
        <f>VLOOKUP(sales_pipeline[[#This Row],[Sales_Agent]],sales_teams[#All],4,FALSE)</f>
        <v>Neubert Team</v>
      </c>
      <c r="D4887" t="s">
        <v>3</v>
      </c>
      <c r="E4887" t="s">
        <v>153</v>
      </c>
      <c r="F4887" t="s">
        <v>174</v>
      </c>
      <c r="G4887" s="1">
        <v>42974</v>
      </c>
      <c r="H4887" s="1">
        <v>42999</v>
      </c>
      <c r="I4887" s="13">
        <f>sales_pipeline[[#This Row],[close_date]]-sales_pipeline[[#This Row],[engage_date]]</f>
        <v>25</v>
      </c>
      <c r="J4887" s="3">
        <v>415</v>
      </c>
    </row>
    <row r="4888" spans="1:10" x14ac:dyDescent="0.35">
      <c r="A4888" t="s">
        <v>5091</v>
      </c>
      <c r="B4888" t="s">
        <v>185</v>
      </c>
      <c r="C4888" t="str">
        <f>VLOOKUP(sales_pipeline[[#This Row],[Sales_Agent]],sales_teams[#All],4,FALSE)</f>
        <v>Rouche Team</v>
      </c>
      <c r="D4888" t="s">
        <v>177</v>
      </c>
      <c r="E4888" t="s">
        <v>141</v>
      </c>
      <c r="F4888" t="s">
        <v>174</v>
      </c>
      <c r="G4888" s="1">
        <v>42974</v>
      </c>
      <c r="H4888" s="1">
        <v>42975</v>
      </c>
      <c r="I4888" s="13">
        <f>sales_pipeline[[#This Row],[close_date]]-sales_pipeline[[#This Row],[engage_date]]</f>
        <v>1</v>
      </c>
      <c r="J4888" s="3">
        <v>3754</v>
      </c>
    </row>
    <row r="4889" spans="1:10" x14ac:dyDescent="0.35">
      <c r="A4889" t="s">
        <v>5092</v>
      </c>
      <c r="B4889" t="s">
        <v>181</v>
      </c>
      <c r="C4889" t="str">
        <f>VLOOKUP(sales_pipeline[[#This Row],[Sales_Agent]],sales_teams[#All],4,FALSE)</f>
        <v>Sewald Team</v>
      </c>
      <c r="D4889" t="s">
        <v>3</v>
      </c>
      <c r="E4889" t="s">
        <v>130</v>
      </c>
      <c r="F4889" t="s">
        <v>174</v>
      </c>
      <c r="G4889" s="1">
        <v>42974</v>
      </c>
      <c r="H4889" s="1">
        <v>43068</v>
      </c>
      <c r="I4889" s="13">
        <f>sales_pipeline[[#This Row],[close_date]]-sales_pipeline[[#This Row],[engage_date]]</f>
        <v>94</v>
      </c>
      <c r="J4889" s="3">
        <v>498</v>
      </c>
    </row>
    <row r="4890" spans="1:10" x14ac:dyDescent="0.35">
      <c r="A4890" t="s">
        <v>5093</v>
      </c>
      <c r="B4890" t="s">
        <v>253</v>
      </c>
      <c r="C4890" t="str">
        <f>VLOOKUP(sales_pipeline[[#This Row],[Sales_Agent]],sales_teams[#All],4,FALSE)</f>
        <v>Neubert Team</v>
      </c>
      <c r="D4890" t="s">
        <v>3</v>
      </c>
      <c r="E4890" t="s">
        <v>51</v>
      </c>
      <c r="F4890" t="s">
        <v>174</v>
      </c>
      <c r="G4890" s="1">
        <v>42975</v>
      </c>
      <c r="H4890" s="1">
        <v>43090</v>
      </c>
      <c r="I4890" s="13">
        <f>sales_pipeline[[#This Row],[close_date]]-sales_pipeline[[#This Row],[engage_date]]</f>
        <v>115</v>
      </c>
      <c r="J4890" s="3">
        <v>489</v>
      </c>
    </row>
    <row r="4891" spans="1:10" x14ac:dyDescent="0.35">
      <c r="A4891" t="s">
        <v>5094</v>
      </c>
      <c r="B4891" t="s">
        <v>253</v>
      </c>
      <c r="C4891" t="str">
        <f>VLOOKUP(sales_pipeline[[#This Row],[Sales_Agent]],sales_teams[#All],4,FALSE)</f>
        <v>Neubert Team</v>
      </c>
      <c r="D4891" t="s">
        <v>10</v>
      </c>
      <c r="E4891" t="s">
        <v>127</v>
      </c>
      <c r="F4891" t="s">
        <v>174</v>
      </c>
      <c r="G4891" s="1">
        <v>42975</v>
      </c>
      <c r="H4891" s="1">
        <v>42983</v>
      </c>
      <c r="I4891" s="13">
        <f>sales_pipeline[[#This Row],[close_date]]-sales_pipeline[[#This Row],[engage_date]]</f>
        <v>8</v>
      </c>
      <c r="J4891" s="3">
        <v>1022</v>
      </c>
    </row>
    <row r="4892" spans="1:10" x14ac:dyDescent="0.35">
      <c r="A4892" t="s">
        <v>5095</v>
      </c>
      <c r="B4892" t="s">
        <v>268</v>
      </c>
      <c r="C4892" t="str">
        <f>VLOOKUP(sales_pipeline[[#This Row],[Sales_Agent]],sales_teams[#All],4,FALSE)</f>
        <v>Losch Team</v>
      </c>
      <c r="D4892" t="s">
        <v>9</v>
      </c>
      <c r="E4892" t="s">
        <v>20</v>
      </c>
      <c r="F4892" t="s">
        <v>194</v>
      </c>
      <c r="G4892" s="1">
        <v>42975</v>
      </c>
      <c r="H4892" s="1">
        <v>43046</v>
      </c>
      <c r="I4892" s="13">
        <f>sales_pipeline[[#This Row],[close_date]]-sales_pipeline[[#This Row],[engage_date]]</f>
        <v>71</v>
      </c>
      <c r="J4892" s="3">
        <v>0</v>
      </c>
    </row>
    <row r="4893" spans="1:10" x14ac:dyDescent="0.35">
      <c r="A4893" t="s">
        <v>5096</v>
      </c>
      <c r="B4893" t="s">
        <v>176</v>
      </c>
      <c r="C4893" t="str">
        <f>VLOOKUP(sales_pipeline[[#This Row],[Sales_Agent]],sales_teams[#All],4,FALSE)</f>
        <v>Marxen Team</v>
      </c>
      <c r="D4893" t="s">
        <v>3</v>
      </c>
      <c r="E4893" t="s">
        <v>44</v>
      </c>
      <c r="F4893" t="s">
        <v>174</v>
      </c>
      <c r="G4893" s="1">
        <v>42975</v>
      </c>
      <c r="H4893" s="1">
        <v>42989</v>
      </c>
      <c r="I4893" s="13">
        <f>sales_pipeline[[#This Row],[close_date]]-sales_pipeline[[#This Row],[engage_date]]</f>
        <v>14</v>
      </c>
      <c r="J4893" s="3">
        <v>525</v>
      </c>
    </row>
    <row r="4894" spans="1:10" x14ac:dyDescent="0.35">
      <c r="A4894" t="s">
        <v>5097</v>
      </c>
      <c r="B4894" t="s">
        <v>176</v>
      </c>
      <c r="C4894" t="str">
        <f>VLOOKUP(sales_pipeline[[#This Row],[Sales_Agent]],sales_teams[#All],4,FALSE)</f>
        <v>Marxen Team</v>
      </c>
      <c r="D4894" t="s">
        <v>10</v>
      </c>
      <c r="E4894" t="s">
        <v>49</v>
      </c>
      <c r="F4894" t="s">
        <v>174</v>
      </c>
      <c r="G4894" s="1">
        <v>42975</v>
      </c>
      <c r="H4894" s="1">
        <v>42985</v>
      </c>
      <c r="I4894" s="13">
        <f>sales_pipeline[[#This Row],[close_date]]-sales_pipeline[[#This Row],[engage_date]]</f>
        <v>10</v>
      </c>
      <c r="J4894" s="3">
        <v>1252</v>
      </c>
    </row>
    <row r="4895" spans="1:10" x14ac:dyDescent="0.35">
      <c r="A4895" t="s">
        <v>5098</v>
      </c>
      <c r="B4895" t="s">
        <v>193</v>
      </c>
      <c r="C4895" t="str">
        <f>VLOOKUP(sales_pipeline[[#This Row],[Sales_Agent]],sales_teams[#All],4,FALSE)</f>
        <v>Marxen Team</v>
      </c>
      <c r="D4895" t="s">
        <v>8</v>
      </c>
      <c r="E4895" t="s">
        <v>57</v>
      </c>
      <c r="F4895" t="s">
        <v>194</v>
      </c>
      <c r="G4895" s="1">
        <v>42975</v>
      </c>
      <c r="H4895" s="1">
        <v>43064</v>
      </c>
      <c r="I4895" s="13">
        <f>sales_pipeline[[#This Row],[close_date]]-sales_pipeline[[#This Row],[engage_date]]</f>
        <v>89</v>
      </c>
      <c r="J4895" s="3">
        <v>0</v>
      </c>
    </row>
    <row r="4896" spans="1:10" x14ac:dyDescent="0.35">
      <c r="A4896" t="s">
        <v>5099</v>
      </c>
      <c r="B4896" t="s">
        <v>193</v>
      </c>
      <c r="C4896" t="str">
        <f>VLOOKUP(sales_pipeline[[#This Row],[Sales_Agent]],sales_teams[#All],4,FALSE)</f>
        <v>Marxen Team</v>
      </c>
      <c r="D4896" t="s">
        <v>6</v>
      </c>
      <c r="E4896" t="s">
        <v>53</v>
      </c>
      <c r="F4896" t="s">
        <v>174</v>
      </c>
      <c r="G4896" s="1">
        <v>42975</v>
      </c>
      <c r="H4896" s="1">
        <v>42989</v>
      </c>
      <c r="I4896" s="13">
        <f>sales_pipeline[[#This Row],[close_date]]-sales_pipeline[[#This Row],[engage_date]]</f>
        <v>14</v>
      </c>
      <c r="J4896" s="3">
        <v>63</v>
      </c>
    </row>
    <row r="4897" spans="1:10" x14ac:dyDescent="0.35">
      <c r="A4897" t="s">
        <v>5100</v>
      </c>
      <c r="B4897" t="s">
        <v>199</v>
      </c>
      <c r="C4897" t="str">
        <f>VLOOKUP(sales_pipeline[[#This Row],[Sales_Agent]],sales_teams[#All],4,FALSE)</f>
        <v>Rouche Team</v>
      </c>
      <c r="D4897" t="s">
        <v>6</v>
      </c>
      <c r="E4897" t="s">
        <v>107</v>
      </c>
      <c r="F4897" t="s">
        <v>194</v>
      </c>
      <c r="G4897" s="1">
        <v>42975</v>
      </c>
      <c r="H4897" s="1">
        <v>43050</v>
      </c>
      <c r="I4897" s="13">
        <f>sales_pipeline[[#This Row],[close_date]]-sales_pipeline[[#This Row],[engage_date]]</f>
        <v>75</v>
      </c>
      <c r="J4897" s="3">
        <v>0</v>
      </c>
    </row>
    <row r="4898" spans="1:10" x14ac:dyDescent="0.35">
      <c r="A4898" t="s">
        <v>5101</v>
      </c>
      <c r="B4898" t="s">
        <v>215</v>
      </c>
      <c r="C4898" t="str">
        <f>VLOOKUP(sales_pipeline[[#This Row],[Sales_Agent]],sales_teams[#All],4,FALSE)</f>
        <v>Sewald Team</v>
      </c>
      <c r="D4898" t="s">
        <v>3</v>
      </c>
      <c r="E4898" t="s">
        <v>162</v>
      </c>
      <c r="F4898" t="s">
        <v>174</v>
      </c>
      <c r="G4898" s="1">
        <v>42975</v>
      </c>
      <c r="H4898" s="1">
        <v>43097</v>
      </c>
      <c r="I4898" s="13">
        <f>sales_pipeline[[#This Row],[close_date]]-sales_pipeline[[#This Row],[engage_date]]</f>
        <v>122</v>
      </c>
      <c r="J4898" s="3">
        <v>474</v>
      </c>
    </row>
    <row r="4899" spans="1:10" x14ac:dyDescent="0.35">
      <c r="A4899" t="s">
        <v>5102</v>
      </c>
      <c r="B4899" t="s">
        <v>215</v>
      </c>
      <c r="C4899" t="str">
        <f>VLOOKUP(sales_pipeline[[#This Row],[Sales_Agent]],sales_teams[#All],4,FALSE)</f>
        <v>Sewald Team</v>
      </c>
      <c r="D4899" t="s">
        <v>10</v>
      </c>
      <c r="E4899" t="s">
        <v>155</v>
      </c>
      <c r="F4899" t="s">
        <v>174</v>
      </c>
      <c r="G4899" s="1">
        <v>42975</v>
      </c>
      <c r="H4899" s="1">
        <v>43058</v>
      </c>
      <c r="I4899" s="13">
        <f>sales_pipeline[[#This Row],[close_date]]-sales_pipeline[[#This Row],[engage_date]]</f>
        <v>83</v>
      </c>
      <c r="J4899" s="3">
        <v>1132</v>
      </c>
    </row>
    <row r="4900" spans="1:10" x14ac:dyDescent="0.35">
      <c r="A4900" t="s">
        <v>5103</v>
      </c>
      <c r="B4900" t="s">
        <v>249</v>
      </c>
      <c r="C4900" t="str">
        <f>VLOOKUP(sales_pipeline[[#This Row],[Sales_Agent]],sales_teams[#All],4,FALSE)</f>
        <v>Brinkmann Team</v>
      </c>
      <c r="D4900" t="s">
        <v>10</v>
      </c>
      <c r="E4900" t="s">
        <v>124</v>
      </c>
      <c r="F4900" t="s">
        <v>194</v>
      </c>
      <c r="G4900" s="1">
        <v>42975</v>
      </c>
      <c r="H4900" s="1">
        <v>42992</v>
      </c>
      <c r="I4900" s="13">
        <f>sales_pipeline[[#This Row],[close_date]]-sales_pipeline[[#This Row],[engage_date]]</f>
        <v>17</v>
      </c>
      <c r="J4900" s="3">
        <v>0</v>
      </c>
    </row>
    <row r="4901" spans="1:10" x14ac:dyDescent="0.35">
      <c r="A4901" t="s">
        <v>5104</v>
      </c>
      <c r="B4901" t="s">
        <v>249</v>
      </c>
      <c r="C4901" t="str">
        <f>VLOOKUP(sales_pipeline[[#This Row],[Sales_Agent]],sales_teams[#All],4,FALSE)</f>
        <v>Brinkmann Team</v>
      </c>
      <c r="D4901" t="s">
        <v>10</v>
      </c>
      <c r="E4901" t="s">
        <v>57</v>
      </c>
      <c r="F4901" t="s">
        <v>174</v>
      </c>
      <c r="G4901" s="1">
        <v>42975</v>
      </c>
      <c r="H4901" s="1">
        <v>43051</v>
      </c>
      <c r="I4901" s="13">
        <f>sales_pipeline[[#This Row],[close_date]]-sales_pipeline[[#This Row],[engage_date]]</f>
        <v>76</v>
      </c>
      <c r="J4901" s="3">
        <v>1215</v>
      </c>
    </row>
    <row r="4902" spans="1:10" x14ac:dyDescent="0.35">
      <c r="A4902" t="s">
        <v>5105</v>
      </c>
      <c r="B4902" t="s">
        <v>187</v>
      </c>
      <c r="C4902" t="str">
        <f>VLOOKUP(sales_pipeline[[#This Row],[Sales_Agent]],sales_teams[#All],4,FALSE)</f>
        <v>Rouche Team</v>
      </c>
      <c r="D4902" t="s">
        <v>10</v>
      </c>
      <c r="E4902" t="s">
        <v>109</v>
      </c>
      <c r="F4902" t="s">
        <v>174</v>
      </c>
      <c r="G4902" s="1">
        <v>42975</v>
      </c>
      <c r="H4902" s="1">
        <v>43005</v>
      </c>
      <c r="I4902" s="13">
        <f>sales_pipeline[[#This Row],[close_date]]-sales_pipeline[[#This Row],[engage_date]]</f>
        <v>30</v>
      </c>
      <c r="J4902" s="3">
        <v>1081</v>
      </c>
    </row>
    <row r="4903" spans="1:10" x14ac:dyDescent="0.35">
      <c r="A4903" t="s">
        <v>5106</v>
      </c>
      <c r="B4903" t="s">
        <v>187</v>
      </c>
      <c r="C4903" t="str">
        <f>VLOOKUP(sales_pipeline[[#This Row],[Sales_Agent]],sales_teams[#All],4,FALSE)</f>
        <v>Rouche Team</v>
      </c>
      <c r="D4903" t="s">
        <v>6</v>
      </c>
      <c r="E4903" t="s">
        <v>73</v>
      </c>
      <c r="F4903" t="s">
        <v>174</v>
      </c>
      <c r="G4903" s="1">
        <v>42975</v>
      </c>
      <c r="H4903" s="1">
        <v>43046</v>
      </c>
      <c r="I4903" s="13">
        <f>sales_pipeline[[#This Row],[close_date]]-sales_pipeline[[#This Row],[engage_date]]</f>
        <v>71</v>
      </c>
      <c r="J4903" s="3">
        <v>49</v>
      </c>
    </row>
    <row r="4904" spans="1:10" x14ac:dyDescent="0.35">
      <c r="A4904" t="s">
        <v>5107</v>
      </c>
      <c r="B4904" t="s">
        <v>197</v>
      </c>
      <c r="C4904" t="str">
        <f>VLOOKUP(sales_pipeline[[#This Row],[Sales_Agent]],sales_teams[#All],4,FALSE)</f>
        <v>Sewald Team</v>
      </c>
      <c r="D4904" t="s">
        <v>3</v>
      </c>
      <c r="E4904" t="s">
        <v>99</v>
      </c>
      <c r="F4904" t="s">
        <v>174</v>
      </c>
      <c r="G4904" s="1">
        <v>42975</v>
      </c>
      <c r="H4904" s="1">
        <v>42992</v>
      </c>
      <c r="I4904" s="13">
        <f>sales_pipeline[[#This Row],[close_date]]-sales_pipeline[[#This Row],[engage_date]]</f>
        <v>17</v>
      </c>
      <c r="J4904" s="3">
        <v>653</v>
      </c>
    </row>
    <row r="4905" spans="1:10" x14ac:dyDescent="0.35">
      <c r="A4905" t="s">
        <v>5108</v>
      </c>
      <c r="B4905" t="s">
        <v>173</v>
      </c>
      <c r="C4905" t="str">
        <f>VLOOKUP(sales_pipeline[[#This Row],[Sales_Agent]],sales_teams[#All],4,FALSE)</f>
        <v>Brinkmann Team</v>
      </c>
      <c r="D4905" t="s">
        <v>10</v>
      </c>
      <c r="E4905" t="s">
        <v>136</v>
      </c>
      <c r="F4905" t="s">
        <v>194</v>
      </c>
      <c r="G4905" s="1">
        <v>42975</v>
      </c>
      <c r="H4905" s="1">
        <v>43069</v>
      </c>
      <c r="I4905" s="13">
        <f>sales_pipeline[[#This Row],[close_date]]-sales_pipeline[[#This Row],[engage_date]]</f>
        <v>94</v>
      </c>
      <c r="J4905" s="3">
        <v>0</v>
      </c>
    </row>
    <row r="4906" spans="1:10" x14ac:dyDescent="0.35">
      <c r="A4906" t="s">
        <v>5109</v>
      </c>
      <c r="B4906" t="s">
        <v>173</v>
      </c>
      <c r="C4906" t="str">
        <f>VLOOKUP(sales_pipeline[[#This Row],[Sales_Agent]],sales_teams[#All],4,FALSE)</f>
        <v>Brinkmann Team</v>
      </c>
      <c r="D4906" t="s">
        <v>8</v>
      </c>
      <c r="E4906" t="s">
        <v>85</v>
      </c>
      <c r="F4906" t="s">
        <v>194</v>
      </c>
      <c r="G4906" s="1">
        <v>42975</v>
      </c>
      <c r="H4906" s="1">
        <v>43066</v>
      </c>
      <c r="I4906" s="13">
        <f>sales_pipeline[[#This Row],[close_date]]-sales_pipeline[[#This Row],[engage_date]]</f>
        <v>91</v>
      </c>
      <c r="J4906" s="3">
        <v>0</v>
      </c>
    </row>
    <row r="4907" spans="1:10" x14ac:dyDescent="0.35">
      <c r="A4907" t="s">
        <v>5110</v>
      </c>
      <c r="B4907" t="s">
        <v>189</v>
      </c>
      <c r="C4907" t="str">
        <f>VLOOKUP(sales_pipeline[[#This Row],[Sales_Agent]],sales_teams[#All],4,FALSE)</f>
        <v>Marxen Team</v>
      </c>
      <c r="D4907" t="s">
        <v>10</v>
      </c>
      <c r="E4907" t="s">
        <v>136</v>
      </c>
      <c r="F4907" t="s">
        <v>174</v>
      </c>
      <c r="G4907" s="1">
        <v>42975</v>
      </c>
      <c r="H4907" s="1">
        <v>42991</v>
      </c>
      <c r="I4907" s="13">
        <f>sales_pipeline[[#This Row],[close_date]]-sales_pipeline[[#This Row],[engage_date]]</f>
        <v>16</v>
      </c>
      <c r="J4907" s="3">
        <v>1105</v>
      </c>
    </row>
    <row r="4908" spans="1:10" x14ac:dyDescent="0.35">
      <c r="A4908" t="s">
        <v>5111</v>
      </c>
      <c r="B4908" t="s">
        <v>227</v>
      </c>
      <c r="C4908" t="str">
        <f>VLOOKUP(sales_pipeline[[#This Row],[Sales_Agent]],sales_teams[#All],4,FALSE)</f>
        <v>Neubert Team</v>
      </c>
      <c r="D4908" t="s">
        <v>10</v>
      </c>
      <c r="E4908" t="s">
        <v>150</v>
      </c>
      <c r="F4908" t="s">
        <v>174</v>
      </c>
      <c r="G4908" s="1">
        <v>42975</v>
      </c>
      <c r="H4908" s="1">
        <v>42999</v>
      </c>
      <c r="I4908" s="13">
        <f>sales_pipeline[[#This Row],[close_date]]-sales_pipeline[[#This Row],[engage_date]]</f>
        <v>24</v>
      </c>
      <c r="J4908" s="3">
        <v>948</v>
      </c>
    </row>
    <row r="4909" spans="1:10" x14ac:dyDescent="0.35">
      <c r="A4909" t="s">
        <v>5112</v>
      </c>
      <c r="B4909" t="s">
        <v>185</v>
      </c>
      <c r="C4909" t="str">
        <f>VLOOKUP(sales_pipeline[[#This Row],[Sales_Agent]],sales_teams[#All],4,FALSE)</f>
        <v>Rouche Team</v>
      </c>
      <c r="D4909" t="s">
        <v>8</v>
      </c>
      <c r="E4909" t="s">
        <v>162</v>
      </c>
      <c r="F4909" t="s">
        <v>194</v>
      </c>
      <c r="G4909" s="1">
        <v>42975</v>
      </c>
      <c r="H4909" s="1">
        <v>42988</v>
      </c>
      <c r="I4909" s="13">
        <f>sales_pipeline[[#This Row],[close_date]]-sales_pipeline[[#This Row],[engage_date]]</f>
        <v>13</v>
      </c>
      <c r="J4909" s="3">
        <v>0</v>
      </c>
    </row>
    <row r="4910" spans="1:10" x14ac:dyDescent="0.35">
      <c r="A4910" t="s">
        <v>5113</v>
      </c>
      <c r="B4910" t="s">
        <v>212</v>
      </c>
      <c r="C4910" t="str">
        <f>VLOOKUP(sales_pipeline[[#This Row],[Sales_Agent]],sales_teams[#All],4,FALSE)</f>
        <v>Losch Team</v>
      </c>
      <c r="D4910" t="s">
        <v>6</v>
      </c>
      <c r="E4910" t="s">
        <v>39</v>
      </c>
      <c r="F4910" t="s">
        <v>194</v>
      </c>
      <c r="G4910" s="1">
        <v>42975</v>
      </c>
      <c r="H4910" s="1">
        <v>43050</v>
      </c>
      <c r="I4910" s="13">
        <f>sales_pipeline[[#This Row],[close_date]]-sales_pipeline[[#This Row],[engage_date]]</f>
        <v>75</v>
      </c>
      <c r="J4910" s="3">
        <v>0</v>
      </c>
    </row>
    <row r="4911" spans="1:10" x14ac:dyDescent="0.35">
      <c r="A4911" t="s">
        <v>5114</v>
      </c>
      <c r="B4911" t="s">
        <v>183</v>
      </c>
      <c r="C4911" t="str">
        <f>VLOOKUP(sales_pipeline[[#This Row],[Sales_Agent]],sales_teams[#All],4,FALSE)</f>
        <v>Brinkmann Team</v>
      </c>
      <c r="D4911" t="s">
        <v>10</v>
      </c>
      <c r="E4911" t="s">
        <v>144</v>
      </c>
      <c r="F4911" t="s">
        <v>194</v>
      </c>
      <c r="G4911" s="1">
        <v>42976</v>
      </c>
      <c r="H4911" s="1">
        <v>42983</v>
      </c>
      <c r="I4911" s="13">
        <f>sales_pipeline[[#This Row],[close_date]]-sales_pipeline[[#This Row],[engage_date]]</f>
        <v>7</v>
      </c>
      <c r="J4911" s="3">
        <v>0</v>
      </c>
    </row>
    <row r="4912" spans="1:10" x14ac:dyDescent="0.35">
      <c r="A4912" t="s">
        <v>5115</v>
      </c>
      <c r="B4912" t="s">
        <v>183</v>
      </c>
      <c r="C4912" t="str">
        <f>VLOOKUP(sales_pipeline[[#This Row],[Sales_Agent]],sales_teams[#All],4,FALSE)</f>
        <v>Brinkmann Team</v>
      </c>
      <c r="D4912" t="s">
        <v>6</v>
      </c>
      <c r="E4912" t="s">
        <v>91</v>
      </c>
      <c r="F4912" t="s">
        <v>174</v>
      </c>
      <c r="G4912" s="1">
        <v>42976</v>
      </c>
      <c r="H4912" s="1">
        <v>43072</v>
      </c>
      <c r="I4912" s="13">
        <f>sales_pipeline[[#This Row],[close_date]]-sales_pipeline[[#This Row],[engage_date]]</f>
        <v>96</v>
      </c>
      <c r="J4912" s="3">
        <v>44</v>
      </c>
    </row>
    <row r="4913" spans="1:10" x14ac:dyDescent="0.35">
      <c r="A4913" t="s">
        <v>5116</v>
      </c>
      <c r="B4913" t="s">
        <v>239</v>
      </c>
      <c r="C4913" t="str">
        <f>VLOOKUP(sales_pipeline[[#This Row],[Sales_Agent]],sales_teams[#All],4,FALSE)</f>
        <v>Neubert Team</v>
      </c>
      <c r="D4913" t="s">
        <v>177</v>
      </c>
      <c r="E4913" t="s">
        <v>128</v>
      </c>
      <c r="F4913" t="s">
        <v>174</v>
      </c>
      <c r="G4913" s="1">
        <v>42976</v>
      </c>
      <c r="H4913" s="1">
        <v>43054</v>
      </c>
      <c r="I4913" s="13">
        <f>sales_pipeline[[#This Row],[close_date]]-sales_pipeline[[#This Row],[engage_date]]</f>
        <v>78</v>
      </c>
      <c r="J4913" s="3">
        <v>4343</v>
      </c>
    </row>
    <row r="4914" spans="1:10" x14ac:dyDescent="0.35">
      <c r="A4914" t="s">
        <v>5117</v>
      </c>
      <c r="B4914" t="s">
        <v>288</v>
      </c>
      <c r="C4914" t="str">
        <f>VLOOKUP(sales_pipeline[[#This Row],[Sales_Agent]],sales_teams[#All],4,FALSE)</f>
        <v>Brinkmann Team</v>
      </c>
      <c r="D4914" t="s">
        <v>9</v>
      </c>
      <c r="E4914" t="s">
        <v>152</v>
      </c>
      <c r="F4914" t="s">
        <v>174</v>
      </c>
      <c r="G4914" s="1">
        <v>42976</v>
      </c>
      <c r="H4914" s="1">
        <v>42991</v>
      </c>
      <c r="I4914" s="13">
        <f>sales_pipeline[[#This Row],[close_date]]-sales_pipeline[[#This Row],[engage_date]]</f>
        <v>15</v>
      </c>
      <c r="J4914" s="3">
        <v>5096</v>
      </c>
    </row>
    <row r="4915" spans="1:10" x14ac:dyDescent="0.35">
      <c r="A4915" t="s">
        <v>5118</v>
      </c>
      <c r="B4915" t="s">
        <v>288</v>
      </c>
      <c r="C4915" t="str">
        <f>VLOOKUP(sales_pipeline[[#This Row],[Sales_Agent]],sales_teams[#All],4,FALSE)</f>
        <v>Brinkmann Team</v>
      </c>
      <c r="D4915" t="s">
        <v>9</v>
      </c>
      <c r="E4915" t="s">
        <v>124</v>
      </c>
      <c r="F4915" t="s">
        <v>174</v>
      </c>
      <c r="G4915" s="1">
        <v>42976</v>
      </c>
      <c r="H4915" s="1">
        <v>43008</v>
      </c>
      <c r="I4915" s="13">
        <f>sales_pipeline[[#This Row],[close_date]]-sales_pipeline[[#This Row],[engage_date]]</f>
        <v>32</v>
      </c>
      <c r="J4915" s="3">
        <v>4994</v>
      </c>
    </row>
    <row r="4916" spans="1:10" x14ac:dyDescent="0.35">
      <c r="A4916" t="s">
        <v>5119</v>
      </c>
      <c r="B4916" t="s">
        <v>268</v>
      </c>
      <c r="C4916" t="str">
        <f>VLOOKUP(sales_pipeline[[#This Row],[Sales_Agent]],sales_teams[#All],4,FALSE)</f>
        <v>Losch Team</v>
      </c>
      <c r="D4916" t="s">
        <v>10</v>
      </c>
      <c r="E4916" t="s">
        <v>64</v>
      </c>
      <c r="F4916" t="s">
        <v>174</v>
      </c>
      <c r="G4916" s="1">
        <v>42976</v>
      </c>
      <c r="H4916" s="1">
        <v>43070</v>
      </c>
      <c r="I4916" s="13">
        <f>sales_pipeline[[#This Row],[close_date]]-sales_pipeline[[#This Row],[engage_date]]</f>
        <v>94</v>
      </c>
      <c r="J4916" s="3">
        <v>1251</v>
      </c>
    </row>
    <row r="4917" spans="1:10" x14ac:dyDescent="0.35">
      <c r="A4917" t="s">
        <v>5120</v>
      </c>
      <c r="B4917" t="s">
        <v>255</v>
      </c>
      <c r="C4917" t="str">
        <f>VLOOKUP(sales_pipeline[[#This Row],[Sales_Agent]],sales_teams[#All],4,FALSE)</f>
        <v>Neubert Team</v>
      </c>
      <c r="D4917" t="s">
        <v>3</v>
      </c>
      <c r="E4917" t="s">
        <v>84</v>
      </c>
      <c r="F4917" t="s">
        <v>174</v>
      </c>
      <c r="G4917" s="1">
        <v>42976</v>
      </c>
      <c r="H4917" s="1">
        <v>43050</v>
      </c>
      <c r="I4917" s="13">
        <f>sales_pipeline[[#This Row],[close_date]]-sales_pipeline[[#This Row],[engage_date]]</f>
        <v>74</v>
      </c>
      <c r="J4917" s="3">
        <v>602</v>
      </c>
    </row>
    <row r="4918" spans="1:10" x14ac:dyDescent="0.35">
      <c r="A4918" t="s">
        <v>5121</v>
      </c>
      <c r="B4918" t="s">
        <v>255</v>
      </c>
      <c r="C4918" t="str">
        <f>VLOOKUP(sales_pipeline[[#This Row],[Sales_Agent]],sales_teams[#All],4,FALSE)</f>
        <v>Neubert Team</v>
      </c>
      <c r="D4918" t="s">
        <v>3</v>
      </c>
      <c r="E4918" t="s">
        <v>146</v>
      </c>
      <c r="F4918" t="s">
        <v>174</v>
      </c>
      <c r="G4918" s="1">
        <v>42976</v>
      </c>
      <c r="H4918" s="1">
        <v>42986</v>
      </c>
      <c r="I4918" s="13">
        <f>sales_pipeline[[#This Row],[close_date]]-sales_pipeline[[#This Row],[engage_date]]</f>
        <v>10</v>
      </c>
      <c r="J4918" s="3">
        <v>600</v>
      </c>
    </row>
    <row r="4919" spans="1:10" x14ac:dyDescent="0.35">
      <c r="A4919" t="s">
        <v>5122</v>
      </c>
      <c r="B4919" t="s">
        <v>255</v>
      </c>
      <c r="C4919" t="str">
        <f>VLOOKUP(sales_pipeline[[#This Row],[Sales_Agent]],sales_teams[#All],4,FALSE)</f>
        <v>Neubert Team</v>
      </c>
      <c r="D4919" t="s">
        <v>3</v>
      </c>
      <c r="E4919" t="s">
        <v>158</v>
      </c>
      <c r="F4919" t="s">
        <v>174</v>
      </c>
      <c r="G4919" s="1">
        <v>42976</v>
      </c>
      <c r="H4919" s="1">
        <v>42987</v>
      </c>
      <c r="I4919" s="13">
        <f>sales_pipeline[[#This Row],[close_date]]-sales_pipeline[[#This Row],[engage_date]]</f>
        <v>11</v>
      </c>
      <c r="J4919" s="3">
        <v>595</v>
      </c>
    </row>
    <row r="4920" spans="1:10" x14ac:dyDescent="0.35">
      <c r="A4920" t="s">
        <v>5123</v>
      </c>
      <c r="B4920" t="s">
        <v>208</v>
      </c>
      <c r="C4920" t="str">
        <f>VLOOKUP(sales_pipeline[[#This Row],[Sales_Agent]],sales_teams[#All],4,FALSE)</f>
        <v>Rouche Team</v>
      </c>
      <c r="D4920" t="s">
        <v>6</v>
      </c>
      <c r="E4920" t="s">
        <v>73</v>
      </c>
      <c r="F4920" t="s">
        <v>194</v>
      </c>
      <c r="G4920" s="1">
        <v>42976</v>
      </c>
      <c r="H4920" s="1">
        <v>43064</v>
      </c>
      <c r="I4920" s="13">
        <f>sales_pipeline[[#This Row],[close_date]]-sales_pipeline[[#This Row],[engage_date]]</f>
        <v>88</v>
      </c>
      <c r="J4920" s="3">
        <v>0</v>
      </c>
    </row>
    <row r="4921" spans="1:10" x14ac:dyDescent="0.35">
      <c r="A4921" t="s">
        <v>5124</v>
      </c>
      <c r="B4921" t="s">
        <v>193</v>
      </c>
      <c r="C4921" t="str">
        <f>VLOOKUP(sales_pipeline[[#This Row],[Sales_Agent]],sales_teams[#All],4,FALSE)</f>
        <v>Marxen Team</v>
      </c>
      <c r="D4921" t="s">
        <v>177</v>
      </c>
      <c r="E4921" t="s">
        <v>49</v>
      </c>
      <c r="F4921" t="s">
        <v>194</v>
      </c>
      <c r="G4921" s="1">
        <v>42976</v>
      </c>
      <c r="H4921" s="1">
        <v>43040</v>
      </c>
      <c r="I4921" s="13">
        <f>sales_pipeline[[#This Row],[close_date]]-sales_pipeline[[#This Row],[engage_date]]</f>
        <v>64</v>
      </c>
      <c r="J4921" s="3">
        <v>0</v>
      </c>
    </row>
    <row r="4922" spans="1:10" x14ac:dyDescent="0.35">
      <c r="A4922" t="s">
        <v>5125</v>
      </c>
      <c r="B4922" t="s">
        <v>199</v>
      </c>
      <c r="C4922" t="str">
        <f>VLOOKUP(sales_pipeline[[#This Row],[Sales_Agent]],sales_teams[#All],4,FALSE)</f>
        <v>Rouche Team</v>
      </c>
      <c r="D4922" t="s">
        <v>8</v>
      </c>
      <c r="E4922" t="s">
        <v>99</v>
      </c>
      <c r="F4922" t="s">
        <v>174</v>
      </c>
      <c r="G4922" s="1">
        <v>42976</v>
      </c>
      <c r="H4922" s="1">
        <v>43100</v>
      </c>
      <c r="I4922" s="13">
        <f>sales_pipeline[[#This Row],[close_date]]-sales_pipeline[[#This Row],[engage_date]]</f>
        <v>124</v>
      </c>
      <c r="J4922" s="3">
        <v>3064</v>
      </c>
    </row>
    <row r="4923" spans="1:10" x14ac:dyDescent="0.35">
      <c r="A4923" t="s">
        <v>5126</v>
      </c>
      <c r="B4923" t="s">
        <v>173</v>
      </c>
      <c r="C4923" t="str">
        <f>VLOOKUP(sales_pipeline[[#This Row],[Sales_Agent]],sales_teams[#All],4,FALSE)</f>
        <v>Brinkmann Team</v>
      </c>
      <c r="D4923" t="s">
        <v>6</v>
      </c>
      <c r="E4923" t="s">
        <v>135</v>
      </c>
      <c r="F4923" t="s">
        <v>194</v>
      </c>
      <c r="G4923" s="1">
        <v>42976</v>
      </c>
      <c r="H4923" s="1">
        <v>43055</v>
      </c>
      <c r="I4923" s="13">
        <f>sales_pipeline[[#This Row],[close_date]]-sales_pipeline[[#This Row],[engage_date]]</f>
        <v>79</v>
      </c>
      <c r="J4923" s="3">
        <v>0</v>
      </c>
    </row>
    <row r="4924" spans="1:10" x14ac:dyDescent="0.35">
      <c r="A4924" t="s">
        <v>5127</v>
      </c>
      <c r="B4924" t="s">
        <v>189</v>
      </c>
      <c r="C4924" t="str">
        <f>VLOOKUP(sales_pipeline[[#This Row],[Sales_Agent]],sales_teams[#All],4,FALSE)</f>
        <v>Marxen Team</v>
      </c>
      <c r="D4924" t="s">
        <v>8</v>
      </c>
      <c r="E4924" t="s">
        <v>165</v>
      </c>
      <c r="F4924" t="s">
        <v>194</v>
      </c>
      <c r="G4924" s="1">
        <v>42976</v>
      </c>
      <c r="H4924" s="1">
        <v>43067</v>
      </c>
      <c r="I4924" s="13">
        <f>sales_pipeline[[#This Row],[close_date]]-sales_pipeline[[#This Row],[engage_date]]</f>
        <v>91</v>
      </c>
      <c r="J4924" s="3">
        <v>0</v>
      </c>
    </row>
    <row r="4925" spans="1:10" x14ac:dyDescent="0.35">
      <c r="A4925" t="s">
        <v>5128</v>
      </c>
      <c r="B4925" t="s">
        <v>227</v>
      </c>
      <c r="C4925" t="str">
        <f>VLOOKUP(sales_pipeline[[#This Row],[Sales_Agent]],sales_teams[#All],4,FALSE)</f>
        <v>Neubert Team</v>
      </c>
      <c r="D4925" t="s">
        <v>9</v>
      </c>
      <c r="E4925" t="s">
        <v>20</v>
      </c>
      <c r="F4925" t="s">
        <v>174</v>
      </c>
      <c r="G4925" s="1">
        <v>42976</v>
      </c>
      <c r="H4925" s="1">
        <v>43094</v>
      </c>
      <c r="I4925" s="13">
        <f>sales_pipeline[[#This Row],[close_date]]-sales_pipeline[[#This Row],[engage_date]]</f>
        <v>118</v>
      </c>
      <c r="J4925" s="3">
        <v>5790</v>
      </c>
    </row>
    <row r="4926" spans="1:10" x14ac:dyDescent="0.35">
      <c r="A4926" t="s">
        <v>5129</v>
      </c>
      <c r="B4926" t="s">
        <v>221</v>
      </c>
      <c r="C4926" t="str">
        <f>VLOOKUP(sales_pipeline[[#This Row],[Sales_Agent]],sales_teams[#All],4,FALSE)</f>
        <v>Losch Team</v>
      </c>
      <c r="D4926" t="s">
        <v>177</v>
      </c>
      <c r="E4926" t="s">
        <v>154</v>
      </c>
      <c r="F4926" t="s">
        <v>174</v>
      </c>
      <c r="G4926" s="1">
        <v>42976</v>
      </c>
      <c r="H4926" s="1">
        <v>42983</v>
      </c>
      <c r="I4926" s="13">
        <f>sales_pipeline[[#This Row],[close_date]]-sales_pipeline[[#This Row],[engage_date]]</f>
        <v>7</v>
      </c>
      <c r="J4926" s="3">
        <v>5688</v>
      </c>
    </row>
    <row r="4927" spans="1:10" x14ac:dyDescent="0.35">
      <c r="A4927" t="s">
        <v>5130</v>
      </c>
      <c r="B4927" t="s">
        <v>204</v>
      </c>
      <c r="C4927" t="str">
        <f>VLOOKUP(sales_pipeline[[#This Row],[Sales_Agent]],sales_teams[#All],4,FALSE)</f>
        <v>Brinkmann Team</v>
      </c>
      <c r="D4927" t="s">
        <v>3</v>
      </c>
      <c r="E4927" t="s">
        <v>44</v>
      </c>
      <c r="F4927" t="s">
        <v>174</v>
      </c>
      <c r="G4927" s="1">
        <v>42976</v>
      </c>
      <c r="H4927" s="1">
        <v>43041</v>
      </c>
      <c r="I4927" s="13">
        <f>sales_pipeline[[#This Row],[close_date]]-sales_pipeline[[#This Row],[engage_date]]</f>
        <v>65</v>
      </c>
      <c r="J4927" s="3">
        <v>672</v>
      </c>
    </row>
    <row r="4928" spans="1:10" x14ac:dyDescent="0.35">
      <c r="A4928" t="s">
        <v>5131</v>
      </c>
      <c r="B4928" t="s">
        <v>204</v>
      </c>
      <c r="C4928" t="str">
        <f>VLOOKUP(sales_pipeline[[#This Row],[Sales_Agent]],sales_teams[#All],4,FALSE)</f>
        <v>Brinkmann Team</v>
      </c>
      <c r="D4928" t="s">
        <v>6</v>
      </c>
      <c r="E4928" t="s">
        <v>31</v>
      </c>
      <c r="F4928" t="s">
        <v>174</v>
      </c>
      <c r="G4928" s="1">
        <v>42976</v>
      </c>
      <c r="H4928" s="1">
        <v>43077</v>
      </c>
      <c r="I4928" s="13">
        <f>sales_pipeline[[#This Row],[close_date]]-sales_pipeline[[#This Row],[engage_date]]</f>
        <v>101</v>
      </c>
      <c r="J4928" s="3">
        <v>62</v>
      </c>
    </row>
    <row r="4929" spans="1:10" x14ac:dyDescent="0.35">
      <c r="A4929" t="s">
        <v>5132</v>
      </c>
      <c r="B4929" t="s">
        <v>185</v>
      </c>
      <c r="C4929" t="str">
        <f>VLOOKUP(sales_pipeline[[#This Row],[Sales_Agent]],sales_teams[#All],4,FALSE)</f>
        <v>Rouche Team</v>
      </c>
      <c r="D4929" t="s">
        <v>177</v>
      </c>
      <c r="E4929" t="s">
        <v>69</v>
      </c>
      <c r="F4929" t="s">
        <v>174</v>
      </c>
      <c r="G4929" s="1">
        <v>42976</v>
      </c>
      <c r="H4929" s="1">
        <v>43088</v>
      </c>
      <c r="I4929" s="13">
        <f>sales_pipeline[[#This Row],[close_date]]-sales_pipeline[[#This Row],[engage_date]]</f>
        <v>112</v>
      </c>
      <c r="J4929" s="3">
        <v>4577</v>
      </c>
    </row>
    <row r="4930" spans="1:10" x14ac:dyDescent="0.35">
      <c r="A4930" t="s">
        <v>5133</v>
      </c>
      <c r="B4930" t="s">
        <v>183</v>
      </c>
      <c r="C4930" t="str">
        <f>VLOOKUP(sales_pipeline[[#This Row],[Sales_Agent]],sales_teams[#All],4,FALSE)</f>
        <v>Brinkmann Team</v>
      </c>
      <c r="D4930" t="s">
        <v>6</v>
      </c>
      <c r="E4930" t="s">
        <v>80</v>
      </c>
      <c r="F4930" t="s">
        <v>194</v>
      </c>
      <c r="G4930" s="1">
        <v>42977</v>
      </c>
      <c r="H4930" s="1">
        <v>43058</v>
      </c>
      <c r="I4930" s="13">
        <f>sales_pipeline[[#This Row],[close_date]]-sales_pipeline[[#This Row],[engage_date]]</f>
        <v>81</v>
      </c>
      <c r="J4930" s="3">
        <v>0</v>
      </c>
    </row>
    <row r="4931" spans="1:10" x14ac:dyDescent="0.35">
      <c r="A4931" t="s">
        <v>5134</v>
      </c>
      <c r="B4931" t="s">
        <v>183</v>
      </c>
      <c r="C4931" t="str">
        <f>VLOOKUP(sales_pipeline[[#This Row],[Sales_Agent]],sales_teams[#All],4,FALSE)</f>
        <v>Brinkmann Team</v>
      </c>
      <c r="D4931" t="s">
        <v>10</v>
      </c>
      <c r="E4931" t="s">
        <v>124</v>
      </c>
      <c r="F4931" t="s">
        <v>174</v>
      </c>
      <c r="G4931" s="1">
        <v>42977</v>
      </c>
      <c r="H4931" s="1">
        <v>43095</v>
      </c>
      <c r="I4931" s="13">
        <f>sales_pipeline[[#This Row],[close_date]]-sales_pipeline[[#This Row],[engage_date]]</f>
        <v>118</v>
      </c>
      <c r="J4931" s="3">
        <v>1118</v>
      </c>
    </row>
    <row r="4932" spans="1:10" x14ac:dyDescent="0.35">
      <c r="A4932" t="s">
        <v>5135</v>
      </c>
      <c r="B4932" t="s">
        <v>183</v>
      </c>
      <c r="C4932" t="str">
        <f>VLOOKUP(sales_pipeline[[#This Row],[Sales_Agent]],sales_teams[#All],4,FALSE)</f>
        <v>Brinkmann Team</v>
      </c>
      <c r="D4932" t="s">
        <v>6</v>
      </c>
      <c r="E4932" t="s">
        <v>143</v>
      </c>
      <c r="F4932" t="s">
        <v>174</v>
      </c>
      <c r="G4932" s="1">
        <v>42977</v>
      </c>
      <c r="H4932" s="1">
        <v>42986</v>
      </c>
      <c r="I4932" s="13">
        <f>sales_pipeline[[#This Row],[close_date]]-sales_pipeline[[#This Row],[engage_date]]</f>
        <v>9</v>
      </c>
      <c r="J4932" s="3">
        <v>55</v>
      </c>
    </row>
    <row r="4933" spans="1:10" x14ac:dyDescent="0.35">
      <c r="A4933" t="s">
        <v>5136</v>
      </c>
      <c r="B4933" t="s">
        <v>253</v>
      </c>
      <c r="C4933" t="str">
        <f>VLOOKUP(sales_pipeline[[#This Row],[Sales_Agent]],sales_teams[#All],4,FALSE)</f>
        <v>Neubert Team</v>
      </c>
      <c r="D4933" t="s">
        <v>177</v>
      </c>
      <c r="E4933" t="s">
        <v>82</v>
      </c>
      <c r="F4933" t="s">
        <v>174</v>
      </c>
      <c r="G4933" s="1">
        <v>42977</v>
      </c>
      <c r="H4933" s="1">
        <v>43090</v>
      </c>
      <c r="I4933" s="13">
        <f>sales_pipeline[[#This Row],[close_date]]-sales_pipeline[[#This Row],[engage_date]]</f>
        <v>113</v>
      </c>
      <c r="J4933" s="3">
        <v>5052</v>
      </c>
    </row>
    <row r="4934" spans="1:10" x14ac:dyDescent="0.35">
      <c r="A4934" t="s">
        <v>5137</v>
      </c>
      <c r="B4934" t="s">
        <v>253</v>
      </c>
      <c r="C4934" t="str">
        <f>VLOOKUP(sales_pipeline[[#This Row],[Sales_Agent]],sales_teams[#All],4,FALSE)</f>
        <v>Neubert Team</v>
      </c>
      <c r="D4934" t="s">
        <v>177</v>
      </c>
      <c r="E4934" t="s">
        <v>163</v>
      </c>
      <c r="F4934" t="s">
        <v>174</v>
      </c>
      <c r="G4934" s="1">
        <v>42977</v>
      </c>
      <c r="H4934" s="1">
        <v>42982</v>
      </c>
      <c r="I4934" s="13">
        <f>sales_pipeline[[#This Row],[close_date]]-sales_pipeline[[#This Row],[engage_date]]</f>
        <v>5</v>
      </c>
      <c r="J4934" s="3">
        <v>4023</v>
      </c>
    </row>
    <row r="4935" spans="1:10" x14ac:dyDescent="0.35">
      <c r="A4935" t="s">
        <v>5138</v>
      </c>
      <c r="B4935" t="s">
        <v>239</v>
      </c>
      <c r="C4935" t="str">
        <f>VLOOKUP(sales_pipeline[[#This Row],[Sales_Agent]],sales_teams[#All],4,FALSE)</f>
        <v>Neubert Team</v>
      </c>
      <c r="D4935" t="s">
        <v>6</v>
      </c>
      <c r="E4935" t="s">
        <v>105</v>
      </c>
      <c r="F4935" t="s">
        <v>174</v>
      </c>
      <c r="G4935" s="1">
        <v>42977</v>
      </c>
      <c r="H4935" s="1">
        <v>42986</v>
      </c>
      <c r="I4935" s="13">
        <f>sales_pipeline[[#This Row],[close_date]]-sales_pipeline[[#This Row],[engage_date]]</f>
        <v>9</v>
      </c>
      <c r="J4935" s="3">
        <v>57</v>
      </c>
    </row>
    <row r="4936" spans="1:10" x14ac:dyDescent="0.35">
      <c r="A4936" t="s">
        <v>5139</v>
      </c>
      <c r="B4936" t="s">
        <v>268</v>
      </c>
      <c r="C4936" t="str">
        <f>VLOOKUP(sales_pipeline[[#This Row],[Sales_Agent]],sales_teams[#All],4,FALSE)</f>
        <v>Losch Team</v>
      </c>
      <c r="D4936" t="s">
        <v>6</v>
      </c>
      <c r="E4936" t="s">
        <v>84</v>
      </c>
      <c r="F4936" t="s">
        <v>174</v>
      </c>
      <c r="G4936" s="1">
        <v>42977</v>
      </c>
      <c r="H4936" s="1">
        <v>43062</v>
      </c>
      <c r="I4936" s="13">
        <f>sales_pipeline[[#This Row],[close_date]]-sales_pipeline[[#This Row],[engage_date]]</f>
        <v>85</v>
      </c>
      <c r="J4936" s="3">
        <v>59</v>
      </c>
    </row>
    <row r="4937" spans="1:10" x14ac:dyDescent="0.35">
      <c r="A4937" t="s">
        <v>5140</v>
      </c>
      <c r="B4937" t="s">
        <v>206</v>
      </c>
      <c r="C4937" t="str">
        <f>VLOOKUP(sales_pipeline[[#This Row],[Sales_Agent]],sales_teams[#All],4,FALSE)</f>
        <v>Neubert Team</v>
      </c>
      <c r="D4937" t="s">
        <v>6</v>
      </c>
      <c r="E4937" t="s">
        <v>156</v>
      </c>
      <c r="F4937" t="s">
        <v>194</v>
      </c>
      <c r="G4937" s="1">
        <v>42977</v>
      </c>
      <c r="H4937" s="1">
        <v>43057</v>
      </c>
      <c r="I4937" s="13">
        <f>sales_pipeline[[#This Row],[close_date]]-sales_pipeline[[#This Row],[engage_date]]</f>
        <v>80</v>
      </c>
      <c r="J4937" s="3">
        <v>0</v>
      </c>
    </row>
    <row r="4938" spans="1:10" x14ac:dyDescent="0.35">
      <c r="A4938" t="s">
        <v>5141</v>
      </c>
      <c r="B4938" t="s">
        <v>206</v>
      </c>
      <c r="C4938" t="str">
        <f>VLOOKUP(sales_pipeline[[#This Row],[Sales_Agent]],sales_teams[#All],4,FALSE)</f>
        <v>Neubert Team</v>
      </c>
      <c r="D4938" t="s">
        <v>177</v>
      </c>
      <c r="E4938" t="s">
        <v>110</v>
      </c>
      <c r="F4938" t="s">
        <v>174</v>
      </c>
      <c r="G4938" s="1">
        <v>42977</v>
      </c>
      <c r="H4938" s="1">
        <v>42985</v>
      </c>
      <c r="I4938" s="13">
        <f>sales_pipeline[[#This Row],[close_date]]-sales_pipeline[[#This Row],[engage_date]]</f>
        <v>8</v>
      </c>
      <c r="J4938" s="3">
        <v>5544</v>
      </c>
    </row>
    <row r="4939" spans="1:10" x14ac:dyDescent="0.35">
      <c r="A4939" t="s">
        <v>5142</v>
      </c>
      <c r="B4939" t="s">
        <v>176</v>
      </c>
      <c r="C4939" t="str">
        <f>VLOOKUP(sales_pipeline[[#This Row],[Sales_Agent]],sales_teams[#All],4,FALSE)</f>
        <v>Marxen Team</v>
      </c>
      <c r="D4939" t="s">
        <v>177</v>
      </c>
      <c r="E4939" t="s">
        <v>124</v>
      </c>
      <c r="F4939" t="s">
        <v>194</v>
      </c>
      <c r="G4939" s="1">
        <v>42977</v>
      </c>
      <c r="H4939" s="1">
        <v>43054</v>
      </c>
      <c r="I4939" s="13">
        <f>sales_pipeline[[#This Row],[close_date]]-sales_pipeline[[#This Row],[engage_date]]</f>
        <v>77</v>
      </c>
      <c r="J4939" s="3">
        <v>0</v>
      </c>
    </row>
    <row r="4940" spans="1:10" x14ac:dyDescent="0.35">
      <c r="A4940" t="s">
        <v>5143</v>
      </c>
      <c r="B4940" t="s">
        <v>176</v>
      </c>
      <c r="C4940" t="str">
        <f>VLOOKUP(sales_pipeline[[#This Row],[Sales_Agent]],sales_teams[#All],4,FALSE)</f>
        <v>Marxen Team</v>
      </c>
      <c r="D4940" t="s">
        <v>6</v>
      </c>
      <c r="E4940" t="s">
        <v>152</v>
      </c>
      <c r="F4940" t="s">
        <v>194</v>
      </c>
      <c r="G4940" s="1">
        <v>42977</v>
      </c>
      <c r="H4940" s="1">
        <v>42978</v>
      </c>
      <c r="I4940" s="13">
        <f>sales_pipeline[[#This Row],[close_date]]-sales_pipeline[[#This Row],[engage_date]]</f>
        <v>1</v>
      </c>
      <c r="J4940" s="3">
        <v>0</v>
      </c>
    </row>
    <row r="4941" spans="1:10" x14ac:dyDescent="0.35">
      <c r="A4941" t="s">
        <v>5144</v>
      </c>
      <c r="B4941" t="s">
        <v>176</v>
      </c>
      <c r="C4941" t="str">
        <f>VLOOKUP(sales_pipeline[[#This Row],[Sales_Agent]],sales_teams[#All],4,FALSE)</f>
        <v>Marxen Team</v>
      </c>
      <c r="D4941" t="s">
        <v>177</v>
      </c>
      <c r="E4941" t="s">
        <v>51</v>
      </c>
      <c r="F4941" t="s">
        <v>174</v>
      </c>
      <c r="G4941" s="1">
        <v>42977</v>
      </c>
      <c r="H4941" s="1">
        <v>42996</v>
      </c>
      <c r="I4941" s="13">
        <f>sales_pipeline[[#This Row],[close_date]]-sales_pipeline[[#This Row],[engage_date]]</f>
        <v>19</v>
      </c>
      <c r="J4941" s="3">
        <v>4598</v>
      </c>
    </row>
    <row r="4942" spans="1:10" x14ac:dyDescent="0.35">
      <c r="A4942" t="s">
        <v>5145</v>
      </c>
      <c r="B4942" t="s">
        <v>176</v>
      </c>
      <c r="C4942" t="str">
        <f>VLOOKUP(sales_pipeline[[#This Row],[Sales_Agent]],sales_teams[#All],4,FALSE)</f>
        <v>Marxen Team</v>
      </c>
      <c r="D4942" t="s">
        <v>177</v>
      </c>
      <c r="E4942" t="s">
        <v>53</v>
      </c>
      <c r="F4942" t="s">
        <v>174</v>
      </c>
      <c r="G4942" s="1">
        <v>42977</v>
      </c>
      <c r="H4942" s="1">
        <v>42988</v>
      </c>
      <c r="I4942" s="13">
        <f>sales_pipeline[[#This Row],[close_date]]-sales_pipeline[[#This Row],[engage_date]]</f>
        <v>11</v>
      </c>
      <c r="J4942" s="3">
        <v>5008</v>
      </c>
    </row>
    <row r="4943" spans="1:10" x14ac:dyDescent="0.35">
      <c r="A4943" t="s">
        <v>5146</v>
      </c>
      <c r="B4943" t="s">
        <v>176</v>
      </c>
      <c r="C4943" t="str">
        <f>VLOOKUP(sales_pipeline[[#This Row],[Sales_Agent]],sales_teams[#All],4,FALSE)</f>
        <v>Marxen Team</v>
      </c>
      <c r="D4943" t="s">
        <v>177</v>
      </c>
      <c r="E4943" t="s">
        <v>143</v>
      </c>
      <c r="F4943" t="s">
        <v>174</v>
      </c>
      <c r="G4943" s="1">
        <v>42977</v>
      </c>
      <c r="H4943" s="1">
        <v>43078</v>
      </c>
      <c r="I4943" s="13">
        <f>sales_pipeline[[#This Row],[close_date]]-sales_pipeline[[#This Row],[engage_date]]</f>
        <v>101</v>
      </c>
      <c r="J4943" s="3">
        <v>3932</v>
      </c>
    </row>
    <row r="4944" spans="1:10" x14ac:dyDescent="0.35">
      <c r="A4944" t="s">
        <v>5147</v>
      </c>
      <c r="B4944" t="s">
        <v>255</v>
      </c>
      <c r="C4944" t="str">
        <f>VLOOKUP(sales_pipeline[[#This Row],[Sales_Agent]],sales_teams[#All],4,FALSE)</f>
        <v>Neubert Team</v>
      </c>
      <c r="D4944" t="s">
        <v>10</v>
      </c>
      <c r="E4944" t="s">
        <v>159</v>
      </c>
      <c r="F4944" t="s">
        <v>174</v>
      </c>
      <c r="G4944" s="1">
        <v>42977</v>
      </c>
      <c r="H4944" s="1">
        <v>43098</v>
      </c>
      <c r="I4944" s="13">
        <f>sales_pipeline[[#This Row],[close_date]]-sales_pipeline[[#This Row],[engage_date]]</f>
        <v>121</v>
      </c>
      <c r="J4944" s="3">
        <v>1166</v>
      </c>
    </row>
    <row r="4945" spans="1:10" x14ac:dyDescent="0.35">
      <c r="A4945" t="s">
        <v>5148</v>
      </c>
      <c r="B4945" t="s">
        <v>193</v>
      </c>
      <c r="C4945" t="str">
        <f>VLOOKUP(sales_pipeline[[#This Row],[Sales_Agent]],sales_teams[#All],4,FALSE)</f>
        <v>Marxen Team</v>
      </c>
      <c r="D4945" t="s">
        <v>10</v>
      </c>
      <c r="E4945" t="s">
        <v>135</v>
      </c>
      <c r="F4945" t="s">
        <v>194</v>
      </c>
      <c r="G4945" s="1">
        <v>42977</v>
      </c>
      <c r="H4945" s="1">
        <v>43075</v>
      </c>
      <c r="I4945" s="13">
        <f>sales_pipeline[[#This Row],[close_date]]-sales_pipeline[[#This Row],[engage_date]]</f>
        <v>98</v>
      </c>
      <c r="J4945" s="3">
        <v>0</v>
      </c>
    </row>
    <row r="4946" spans="1:10" x14ac:dyDescent="0.35">
      <c r="A4946" t="s">
        <v>5149</v>
      </c>
      <c r="B4946" t="s">
        <v>199</v>
      </c>
      <c r="C4946" t="str">
        <f>VLOOKUP(sales_pipeline[[#This Row],[Sales_Agent]],sales_teams[#All],4,FALSE)</f>
        <v>Rouche Team</v>
      </c>
      <c r="D4946" t="s">
        <v>10</v>
      </c>
      <c r="E4946" t="s">
        <v>55</v>
      </c>
      <c r="F4946" t="s">
        <v>174</v>
      </c>
      <c r="G4946" s="1">
        <v>42977</v>
      </c>
      <c r="H4946" s="1">
        <v>42984</v>
      </c>
      <c r="I4946" s="13">
        <f>sales_pipeline[[#This Row],[close_date]]-sales_pipeline[[#This Row],[engage_date]]</f>
        <v>7</v>
      </c>
      <c r="J4946" s="3">
        <v>1195</v>
      </c>
    </row>
    <row r="4947" spans="1:10" x14ac:dyDescent="0.35">
      <c r="A4947" t="s">
        <v>5150</v>
      </c>
      <c r="B4947" t="s">
        <v>190</v>
      </c>
      <c r="C4947" t="str">
        <f>VLOOKUP(sales_pipeline[[#This Row],[Sales_Agent]],sales_teams[#All],4,FALSE)</f>
        <v>Sewald Team</v>
      </c>
      <c r="D4947" t="s">
        <v>6</v>
      </c>
      <c r="E4947" t="s">
        <v>155</v>
      </c>
      <c r="F4947" t="s">
        <v>194</v>
      </c>
      <c r="G4947" s="1">
        <v>42977</v>
      </c>
      <c r="H4947" s="1">
        <v>43043</v>
      </c>
      <c r="I4947" s="13">
        <f>sales_pipeline[[#This Row],[close_date]]-sales_pipeline[[#This Row],[engage_date]]</f>
        <v>66</v>
      </c>
      <c r="J4947" s="3">
        <v>0</v>
      </c>
    </row>
    <row r="4948" spans="1:10" x14ac:dyDescent="0.35">
      <c r="A4948" t="s">
        <v>5151</v>
      </c>
      <c r="B4948" t="s">
        <v>326</v>
      </c>
      <c r="C4948" t="str">
        <f>VLOOKUP(sales_pipeline[[#This Row],[Sales_Agent]],sales_teams[#All],4,FALSE)</f>
        <v>Marxen Team</v>
      </c>
      <c r="D4948" t="s">
        <v>3</v>
      </c>
      <c r="E4948" t="s">
        <v>85</v>
      </c>
      <c r="F4948" t="s">
        <v>174</v>
      </c>
      <c r="G4948" s="1">
        <v>42977</v>
      </c>
      <c r="H4948" s="1">
        <v>43092</v>
      </c>
      <c r="I4948" s="13">
        <f>sales_pipeline[[#This Row],[close_date]]-sales_pipeline[[#This Row],[engage_date]]</f>
        <v>115</v>
      </c>
      <c r="J4948" s="3">
        <v>551</v>
      </c>
    </row>
    <row r="4949" spans="1:10" x14ac:dyDescent="0.35">
      <c r="A4949" t="s">
        <v>5152</v>
      </c>
      <c r="B4949" t="s">
        <v>326</v>
      </c>
      <c r="C4949" t="str">
        <f>VLOOKUP(sales_pipeline[[#This Row],[Sales_Agent]],sales_teams[#All],4,FALSE)</f>
        <v>Marxen Team</v>
      </c>
      <c r="D4949" t="s">
        <v>3</v>
      </c>
      <c r="E4949" t="s">
        <v>88</v>
      </c>
      <c r="F4949" t="s">
        <v>174</v>
      </c>
      <c r="G4949" s="1">
        <v>42977</v>
      </c>
      <c r="H4949" s="1">
        <v>42986</v>
      </c>
      <c r="I4949" s="13">
        <f>sales_pipeline[[#This Row],[close_date]]-sales_pipeline[[#This Row],[engage_date]]</f>
        <v>9</v>
      </c>
      <c r="J4949" s="3">
        <v>623</v>
      </c>
    </row>
    <row r="4950" spans="1:10" x14ac:dyDescent="0.35">
      <c r="A4950" t="s">
        <v>5153</v>
      </c>
      <c r="B4950" t="s">
        <v>225</v>
      </c>
      <c r="C4950" t="str">
        <f>VLOOKUP(sales_pipeline[[#This Row],[Sales_Agent]],sales_teams[#All],4,FALSE)</f>
        <v>Sewald Team</v>
      </c>
      <c r="D4950" t="s">
        <v>177</v>
      </c>
      <c r="E4950" t="s">
        <v>109</v>
      </c>
      <c r="F4950" t="s">
        <v>194</v>
      </c>
      <c r="G4950" s="1">
        <v>42977</v>
      </c>
      <c r="H4950" s="1">
        <v>43055</v>
      </c>
      <c r="I4950" s="13">
        <f>sales_pipeline[[#This Row],[close_date]]-sales_pipeline[[#This Row],[engage_date]]</f>
        <v>78</v>
      </c>
      <c r="J4950" s="3">
        <v>0</v>
      </c>
    </row>
    <row r="4951" spans="1:10" x14ac:dyDescent="0.35">
      <c r="A4951" t="s">
        <v>5154</v>
      </c>
      <c r="B4951" t="s">
        <v>225</v>
      </c>
      <c r="C4951" t="str">
        <f>VLOOKUP(sales_pipeline[[#This Row],[Sales_Agent]],sales_teams[#All],4,FALSE)</f>
        <v>Sewald Team</v>
      </c>
      <c r="D4951" t="s">
        <v>6</v>
      </c>
      <c r="E4951" t="s">
        <v>129</v>
      </c>
      <c r="F4951" t="s">
        <v>194</v>
      </c>
      <c r="G4951" s="1">
        <v>42977</v>
      </c>
      <c r="H4951" s="1">
        <v>43044</v>
      </c>
      <c r="I4951" s="13">
        <f>sales_pipeline[[#This Row],[close_date]]-sales_pipeline[[#This Row],[engage_date]]</f>
        <v>67</v>
      </c>
      <c r="J4951" s="3">
        <v>0</v>
      </c>
    </row>
    <row r="4952" spans="1:10" x14ac:dyDescent="0.35">
      <c r="A4952" t="s">
        <v>5155</v>
      </c>
      <c r="B4952" t="s">
        <v>249</v>
      </c>
      <c r="C4952" t="str">
        <f>VLOOKUP(sales_pipeline[[#This Row],[Sales_Agent]],sales_teams[#All],4,FALSE)</f>
        <v>Brinkmann Team</v>
      </c>
      <c r="D4952" t="s">
        <v>6</v>
      </c>
      <c r="E4952" t="s">
        <v>85</v>
      </c>
      <c r="F4952" t="s">
        <v>194</v>
      </c>
      <c r="G4952" s="1">
        <v>42977</v>
      </c>
      <c r="H4952" s="1">
        <v>42988</v>
      </c>
      <c r="I4952" s="13">
        <f>sales_pipeline[[#This Row],[close_date]]-sales_pipeline[[#This Row],[engage_date]]</f>
        <v>11</v>
      </c>
      <c r="J4952" s="3">
        <v>0</v>
      </c>
    </row>
    <row r="4953" spans="1:10" x14ac:dyDescent="0.35">
      <c r="A4953" t="s">
        <v>5156</v>
      </c>
      <c r="B4953" t="s">
        <v>187</v>
      </c>
      <c r="C4953" t="str">
        <f>VLOOKUP(sales_pipeline[[#This Row],[Sales_Agent]],sales_teams[#All],4,FALSE)</f>
        <v>Rouche Team</v>
      </c>
      <c r="D4953" t="s">
        <v>3</v>
      </c>
      <c r="E4953" t="s">
        <v>116</v>
      </c>
      <c r="F4953" t="s">
        <v>194</v>
      </c>
      <c r="G4953" s="1">
        <v>42977</v>
      </c>
      <c r="H4953" s="1">
        <v>42997</v>
      </c>
      <c r="I4953" s="13">
        <f>sales_pipeline[[#This Row],[close_date]]-sales_pipeline[[#This Row],[engage_date]]</f>
        <v>20</v>
      </c>
      <c r="J4953" s="3">
        <v>0</v>
      </c>
    </row>
    <row r="4954" spans="1:10" x14ac:dyDescent="0.35">
      <c r="A4954" t="s">
        <v>5157</v>
      </c>
      <c r="B4954" t="s">
        <v>187</v>
      </c>
      <c r="C4954" t="str">
        <f>VLOOKUP(sales_pipeline[[#This Row],[Sales_Agent]],sales_teams[#All],4,FALSE)</f>
        <v>Rouche Team</v>
      </c>
      <c r="D4954" t="s">
        <v>177</v>
      </c>
      <c r="E4954" t="s">
        <v>155</v>
      </c>
      <c r="F4954" t="s">
        <v>174</v>
      </c>
      <c r="G4954" s="1">
        <v>42977</v>
      </c>
      <c r="H4954" s="1">
        <v>42993</v>
      </c>
      <c r="I4954" s="13">
        <f>sales_pipeline[[#This Row],[close_date]]-sales_pipeline[[#This Row],[engage_date]]</f>
        <v>16</v>
      </c>
      <c r="J4954" s="3">
        <v>4592</v>
      </c>
    </row>
    <row r="4955" spans="1:10" x14ac:dyDescent="0.35">
      <c r="A4955" t="s">
        <v>5158</v>
      </c>
      <c r="B4955" t="s">
        <v>238</v>
      </c>
      <c r="C4955" t="str">
        <f>VLOOKUP(sales_pipeline[[#This Row],[Sales_Agent]],sales_teams[#All],4,FALSE)</f>
        <v>Marxen Team</v>
      </c>
      <c r="D4955" t="s">
        <v>3</v>
      </c>
      <c r="E4955" t="s">
        <v>51</v>
      </c>
      <c r="F4955" t="s">
        <v>174</v>
      </c>
      <c r="G4955" s="1">
        <v>42977</v>
      </c>
      <c r="H4955" s="1">
        <v>43091</v>
      </c>
      <c r="I4955" s="13">
        <f>sales_pipeline[[#This Row],[close_date]]-sales_pipeline[[#This Row],[engage_date]]</f>
        <v>114</v>
      </c>
      <c r="J4955" s="3">
        <v>555</v>
      </c>
    </row>
    <row r="4956" spans="1:10" x14ac:dyDescent="0.35">
      <c r="A4956" t="s">
        <v>5159</v>
      </c>
      <c r="B4956" t="s">
        <v>238</v>
      </c>
      <c r="C4956" t="str">
        <f>VLOOKUP(sales_pipeline[[#This Row],[Sales_Agent]],sales_teams[#All],4,FALSE)</f>
        <v>Marxen Team</v>
      </c>
      <c r="D4956" t="s">
        <v>8</v>
      </c>
      <c r="E4956" t="s">
        <v>66</v>
      </c>
      <c r="F4956" t="s">
        <v>174</v>
      </c>
      <c r="G4956" s="1">
        <v>42977</v>
      </c>
      <c r="H4956" s="1">
        <v>43053</v>
      </c>
      <c r="I4956" s="13">
        <f>sales_pipeline[[#This Row],[close_date]]-sales_pipeline[[#This Row],[engage_date]]</f>
        <v>76</v>
      </c>
      <c r="J4956" s="3">
        <v>3703</v>
      </c>
    </row>
    <row r="4957" spans="1:10" x14ac:dyDescent="0.35">
      <c r="A4957" t="s">
        <v>5160</v>
      </c>
      <c r="B4957" t="s">
        <v>197</v>
      </c>
      <c r="C4957" t="str">
        <f>VLOOKUP(sales_pipeline[[#This Row],[Sales_Agent]],sales_teams[#All],4,FALSE)</f>
        <v>Sewald Team</v>
      </c>
      <c r="D4957" t="s">
        <v>10</v>
      </c>
      <c r="E4957" t="s">
        <v>138</v>
      </c>
      <c r="F4957" t="s">
        <v>174</v>
      </c>
      <c r="G4957" s="1">
        <v>42977</v>
      </c>
      <c r="H4957" s="1">
        <v>43082</v>
      </c>
      <c r="I4957" s="13">
        <f>sales_pipeline[[#This Row],[close_date]]-sales_pipeline[[#This Row],[engage_date]]</f>
        <v>105</v>
      </c>
      <c r="J4957" s="3">
        <v>942</v>
      </c>
    </row>
    <row r="4958" spans="1:10" x14ac:dyDescent="0.35">
      <c r="A4958" t="s">
        <v>5161</v>
      </c>
      <c r="B4958" t="s">
        <v>197</v>
      </c>
      <c r="C4958" t="str">
        <f>VLOOKUP(sales_pipeline[[#This Row],[Sales_Agent]],sales_teams[#All],4,FALSE)</f>
        <v>Sewald Team</v>
      </c>
      <c r="D4958" t="s">
        <v>9</v>
      </c>
      <c r="E4958" t="s">
        <v>97</v>
      </c>
      <c r="F4958" t="s">
        <v>174</v>
      </c>
      <c r="G4958" s="1">
        <v>42977</v>
      </c>
      <c r="H4958" s="1">
        <v>43077</v>
      </c>
      <c r="I4958" s="13">
        <f>sales_pipeline[[#This Row],[close_date]]-sales_pipeline[[#This Row],[engage_date]]</f>
        <v>100</v>
      </c>
      <c r="J4958" s="3">
        <v>6489</v>
      </c>
    </row>
    <row r="4959" spans="1:10" x14ac:dyDescent="0.35">
      <c r="A4959" t="s">
        <v>5162</v>
      </c>
      <c r="B4959" t="s">
        <v>189</v>
      </c>
      <c r="C4959" t="str">
        <f>VLOOKUP(sales_pipeline[[#This Row],[Sales_Agent]],sales_teams[#All],4,FALSE)</f>
        <v>Marxen Team</v>
      </c>
      <c r="D4959" t="s">
        <v>177</v>
      </c>
      <c r="E4959" t="s">
        <v>44</v>
      </c>
      <c r="F4959" t="s">
        <v>194</v>
      </c>
      <c r="G4959" s="1">
        <v>42977</v>
      </c>
      <c r="H4959" s="1">
        <v>43059</v>
      </c>
      <c r="I4959" s="13">
        <f>sales_pipeline[[#This Row],[close_date]]-sales_pipeline[[#This Row],[engage_date]]</f>
        <v>82</v>
      </c>
      <c r="J4959" s="3">
        <v>0</v>
      </c>
    </row>
    <row r="4960" spans="1:10" x14ac:dyDescent="0.35">
      <c r="A4960" t="s">
        <v>5163</v>
      </c>
      <c r="B4960" t="s">
        <v>201</v>
      </c>
      <c r="C4960" t="str">
        <f>VLOOKUP(sales_pipeline[[#This Row],[Sales_Agent]],sales_teams[#All],4,FALSE)</f>
        <v>Rouche Team</v>
      </c>
      <c r="D4960" t="s">
        <v>6</v>
      </c>
      <c r="E4960" t="s">
        <v>148</v>
      </c>
      <c r="F4960" t="s">
        <v>174</v>
      </c>
      <c r="G4960" s="1">
        <v>42977</v>
      </c>
      <c r="H4960" s="1">
        <v>43056</v>
      </c>
      <c r="I4960" s="13">
        <f>sales_pipeline[[#This Row],[close_date]]-sales_pipeline[[#This Row],[engage_date]]</f>
        <v>79</v>
      </c>
      <c r="J4960" s="3">
        <v>63</v>
      </c>
    </row>
    <row r="4961" spans="1:10" x14ac:dyDescent="0.35">
      <c r="A4961" t="s">
        <v>5164</v>
      </c>
      <c r="B4961" t="s">
        <v>221</v>
      </c>
      <c r="C4961" t="str">
        <f>VLOOKUP(sales_pipeline[[#This Row],[Sales_Agent]],sales_teams[#All],4,FALSE)</f>
        <v>Losch Team</v>
      </c>
      <c r="D4961" t="s">
        <v>177</v>
      </c>
      <c r="E4961" t="s">
        <v>41</v>
      </c>
      <c r="F4961" t="s">
        <v>174</v>
      </c>
      <c r="G4961" s="1">
        <v>42977</v>
      </c>
      <c r="H4961" s="1">
        <v>43077</v>
      </c>
      <c r="I4961" s="13">
        <f>sales_pipeline[[#This Row],[close_date]]-sales_pipeline[[#This Row],[engage_date]]</f>
        <v>100</v>
      </c>
      <c r="J4961" s="3">
        <v>3974</v>
      </c>
    </row>
    <row r="4962" spans="1:10" x14ac:dyDescent="0.35">
      <c r="A4962" t="s">
        <v>5165</v>
      </c>
      <c r="B4962" t="s">
        <v>204</v>
      </c>
      <c r="C4962" t="str">
        <f>VLOOKUP(sales_pipeline[[#This Row],[Sales_Agent]],sales_teams[#All],4,FALSE)</f>
        <v>Brinkmann Team</v>
      </c>
      <c r="D4962" t="s">
        <v>6</v>
      </c>
      <c r="E4962" t="s">
        <v>53</v>
      </c>
      <c r="F4962" t="s">
        <v>174</v>
      </c>
      <c r="G4962" s="1">
        <v>42977</v>
      </c>
      <c r="H4962" s="1">
        <v>43055</v>
      </c>
      <c r="I4962" s="13">
        <f>sales_pipeline[[#This Row],[close_date]]-sales_pipeline[[#This Row],[engage_date]]</f>
        <v>78</v>
      </c>
      <c r="J4962" s="3">
        <v>66</v>
      </c>
    </row>
    <row r="4963" spans="1:10" x14ac:dyDescent="0.35">
      <c r="A4963" t="s">
        <v>5166</v>
      </c>
      <c r="B4963" t="s">
        <v>185</v>
      </c>
      <c r="C4963" t="str">
        <f>VLOOKUP(sales_pipeline[[#This Row],[Sales_Agent]],sales_teams[#All],4,FALSE)</f>
        <v>Rouche Team</v>
      </c>
      <c r="D4963" t="s">
        <v>3</v>
      </c>
      <c r="E4963" t="s">
        <v>77</v>
      </c>
      <c r="F4963" t="s">
        <v>174</v>
      </c>
      <c r="G4963" s="1">
        <v>42977</v>
      </c>
      <c r="H4963" s="1">
        <v>43083</v>
      </c>
      <c r="I4963" s="13">
        <f>sales_pipeline[[#This Row],[close_date]]-sales_pipeline[[#This Row],[engage_date]]</f>
        <v>106</v>
      </c>
      <c r="J4963" s="3">
        <v>532</v>
      </c>
    </row>
    <row r="4964" spans="1:10" x14ac:dyDescent="0.35">
      <c r="A4964" t="s">
        <v>5167</v>
      </c>
      <c r="B4964" t="s">
        <v>181</v>
      </c>
      <c r="C4964" t="str">
        <f>VLOOKUP(sales_pipeline[[#This Row],[Sales_Agent]],sales_teams[#All],4,FALSE)</f>
        <v>Sewald Team</v>
      </c>
      <c r="D4964" t="s">
        <v>3</v>
      </c>
      <c r="E4964" t="s">
        <v>55</v>
      </c>
      <c r="F4964" t="s">
        <v>174</v>
      </c>
      <c r="G4964" s="1">
        <v>42977</v>
      </c>
      <c r="H4964" s="1">
        <v>43090</v>
      </c>
      <c r="I4964" s="13">
        <f>sales_pipeline[[#This Row],[close_date]]-sales_pipeline[[#This Row],[engage_date]]</f>
        <v>113</v>
      </c>
      <c r="J4964" s="3">
        <v>503</v>
      </c>
    </row>
    <row r="4965" spans="1:10" x14ac:dyDescent="0.35">
      <c r="A4965" t="s">
        <v>5168</v>
      </c>
      <c r="B4965" t="s">
        <v>183</v>
      </c>
      <c r="C4965" t="str">
        <f>VLOOKUP(sales_pipeline[[#This Row],[Sales_Agent]],sales_teams[#All],4,FALSE)</f>
        <v>Brinkmann Team</v>
      </c>
      <c r="D4965" t="s">
        <v>3</v>
      </c>
      <c r="E4965" t="s">
        <v>165</v>
      </c>
      <c r="F4965" t="s">
        <v>174</v>
      </c>
      <c r="G4965" s="1">
        <v>42978</v>
      </c>
      <c r="H4965" s="1">
        <v>43063</v>
      </c>
      <c r="I4965" s="13">
        <f>sales_pipeline[[#This Row],[close_date]]-sales_pipeline[[#This Row],[engage_date]]</f>
        <v>85</v>
      </c>
      <c r="J4965" s="3">
        <v>594</v>
      </c>
    </row>
    <row r="4966" spans="1:10" x14ac:dyDescent="0.35">
      <c r="A4966" t="s">
        <v>5169</v>
      </c>
      <c r="B4966" t="s">
        <v>239</v>
      </c>
      <c r="C4966" t="str">
        <f>VLOOKUP(sales_pipeline[[#This Row],[Sales_Agent]],sales_teams[#All],4,FALSE)</f>
        <v>Neubert Team</v>
      </c>
      <c r="D4966" t="s">
        <v>177</v>
      </c>
      <c r="E4966" t="s">
        <v>82</v>
      </c>
      <c r="F4966" t="s">
        <v>174</v>
      </c>
      <c r="G4966" s="1">
        <v>42978</v>
      </c>
      <c r="H4966" s="1">
        <v>42980</v>
      </c>
      <c r="I4966" s="13">
        <f>sales_pipeline[[#This Row],[close_date]]-sales_pipeline[[#This Row],[engage_date]]</f>
        <v>2</v>
      </c>
      <c r="J4966" s="3">
        <v>4958</v>
      </c>
    </row>
    <row r="4967" spans="1:10" x14ac:dyDescent="0.35">
      <c r="A4967" t="s">
        <v>5170</v>
      </c>
      <c r="B4967" t="s">
        <v>239</v>
      </c>
      <c r="C4967" t="str">
        <f>VLOOKUP(sales_pipeline[[#This Row],[Sales_Agent]],sales_teams[#All],4,FALSE)</f>
        <v>Neubert Team</v>
      </c>
      <c r="D4967" t="s">
        <v>177</v>
      </c>
      <c r="E4967" t="s">
        <v>118</v>
      </c>
      <c r="F4967" t="s">
        <v>174</v>
      </c>
      <c r="G4967" s="1">
        <v>42978</v>
      </c>
      <c r="H4967" s="1">
        <v>43069</v>
      </c>
      <c r="I4967" s="13">
        <f>sales_pipeline[[#This Row],[close_date]]-sales_pipeline[[#This Row],[engage_date]]</f>
        <v>91</v>
      </c>
      <c r="J4967" s="3">
        <v>4201</v>
      </c>
    </row>
    <row r="4968" spans="1:10" x14ac:dyDescent="0.35">
      <c r="A4968" t="s">
        <v>5171</v>
      </c>
      <c r="B4968" t="s">
        <v>288</v>
      </c>
      <c r="C4968" t="str">
        <f>VLOOKUP(sales_pipeline[[#This Row],[Sales_Agent]],sales_teams[#All],4,FALSE)</f>
        <v>Brinkmann Team</v>
      </c>
      <c r="D4968" t="s">
        <v>6</v>
      </c>
      <c r="E4968" t="s">
        <v>144</v>
      </c>
      <c r="F4968" t="s">
        <v>194</v>
      </c>
      <c r="G4968" s="1">
        <v>42978</v>
      </c>
      <c r="H4968" s="1">
        <v>42991</v>
      </c>
      <c r="I4968" s="13">
        <f>sales_pipeline[[#This Row],[close_date]]-sales_pipeline[[#This Row],[engage_date]]</f>
        <v>13</v>
      </c>
      <c r="J4968" s="3">
        <v>0</v>
      </c>
    </row>
    <row r="4969" spans="1:10" x14ac:dyDescent="0.35">
      <c r="A4969" t="s">
        <v>5172</v>
      </c>
      <c r="B4969" t="s">
        <v>268</v>
      </c>
      <c r="C4969" t="str">
        <f>VLOOKUP(sales_pipeline[[#This Row],[Sales_Agent]],sales_teams[#All],4,FALSE)</f>
        <v>Losch Team</v>
      </c>
      <c r="D4969" t="s">
        <v>8</v>
      </c>
      <c r="E4969" t="s">
        <v>131</v>
      </c>
      <c r="F4969" t="s">
        <v>194</v>
      </c>
      <c r="G4969" s="1">
        <v>42978</v>
      </c>
      <c r="H4969" s="1">
        <v>43052</v>
      </c>
      <c r="I4969" s="13">
        <f>sales_pipeline[[#This Row],[close_date]]-sales_pipeline[[#This Row],[engage_date]]</f>
        <v>74</v>
      </c>
      <c r="J4969" s="3">
        <v>0</v>
      </c>
    </row>
    <row r="4970" spans="1:10" x14ac:dyDescent="0.35">
      <c r="A4970" t="s">
        <v>5173</v>
      </c>
      <c r="B4970" t="s">
        <v>206</v>
      </c>
      <c r="C4970" t="str">
        <f>VLOOKUP(sales_pipeline[[#This Row],[Sales_Agent]],sales_teams[#All],4,FALSE)</f>
        <v>Neubert Team</v>
      </c>
      <c r="D4970" t="s">
        <v>9</v>
      </c>
      <c r="E4970" t="s">
        <v>118</v>
      </c>
      <c r="F4970" t="s">
        <v>194</v>
      </c>
      <c r="G4970" s="1">
        <v>42978</v>
      </c>
      <c r="H4970" s="1">
        <v>43045</v>
      </c>
      <c r="I4970" s="13">
        <f>sales_pipeline[[#This Row],[close_date]]-sales_pipeline[[#This Row],[engage_date]]</f>
        <v>67</v>
      </c>
      <c r="J4970" s="3">
        <v>0</v>
      </c>
    </row>
    <row r="4971" spans="1:10" x14ac:dyDescent="0.35">
      <c r="A4971" t="s">
        <v>5174</v>
      </c>
      <c r="B4971" t="s">
        <v>176</v>
      </c>
      <c r="C4971" t="str">
        <f>VLOOKUP(sales_pipeline[[#This Row],[Sales_Agent]],sales_teams[#All],4,FALSE)</f>
        <v>Marxen Team</v>
      </c>
      <c r="D4971" t="s">
        <v>9</v>
      </c>
      <c r="E4971" t="s">
        <v>74</v>
      </c>
      <c r="F4971" t="s">
        <v>174</v>
      </c>
      <c r="G4971" s="1">
        <v>42978</v>
      </c>
      <c r="H4971" s="1">
        <v>42988</v>
      </c>
      <c r="I4971" s="13">
        <f>sales_pipeline[[#This Row],[close_date]]-sales_pipeline[[#This Row],[engage_date]]</f>
        <v>10</v>
      </c>
      <c r="J4971" s="3">
        <v>5293</v>
      </c>
    </row>
    <row r="4972" spans="1:10" x14ac:dyDescent="0.35">
      <c r="A4972" t="s">
        <v>5175</v>
      </c>
      <c r="B4972" t="s">
        <v>255</v>
      </c>
      <c r="C4972" t="str">
        <f>VLOOKUP(sales_pipeline[[#This Row],[Sales_Agent]],sales_teams[#All],4,FALSE)</f>
        <v>Neubert Team</v>
      </c>
      <c r="D4972" t="s">
        <v>8</v>
      </c>
      <c r="E4972" t="s">
        <v>82</v>
      </c>
      <c r="F4972" t="s">
        <v>174</v>
      </c>
      <c r="G4972" s="1">
        <v>42978</v>
      </c>
      <c r="H4972" s="1">
        <v>43065</v>
      </c>
      <c r="I4972" s="13">
        <f>sales_pipeline[[#This Row],[close_date]]-sales_pipeline[[#This Row],[engage_date]]</f>
        <v>87</v>
      </c>
      <c r="J4972" s="3">
        <v>4456</v>
      </c>
    </row>
    <row r="4973" spans="1:10" x14ac:dyDescent="0.35">
      <c r="A4973" t="s">
        <v>5176</v>
      </c>
      <c r="B4973" t="s">
        <v>199</v>
      </c>
      <c r="C4973" t="str">
        <f>VLOOKUP(sales_pipeline[[#This Row],[Sales_Agent]],sales_teams[#All],4,FALSE)</f>
        <v>Rouche Team</v>
      </c>
      <c r="D4973" t="s">
        <v>10</v>
      </c>
      <c r="E4973" t="s">
        <v>125</v>
      </c>
      <c r="F4973" t="s">
        <v>194</v>
      </c>
      <c r="G4973" s="1">
        <v>42978</v>
      </c>
      <c r="H4973" s="1">
        <v>43057</v>
      </c>
      <c r="I4973" s="13">
        <f>sales_pipeline[[#This Row],[close_date]]-sales_pipeline[[#This Row],[engage_date]]</f>
        <v>79</v>
      </c>
      <c r="J4973" s="3">
        <v>0</v>
      </c>
    </row>
    <row r="4974" spans="1:10" x14ac:dyDescent="0.35">
      <c r="A4974" t="s">
        <v>5177</v>
      </c>
      <c r="B4974" t="s">
        <v>326</v>
      </c>
      <c r="C4974" t="str">
        <f>VLOOKUP(sales_pipeline[[#This Row],[Sales_Agent]],sales_teams[#All],4,FALSE)</f>
        <v>Marxen Team</v>
      </c>
      <c r="D4974" t="s">
        <v>177</v>
      </c>
      <c r="E4974" t="s">
        <v>88</v>
      </c>
      <c r="F4974" t="s">
        <v>194</v>
      </c>
      <c r="G4974" s="1">
        <v>42978</v>
      </c>
      <c r="H4974" s="1">
        <v>43057</v>
      </c>
      <c r="I4974" s="13">
        <f>sales_pipeline[[#This Row],[close_date]]-sales_pipeline[[#This Row],[engage_date]]</f>
        <v>79</v>
      </c>
      <c r="J4974" s="3">
        <v>0</v>
      </c>
    </row>
    <row r="4975" spans="1:10" x14ac:dyDescent="0.35">
      <c r="A4975" t="s">
        <v>5178</v>
      </c>
      <c r="B4975" t="s">
        <v>326</v>
      </c>
      <c r="C4975" t="str">
        <f>VLOOKUP(sales_pipeline[[#This Row],[Sales_Agent]],sales_teams[#All],4,FALSE)</f>
        <v>Marxen Team</v>
      </c>
      <c r="D4975" t="s">
        <v>3</v>
      </c>
      <c r="E4975" t="s">
        <v>88</v>
      </c>
      <c r="F4975" t="s">
        <v>174</v>
      </c>
      <c r="G4975" s="1">
        <v>42978</v>
      </c>
      <c r="H4975" s="1">
        <v>43089</v>
      </c>
      <c r="I4975" s="13">
        <f>sales_pipeline[[#This Row],[close_date]]-sales_pipeline[[#This Row],[engage_date]]</f>
        <v>111</v>
      </c>
      <c r="J4975" s="3">
        <v>525</v>
      </c>
    </row>
    <row r="4976" spans="1:10" x14ac:dyDescent="0.35">
      <c r="A4976" t="s">
        <v>5179</v>
      </c>
      <c r="B4976" t="s">
        <v>238</v>
      </c>
      <c r="C4976" t="str">
        <f>VLOOKUP(sales_pipeline[[#This Row],[Sales_Agent]],sales_teams[#All],4,FALSE)</f>
        <v>Marxen Team</v>
      </c>
      <c r="D4976" t="s">
        <v>9</v>
      </c>
      <c r="E4976" t="s">
        <v>66</v>
      </c>
      <c r="F4976" t="s">
        <v>174</v>
      </c>
      <c r="G4976" s="1">
        <v>42978</v>
      </c>
      <c r="H4976" s="1">
        <v>42994</v>
      </c>
      <c r="I4976" s="13">
        <f>sales_pipeline[[#This Row],[close_date]]-sales_pipeline[[#This Row],[engage_date]]</f>
        <v>16</v>
      </c>
      <c r="J4976" s="3">
        <v>4809</v>
      </c>
    </row>
    <row r="4977" spans="1:10" x14ac:dyDescent="0.35">
      <c r="A4977" t="s">
        <v>5180</v>
      </c>
      <c r="B4977" t="s">
        <v>173</v>
      </c>
      <c r="C4977" t="str">
        <f>VLOOKUP(sales_pipeline[[#This Row],[Sales_Agent]],sales_teams[#All],4,FALSE)</f>
        <v>Brinkmann Team</v>
      </c>
      <c r="D4977" t="s">
        <v>10</v>
      </c>
      <c r="E4977" t="s">
        <v>124</v>
      </c>
      <c r="F4977" t="s">
        <v>174</v>
      </c>
      <c r="G4977" s="1">
        <v>42978</v>
      </c>
      <c r="H4977" s="1">
        <v>43086</v>
      </c>
      <c r="I4977" s="13">
        <f>sales_pipeline[[#This Row],[close_date]]-sales_pipeline[[#This Row],[engage_date]]</f>
        <v>108</v>
      </c>
      <c r="J4977" s="3">
        <v>1374</v>
      </c>
    </row>
    <row r="4978" spans="1:10" x14ac:dyDescent="0.35">
      <c r="A4978" t="s">
        <v>5181</v>
      </c>
      <c r="B4978" t="s">
        <v>173</v>
      </c>
      <c r="C4978" t="str">
        <f>VLOOKUP(sales_pipeline[[#This Row],[Sales_Agent]],sales_teams[#All],4,FALSE)</f>
        <v>Brinkmann Team</v>
      </c>
      <c r="D4978" t="s">
        <v>6</v>
      </c>
      <c r="E4978" t="s">
        <v>139</v>
      </c>
      <c r="F4978" t="s">
        <v>174</v>
      </c>
      <c r="G4978" s="1">
        <v>42978</v>
      </c>
      <c r="H4978" s="1">
        <v>43047</v>
      </c>
      <c r="I4978" s="13">
        <f>sales_pipeline[[#This Row],[close_date]]-sales_pipeline[[#This Row],[engage_date]]</f>
        <v>69</v>
      </c>
      <c r="J4978" s="3">
        <v>57</v>
      </c>
    </row>
    <row r="4979" spans="1:10" x14ac:dyDescent="0.35">
      <c r="A4979" t="s">
        <v>5182</v>
      </c>
      <c r="B4979" t="s">
        <v>204</v>
      </c>
      <c r="C4979" t="str">
        <f>VLOOKUP(sales_pipeline[[#This Row],[Sales_Agent]],sales_teams[#All],4,FALSE)</f>
        <v>Brinkmann Team</v>
      </c>
      <c r="D4979" t="s">
        <v>3</v>
      </c>
      <c r="E4979" t="s">
        <v>165</v>
      </c>
      <c r="F4979" t="s">
        <v>174</v>
      </c>
      <c r="G4979" s="1">
        <v>42978</v>
      </c>
      <c r="H4979" s="1">
        <v>42993</v>
      </c>
      <c r="I4979" s="13">
        <f>sales_pipeline[[#This Row],[close_date]]-sales_pipeline[[#This Row],[engage_date]]</f>
        <v>15</v>
      </c>
      <c r="J4979" s="3">
        <v>552</v>
      </c>
    </row>
    <row r="4980" spans="1:10" x14ac:dyDescent="0.35">
      <c r="A4980" t="s">
        <v>5183</v>
      </c>
      <c r="B4980" t="s">
        <v>204</v>
      </c>
      <c r="C4980" t="str">
        <f>VLOOKUP(sales_pipeline[[#This Row],[Sales_Agent]],sales_teams[#All],4,FALSE)</f>
        <v>Brinkmann Team</v>
      </c>
      <c r="D4980" t="s">
        <v>6</v>
      </c>
      <c r="E4980" t="s">
        <v>151</v>
      </c>
      <c r="F4980" t="s">
        <v>174</v>
      </c>
      <c r="G4980" s="1">
        <v>42978</v>
      </c>
      <c r="H4980" s="1">
        <v>42981</v>
      </c>
      <c r="I4980" s="13">
        <f>sales_pipeline[[#This Row],[close_date]]-sales_pipeline[[#This Row],[engage_date]]</f>
        <v>3</v>
      </c>
      <c r="J4980" s="3">
        <v>59</v>
      </c>
    </row>
    <row r="4981" spans="1:10" x14ac:dyDescent="0.35">
      <c r="A4981" t="s">
        <v>5184</v>
      </c>
      <c r="B4981" t="s">
        <v>204</v>
      </c>
      <c r="C4981" t="str">
        <f>VLOOKUP(sales_pipeline[[#This Row],[Sales_Agent]],sales_teams[#All],4,FALSE)</f>
        <v>Brinkmann Team</v>
      </c>
      <c r="D4981" t="s">
        <v>8</v>
      </c>
      <c r="E4981" t="s">
        <v>28</v>
      </c>
      <c r="F4981" t="s">
        <v>174</v>
      </c>
      <c r="G4981" s="1">
        <v>42978</v>
      </c>
      <c r="H4981" s="1">
        <v>43008</v>
      </c>
      <c r="I4981" s="13">
        <f>sales_pipeline[[#This Row],[close_date]]-sales_pipeline[[#This Row],[engage_date]]</f>
        <v>30</v>
      </c>
      <c r="J4981" s="3">
        <v>4011</v>
      </c>
    </row>
    <row r="4982" spans="1:10" x14ac:dyDescent="0.35">
      <c r="A4982" t="s">
        <v>5185</v>
      </c>
      <c r="B4982" t="s">
        <v>185</v>
      </c>
      <c r="C4982" t="str">
        <f>VLOOKUP(sales_pipeline[[#This Row],[Sales_Agent]],sales_teams[#All],4,FALSE)</f>
        <v>Rouche Team</v>
      </c>
      <c r="D4982" t="s">
        <v>6</v>
      </c>
      <c r="E4982" t="s">
        <v>134</v>
      </c>
      <c r="F4982" t="s">
        <v>174</v>
      </c>
      <c r="G4982" s="1">
        <v>42978</v>
      </c>
      <c r="H4982" s="1">
        <v>43089</v>
      </c>
      <c r="I4982" s="13">
        <f>sales_pipeline[[#This Row],[close_date]]-sales_pipeline[[#This Row],[engage_date]]</f>
        <v>111</v>
      </c>
      <c r="J4982" s="3">
        <v>54</v>
      </c>
    </row>
    <row r="4983" spans="1:10" x14ac:dyDescent="0.35">
      <c r="A4983" t="s">
        <v>5186</v>
      </c>
      <c r="B4983" t="s">
        <v>185</v>
      </c>
      <c r="C4983" t="str">
        <f>VLOOKUP(sales_pipeline[[#This Row],[Sales_Agent]],sales_teams[#All],4,FALSE)</f>
        <v>Rouche Team</v>
      </c>
      <c r="D4983" t="s">
        <v>8</v>
      </c>
      <c r="E4983" t="s">
        <v>94</v>
      </c>
      <c r="F4983" t="s">
        <v>174</v>
      </c>
      <c r="G4983" s="1">
        <v>42978</v>
      </c>
      <c r="H4983" s="1">
        <v>42985</v>
      </c>
      <c r="I4983" s="13">
        <f>sales_pipeline[[#This Row],[close_date]]-sales_pipeline[[#This Row],[engage_date]]</f>
        <v>7</v>
      </c>
      <c r="J4983" s="3">
        <v>3337</v>
      </c>
    </row>
    <row r="4984" spans="1:10" x14ac:dyDescent="0.35">
      <c r="A4984" t="s">
        <v>5187</v>
      </c>
      <c r="B4984" t="s">
        <v>212</v>
      </c>
      <c r="C4984" t="str">
        <f>VLOOKUP(sales_pipeline[[#This Row],[Sales_Agent]],sales_teams[#All],4,FALSE)</f>
        <v>Losch Team</v>
      </c>
      <c r="D4984" t="s">
        <v>6</v>
      </c>
      <c r="E4984" t="s">
        <v>158</v>
      </c>
      <c r="F4984" t="s">
        <v>174</v>
      </c>
      <c r="G4984" s="1">
        <v>42978</v>
      </c>
      <c r="H4984" s="1">
        <v>43000</v>
      </c>
      <c r="I4984" s="13">
        <f>sales_pipeline[[#This Row],[close_date]]-sales_pipeline[[#This Row],[engage_date]]</f>
        <v>22</v>
      </c>
      <c r="J4984" s="3">
        <v>60</v>
      </c>
    </row>
    <row r="4985" spans="1:10" x14ac:dyDescent="0.35">
      <c r="A4985" t="s">
        <v>5188</v>
      </c>
      <c r="B4985" t="s">
        <v>181</v>
      </c>
      <c r="C4985" t="str">
        <f>VLOOKUP(sales_pipeline[[#This Row],[Sales_Agent]],sales_teams[#All],4,FALSE)</f>
        <v>Sewald Team</v>
      </c>
      <c r="D4985" t="s">
        <v>10</v>
      </c>
      <c r="E4985" t="s">
        <v>36</v>
      </c>
      <c r="F4985" t="s">
        <v>174</v>
      </c>
      <c r="G4985" s="1">
        <v>42978</v>
      </c>
      <c r="H4985" s="1">
        <v>43058</v>
      </c>
      <c r="I4985" s="13">
        <f>sales_pipeline[[#This Row],[close_date]]-sales_pipeline[[#This Row],[engage_date]]</f>
        <v>80</v>
      </c>
      <c r="J4985" s="3">
        <v>1011</v>
      </c>
    </row>
    <row r="4986" spans="1:10" x14ac:dyDescent="0.35">
      <c r="A4986" t="s">
        <v>5189</v>
      </c>
      <c r="B4986" t="s">
        <v>183</v>
      </c>
      <c r="C4986" t="str">
        <f>VLOOKUP(sales_pipeline[[#This Row],[Sales_Agent]],sales_teams[#All],4,FALSE)</f>
        <v>Brinkmann Team</v>
      </c>
      <c r="D4986" t="s">
        <v>3</v>
      </c>
      <c r="E4986" t="s">
        <v>142</v>
      </c>
      <c r="F4986" t="s">
        <v>174</v>
      </c>
      <c r="G4986" s="1">
        <v>42979</v>
      </c>
      <c r="H4986" s="1">
        <v>43072</v>
      </c>
      <c r="I4986" s="13">
        <f>sales_pipeline[[#This Row],[close_date]]-sales_pipeline[[#This Row],[engage_date]]</f>
        <v>93</v>
      </c>
      <c r="J4986" s="3">
        <v>514</v>
      </c>
    </row>
    <row r="4987" spans="1:10" x14ac:dyDescent="0.35">
      <c r="A4987" t="s">
        <v>5190</v>
      </c>
      <c r="B4987" t="s">
        <v>183</v>
      </c>
      <c r="C4987" t="str">
        <f>VLOOKUP(sales_pipeline[[#This Row],[Sales_Agent]],sales_teams[#All],4,FALSE)</f>
        <v>Brinkmann Team</v>
      </c>
      <c r="D4987" t="s">
        <v>10</v>
      </c>
      <c r="E4987" t="s">
        <v>144</v>
      </c>
      <c r="F4987" t="s">
        <v>174</v>
      </c>
      <c r="G4987" s="1">
        <v>42979</v>
      </c>
      <c r="H4987" s="1">
        <v>43052</v>
      </c>
      <c r="I4987" s="13">
        <f>sales_pipeline[[#This Row],[close_date]]-sales_pipeline[[#This Row],[engage_date]]</f>
        <v>73</v>
      </c>
      <c r="J4987" s="3">
        <v>1060</v>
      </c>
    </row>
    <row r="4988" spans="1:10" x14ac:dyDescent="0.35">
      <c r="A4988" t="s">
        <v>5191</v>
      </c>
      <c r="B4988" t="s">
        <v>183</v>
      </c>
      <c r="C4988" t="str">
        <f>VLOOKUP(sales_pipeline[[#This Row],[Sales_Agent]],sales_teams[#All],4,FALSE)</f>
        <v>Brinkmann Team</v>
      </c>
      <c r="D4988" t="s">
        <v>6</v>
      </c>
      <c r="E4988" t="s">
        <v>152</v>
      </c>
      <c r="F4988" t="s">
        <v>174</v>
      </c>
      <c r="G4988" s="1">
        <v>42979</v>
      </c>
      <c r="H4988" s="1">
        <v>43047</v>
      </c>
      <c r="I4988" s="13">
        <f>sales_pipeline[[#This Row],[close_date]]-sales_pipeline[[#This Row],[engage_date]]</f>
        <v>68</v>
      </c>
      <c r="J4988" s="3">
        <v>58</v>
      </c>
    </row>
    <row r="4989" spans="1:10" x14ac:dyDescent="0.35">
      <c r="A4989" t="s">
        <v>5192</v>
      </c>
      <c r="B4989" t="s">
        <v>288</v>
      </c>
      <c r="C4989" t="str">
        <f>VLOOKUP(sales_pipeline[[#This Row],[Sales_Agent]],sales_teams[#All],4,FALSE)</f>
        <v>Brinkmann Team</v>
      </c>
      <c r="D4989" t="s">
        <v>8</v>
      </c>
      <c r="E4989" t="s">
        <v>104</v>
      </c>
      <c r="F4989" t="s">
        <v>194</v>
      </c>
      <c r="G4989" s="1">
        <v>42979</v>
      </c>
      <c r="H4989" s="1">
        <v>43070</v>
      </c>
      <c r="I4989" s="13">
        <f>sales_pipeline[[#This Row],[close_date]]-sales_pipeline[[#This Row],[engage_date]]</f>
        <v>91</v>
      </c>
      <c r="J4989" s="3">
        <v>0</v>
      </c>
    </row>
    <row r="4990" spans="1:10" x14ac:dyDescent="0.35">
      <c r="A4990" t="s">
        <v>5193</v>
      </c>
      <c r="B4990" t="s">
        <v>176</v>
      </c>
      <c r="C4990" t="str">
        <f>VLOOKUP(sales_pipeline[[#This Row],[Sales_Agent]],sales_teams[#All],4,FALSE)</f>
        <v>Marxen Team</v>
      </c>
      <c r="D4990" t="s">
        <v>177</v>
      </c>
      <c r="E4990" t="s">
        <v>104</v>
      </c>
      <c r="F4990" t="s">
        <v>194</v>
      </c>
      <c r="G4990" s="1">
        <v>42979</v>
      </c>
      <c r="H4990" s="1">
        <v>42995</v>
      </c>
      <c r="I4990" s="13">
        <f>sales_pipeline[[#This Row],[close_date]]-sales_pipeline[[#This Row],[engage_date]]</f>
        <v>16</v>
      </c>
      <c r="J4990" s="3">
        <v>0</v>
      </c>
    </row>
    <row r="4991" spans="1:10" x14ac:dyDescent="0.35">
      <c r="A4991" t="s">
        <v>5194</v>
      </c>
      <c r="B4991" t="s">
        <v>176</v>
      </c>
      <c r="C4991" t="str">
        <f>VLOOKUP(sales_pipeline[[#This Row],[Sales_Agent]],sales_teams[#All],4,FALSE)</f>
        <v>Marxen Team</v>
      </c>
      <c r="D4991" t="s">
        <v>177</v>
      </c>
      <c r="E4991" t="s">
        <v>44</v>
      </c>
      <c r="F4991" t="s">
        <v>174</v>
      </c>
      <c r="G4991" s="1">
        <v>42979</v>
      </c>
      <c r="H4991" s="1">
        <v>42990</v>
      </c>
      <c r="I4991" s="13">
        <f>sales_pipeline[[#This Row],[close_date]]-sales_pipeline[[#This Row],[engage_date]]</f>
        <v>11</v>
      </c>
      <c r="J4991" s="3">
        <v>4375</v>
      </c>
    </row>
    <row r="4992" spans="1:10" x14ac:dyDescent="0.35">
      <c r="A4992" t="s">
        <v>5195</v>
      </c>
      <c r="B4992" t="s">
        <v>176</v>
      </c>
      <c r="C4992" t="str">
        <f>VLOOKUP(sales_pipeline[[#This Row],[Sales_Agent]],sales_teams[#All],4,FALSE)</f>
        <v>Marxen Team</v>
      </c>
      <c r="D4992" t="s">
        <v>177</v>
      </c>
      <c r="E4992" t="s">
        <v>136</v>
      </c>
      <c r="F4992" t="s">
        <v>174</v>
      </c>
      <c r="G4992" s="1">
        <v>42979</v>
      </c>
      <c r="H4992" s="1">
        <v>43073</v>
      </c>
      <c r="I4992" s="13">
        <f>sales_pipeline[[#This Row],[close_date]]-sales_pipeline[[#This Row],[engage_date]]</f>
        <v>94</v>
      </c>
      <c r="J4992" s="3">
        <v>4819</v>
      </c>
    </row>
    <row r="4993" spans="1:10" x14ac:dyDescent="0.35">
      <c r="A4993" t="s">
        <v>5196</v>
      </c>
      <c r="B4993" t="s">
        <v>193</v>
      </c>
      <c r="C4993" t="str">
        <f>VLOOKUP(sales_pipeline[[#This Row],[Sales_Agent]],sales_teams[#All],4,FALSE)</f>
        <v>Marxen Team</v>
      </c>
      <c r="D4993" t="s">
        <v>177</v>
      </c>
      <c r="E4993" t="s">
        <v>142</v>
      </c>
      <c r="F4993" t="s">
        <v>174</v>
      </c>
      <c r="G4993" s="1">
        <v>42979</v>
      </c>
      <c r="H4993" s="1">
        <v>43043</v>
      </c>
      <c r="I4993" s="13">
        <f>sales_pipeline[[#This Row],[close_date]]-sales_pipeline[[#This Row],[engage_date]]</f>
        <v>64</v>
      </c>
      <c r="J4993" s="3">
        <v>5729</v>
      </c>
    </row>
    <row r="4994" spans="1:10" x14ac:dyDescent="0.35">
      <c r="A4994" t="s">
        <v>5197</v>
      </c>
      <c r="B4994" t="s">
        <v>193</v>
      </c>
      <c r="C4994" t="str">
        <f>VLOOKUP(sales_pipeline[[#This Row],[Sales_Agent]],sales_teams[#All],4,FALSE)</f>
        <v>Marxen Team</v>
      </c>
      <c r="D4994" t="s">
        <v>8</v>
      </c>
      <c r="E4994" t="s">
        <v>124</v>
      </c>
      <c r="F4994" t="s">
        <v>174</v>
      </c>
      <c r="G4994" s="1">
        <v>42979</v>
      </c>
      <c r="H4994" s="1">
        <v>43045</v>
      </c>
      <c r="I4994" s="13">
        <f>sales_pipeline[[#This Row],[close_date]]-sales_pipeline[[#This Row],[engage_date]]</f>
        <v>66</v>
      </c>
      <c r="J4994" s="3">
        <v>3447</v>
      </c>
    </row>
    <row r="4995" spans="1:10" x14ac:dyDescent="0.35">
      <c r="A4995" t="s">
        <v>5198</v>
      </c>
      <c r="B4995" t="s">
        <v>190</v>
      </c>
      <c r="C4995" t="str">
        <f>VLOOKUP(sales_pipeline[[#This Row],[Sales_Agent]],sales_teams[#All],4,FALSE)</f>
        <v>Sewald Team</v>
      </c>
      <c r="D4995" t="s">
        <v>9</v>
      </c>
      <c r="E4995" t="s">
        <v>62</v>
      </c>
      <c r="F4995" t="s">
        <v>174</v>
      </c>
      <c r="G4995" s="1">
        <v>42979</v>
      </c>
      <c r="H4995" s="1">
        <v>43052</v>
      </c>
      <c r="I4995" s="13">
        <f>sales_pipeline[[#This Row],[close_date]]-sales_pipeline[[#This Row],[engage_date]]</f>
        <v>73</v>
      </c>
      <c r="J4995" s="3">
        <v>6101</v>
      </c>
    </row>
    <row r="4996" spans="1:10" x14ac:dyDescent="0.35">
      <c r="A4996" t="s">
        <v>5199</v>
      </c>
      <c r="B4996" t="s">
        <v>215</v>
      </c>
      <c r="C4996" t="str">
        <f>VLOOKUP(sales_pipeline[[#This Row],[Sales_Agent]],sales_teams[#All],4,FALSE)</f>
        <v>Sewald Team</v>
      </c>
      <c r="D4996" t="s">
        <v>10</v>
      </c>
      <c r="E4996" t="s">
        <v>107</v>
      </c>
      <c r="F4996" t="s">
        <v>174</v>
      </c>
      <c r="G4996" s="1">
        <v>42979</v>
      </c>
      <c r="H4996" s="1">
        <v>42996</v>
      </c>
      <c r="I4996" s="13">
        <f>sales_pipeline[[#This Row],[close_date]]-sales_pipeline[[#This Row],[engage_date]]</f>
        <v>17</v>
      </c>
      <c r="J4996" s="3">
        <v>1088</v>
      </c>
    </row>
    <row r="4997" spans="1:10" x14ac:dyDescent="0.35">
      <c r="A4997" t="s">
        <v>5200</v>
      </c>
      <c r="B4997" t="s">
        <v>215</v>
      </c>
      <c r="C4997" t="str">
        <f>VLOOKUP(sales_pipeline[[#This Row],[Sales_Agent]],sales_teams[#All],4,FALSE)</f>
        <v>Sewald Team</v>
      </c>
      <c r="D4997" t="s">
        <v>9</v>
      </c>
      <c r="E4997" t="s">
        <v>148</v>
      </c>
      <c r="F4997" t="s">
        <v>174</v>
      </c>
      <c r="G4997" s="1">
        <v>42979</v>
      </c>
      <c r="H4997" s="1">
        <v>42995</v>
      </c>
      <c r="I4997" s="13">
        <f>sales_pipeline[[#This Row],[close_date]]-sales_pipeline[[#This Row],[engage_date]]</f>
        <v>16</v>
      </c>
      <c r="J4997" s="3">
        <v>5431</v>
      </c>
    </row>
    <row r="4998" spans="1:10" x14ac:dyDescent="0.35">
      <c r="A4998" t="s">
        <v>5201</v>
      </c>
      <c r="B4998" t="s">
        <v>215</v>
      </c>
      <c r="C4998" t="str">
        <f>VLOOKUP(sales_pipeline[[#This Row],[Sales_Agent]],sales_teams[#All],4,FALSE)</f>
        <v>Sewald Team</v>
      </c>
      <c r="D4998" t="s">
        <v>6</v>
      </c>
      <c r="E4998" t="s">
        <v>99</v>
      </c>
      <c r="F4998" t="s">
        <v>174</v>
      </c>
      <c r="G4998" s="1">
        <v>42979</v>
      </c>
      <c r="H4998" s="1">
        <v>43082</v>
      </c>
      <c r="I4998" s="13">
        <f>sales_pipeline[[#This Row],[close_date]]-sales_pipeline[[#This Row],[engage_date]]</f>
        <v>103</v>
      </c>
      <c r="J4998" s="3">
        <v>50</v>
      </c>
    </row>
    <row r="4999" spans="1:10" x14ac:dyDescent="0.35">
      <c r="A4999" t="s">
        <v>5202</v>
      </c>
      <c r="B4999" t="s">
        <v>215</v>
      </c>
      <c r="C4999" t="str">
        <f>VLOOKUP(sales_pipeline[[#This Row],[Sales_Agent]],sales_teams[#All],4,FALSE)</f>
        <v>Sewald Team</v>
      </c>
      <c r="D4999" t="s">
        <v>6</v>
      </c>
      <c r="E4999" t="s">
        <v>112</v>
      </c>
      <c r="F4999" t="s">
        <v>174</v>
      </c>
      <c r="G4999" s="1">
        <v>42979</v>
      </c>
      <c r="H4999" s="1">
        <v>43064</v>
      </c>
      <c r="I4999" s="13">
        <f>sales_pipeline[[#This Row],[close_date]]-sales_pipeline[[#This Row],[engage_date]]</f>
        <v>85</v>
      </c>
      <c r="J4999" s="3">
        <v>62</v>
      </c>
    </row>
    <row r="5000" spans="1:10" x14ac:dyDescent="0.35">
      <c r="A5000" t="s">
        <v>5203</v>
      </c>
      <c r="B5000" t="s">
        <v>225</v>
      </c>
      <c r="C5000" t="str">
        <f>VLOOKUP(sales_pipeline[[#This Row],[Sales_Agent]],sales_teams[#All],4,FALSE)</f>
        <v>Sewald Team</v>
      </c>
      <c r="D5000" t="s">
        <v>6</v>
      </c>
      <c r="E5000" t="s">
        <v>162</v>
      </c>
      <c r="F5000" t="s">
        <v>174</v>
      </c>
      <c r="G5000" s="1">
        <v>42979</v>
      </c>
      <c r="H5000" s="1">
        <v>43068</v>
      </c>
      <c r="I5000" s="13">
        <f>sales_pipeline[[#This Row],[close_date]]-sales_pipeline[[#This Row],[engage_date]]</f>
        <v>89</v>
      </c>
      <c r="J5000" s="3">
        <v>57</v>
      </c>
    </row>
    <row r="5001" spans="1:10" x14ac:dyDescent="0.35">
      <c r="A5001" t="s">
        <v>5204</v>
      </c>
      <c r="B5001" t="s">
        <v>189</v>
      </c>
      <c r="C5001" t="str">
        <f>VLOOKUP(sales_pipeline[[#This Row],[Sales_Agent]],sales_teams[#All],4,FALSE)</f>
        <v>Marxen Team</v>
      </c>
      <c r="D5001" t="s">
        <v>10</v>
      </c>
      <c r="E5001" t="s">
        <v>165</v>
      </c>
      <c r="F5001" t="s">
        <v>174</v>
      </c>
      <c r="G5001" s="1">
        <v>42979</v>
      </c>
      <c r="H5001" s="1">
        <v>42992</v>
      </c>
      <c r="I5001" s="13">
        <f>sales_pipeline[[#This Row],[close_date]]-sales_pipeline[[#This Row],[engage_date]]</f>
        <v>13</v>
      </c>
      <c r="J5001" s="3">
        <v>1098</v>
      </c>
    </row>
    <row r="5002" spans="1:10" x14ac:dyDescent="0.35">
      <c r="A5002" t="s">
        <v>5205</v>
      </c>
      <c r="B5002" t="s">
        <v>221</v>
      </c>
      <c r="C5002" t="str">
        <f>VLOOKUP(sales_pipeline[[#This Row],[Sales_Agent]],sales_teams[#All],4,FALSE)</f>
        <v>Losch Team</v>
      </c>
      <c r="D5002" t="s">
        <v>10</v>
      </c>
      <c r="E5002" t="s">
        <v>153</v>
      </c>
      <c r="F5002" t="s">
        <v>174</v>
      </c>
      <c r="G5002" s="1">
        <v>42979</v>
      </c>
      <c r="H5002" s="1">
        <v>43055</v>
      </c>
      <c r="I5002" s="13">
        <f>sales_pipeline[[#This Row],[close_date]]-sales_pipeline[[#This Row],[engage_date]]</f>
        <v>76</v>
      </c>
      <c r="J5002" s="3">
        <v>975</v>
      </c>
    </row>
    <row r="5003" spans="1:10" x14ac:dyDescent="0.35">
      <c r="A5003" t="s">
        <v>5206</v>
      </c>
      <c r="B5003" t="s">
        <v>221</v>
      </c>
      <c r="C5003" t="str">
        <f>VLOOKUP(sales_pipeline[[#This Row],[Sales_Agent]],sales_teams[#All],4,FALSE)</f>
        <v>Losch Team</v>
      </c>
      <c r="D5003" t="s">
        <v>6</v>
      </c>
      <c r="E5003" t="s">
        <v>131</v>
      </c>
      <c r="F5003" t="s">
        <v>174</v>
      </c>
      <c r="G5003" s="1">
        <v>42979</v>
      </c>
      <c r="H5003" s="1">
        <v>43044</v>
      </c>
      <c r="I5003" s="13">
        <f>sales_pipeline[[#This Row],[close_date]]-sales_pipeline[[#This Row],[engage_date]]</f>
        <v>65</v>
      </c>
      <c r="J5003" s="3">
        <v>56</v>
      </c>
    </row>
    <row r="5004" spans="1:10" x14ac:dyDescent="0.35">
      <c r="A5004" t="s">
        <v>5207</v>
      </c>
      <c r="B5004" t="s">
        <v>204</v>
      </c>
      <c r="C5004" t="str">
        <f>VLOOKUP(sales_pipeline[[#This Row],[Sales_Agent]],sales_teams[#All],4,FALSE)</f>
        <v>Brinkmann Team</v>
      </c>
      <c r="D5004" t="s">
        <v>6</v>
      </c>
      <c r="E5004" t="s">
        <v>88</v>
      </c>
      <c r="F5004" t="s">
        <v>174</v>
      </c>
      <c r="G5004" s="1">
        <v>42979</v>
      </c>
      <c r="H5004" s="1">
        <v>42992</v>
      </c>
      <c r="I5004" s="13">
        <f>sales_pipeline[[#This Row],[close_date]]-sales_pipeline[[#This Row],[engage_date]]</f>
        <v>13</v>
      </c>
      <c r="J5004" s="3">
        <v>63</v>
      </c>
    </row>
    <row r="5005" spans="1:10" x14ac:dyDescent="0.35">
      <c r="A5005" t="s">
        <v>5208</v>
      </c>
      <c r="B5005" t="s">
        <v>204</v>
      </c>
      <c r="C5005" t="str">
        <f>VLOOKUP(sales_pipeline[[#This Row],[Sales_Agent]],sales_teams[#All],4,FALSE)</f>
        <v>Brinkmann Team</v>
      </c>
      <c r="D5005" t="s">
        <v>6</v>
      </c>
      <c r="E5005" t="s">
        <v>104</v>
      </c>
      <c r="F5005" t="s">
        <v>174</v>
      </c>
      <c r="G5005" s="1">
        <v>42979</v>
      </c>
      <c r="H5005" s="1">
        <v>42989</v>
      </c>
      <c r="I5005" s="13">
        <f>sales_pipeline[[#This Row],[close_date]]-sales_pipeline[[#This Row],[engage_date]]</f>
        <v>10</v>
      </c>
      <c r="J5005" s="3">
        <v>61</v>
      </c>
    </row>
    <row r="5006" spans="1:10" x14ac:dyDescent="0.35">
      <c r="A5006" t="s">
        <v>5209</v>
      </c>
      <c r="B5006" t="s">
        <v>181</v>
      </c>
      <c r="C5006" t="str">
        <f>VLOOKUP(sales_pipeline[[#This Row],[Sales_Agent]],sales_teams[#All],4,FALSE)</f>
        <v>Sewald Team</v>
      </c>
      <c r="D5006" t="s">
        <v>3</v>
      </c>
      <c r="E5006" t="s">
        <v>116</v>
      </c>
      <c r="F5006" t="s">
        <v>174</v>
      </c>
      <c r="G5006" s="1">
        <v>42979</v>
      </c>
      <c r="H5006" s="1">
        <v>43072</v>
      </c>
      <c r="I5006" s="13">
        <f>sales_pipeline[[#This Row],[close_date]]-sales_pipeline[[#This Row],[engage_date]]</f>
        <v>93</v>
      </c>
      <c r="J5006" s="3">
        <v>614</v>
      </c>
    </row>
    <row r="5007" spans="1:10" x14ac:dyDescent="0.35">
      <c r="A5007" t="s">
        <v>5210</v>
      </c>
      <c r="B5007" t="s">
        <v>183</v>
      </c>
      <c r="C5007" t="str">
        <f>VLOOKUP(sales_pipeline[[#This Row],[Sales_Agent]],sales_teams[#All],4,FALSE)</f>
        <v>Brinkmann Team</v>
      </c>
      <c r="D5007" t="s">
        <v>6</v>
      </c>
      <c r="E5007" t="s">
        <v>91</v>
      </c>
      <c r="F5007" t="s">
        <v>194</v>
      </c>
      <c r="G5007" s="1">
        <v>42980</v>
      </c>
      <c r="H5007" s="1">
        <v>43043</v>
      </c>
      <c r="I5007" s="13">
        <f>sales_pipeline[[#This Row],[close_date]]-sales_pipeline[[#This Row],[engage_date]]</f>
        <v>63</v>
      </c>
      <c r="J5007" s="3">
        <v>0</v>
      </c>
    </row>
    <row r="5008" spans="1:10" x14ac:dyDescent="0.35">
      <c r="A5008" t="s">
        <v>5211</v>
      </c>
      <c r="B5008" t="s">
        <v>176</v>
      </c>
      <c r="C5008" t="str">
        <f>VLOOKUP(sales_pipeline[[#This Row],[Sales_Agent]],sales_teams[#All],4,FALSE)</f>
        <v>Marxen Team</v>
      </c>
      <c r="D5008" t="s">
        <v>177</v>
      </c>
      <c r="E5008" t="s">
        <v>28</v>
      </c>
      <c r="F5008" t="s">
        <v>194</v>
      </c>
      <c r="G5008" s="1">
        <v>42980</v>
      </c>
      <c r="H5008" s="1">
        <v>43082</v>
      </c>
      <c r="I5008" s="13">
        <f>sales_pipeline[[#This Row],[close_date]]-sales_pipeline[[#This Row],[engage_date]]</f>
        <v>102</v>
      </c>
      <c r="J5008" s="3">
        <v>0</v>
      </c>
    </row>
    <row r="5009" spans="1:10" x14ac:dyDescent="0.35">
      <c r="A5009" t="s">
        <v>5212</v>
      </c>
      <c r="B5009" t="s">
        <v>232</v>
      </c>
      <c r="C5009" t="str">
        <f>VLOOKUP(sales_pipeline[[#This Row],[Sales_Agent]],sales_teams[#All],4,FALSE)</f>
        <v>Losch Team</v>
      </c>
      <c r="D5009" t="s">
        <v>6</v>
      </c>
      <c r="E5009" t="s">
        <v>20</v>
      </c>
      <c r="F5009" t="s">
        <v>174</v>
      </c>
      <c r="G5009" s="1">
        <v>42980</v>
      </c>
      <c r="H5009" s="1">
        <v>42995</v>
      </c>
      <c r="I5009" s="13">
        <f>sales_pipeline[[#This Row],[close_date]]-sales_pipeline[[#This Row],[engage_date]]</f>
        <v>15</v>
      </c>
      <c r="J5009" s="3">
        <v>57</v>
      </c>
    </row>
    <row r="5010" spans="1:10" x14ac:dyDescent="0.35">
      <c r="A5010" t="s">
        <v>5213</v>
      </c>
      <c r="B5010" t="s">
        <v>193</v>
      </c>
      <c r="C5010" t="str">
        <f>VLOOKUP(sales_pipeline[[#This Row],[Sales_Agent]],sales_teams[#All],4,FALSE)</f>
        <v>Marxen Team</v>
      </c>
      <c r="D5010" t="s">
        <v>6</v>
      </c>
      <c r="E5010" t="s">
        <v>61</v>
      </c>
      <c r="F5010" t="s">
        <v>174</v>
      </c>
      <c r="G5010" s="1">
        <v>42980</v>
      </c>
      <c r="H5010" s="1">
        <v>43073</v>
      </c>
      <c r="I5010" s="13">
        <f>sales_pipeline[[#This Row],[close_date]]-sales_pipeline[[#This Row],[engage_date]]</f>
        <v>93</v>
      </c>
      <c r="J5010" s="3">
        <v>58</v>
      </c>
    </row>
    <row r="5011" spans="1:10" x14ac:dyDescent="0.35">
      <c r="A5011" t="s">
        <v>5214</v>
      </c>
      <c r="B5011" t="s">
        <v>199</v>
      </c>
      <c r="C5011" t="str">
        <f>VLOOKUP(sales_pipeline[[#This Row],[Sales_Agent]],sales_teams[#All],4,FALSE)</f>
        <v>Rouche Team</v>
      </c>
      <c r="D5011" t="s">
        <v>10</v>
      </c>
      <c r="E5011" t="s">
        <v>98</v>
      </c>
      <c r="F5011" t="s">
        <v>194</v>
      </c>
      <c r="G5011" s="1">
        <v>42980</v>
      </c>
      <c r="H5011" s="1">
        <v>43089</v>
      </c>
      <c r="I5011" s="13">
        <f>sales_pipeline[[#This Row],[close_date]]-sales_pipeline[[#This Row],[engage_date]]</f>
        <v>109</v>
      </c>
      <c r="J5011" s="3">
        <v>0</v>
      </c>
    </row>
    <row r="5012" spans="1:10" x14ac:dyDescent="0.35">
      <c r="A5012" t="s">
        <v>5215</v>
      </c>
      <c r="B5012" t="s">
        <v>199</v>
      </c>
      <c r="C5012" t="str">
        <f>VLOOKUP(sales_pipeline[[#This Row],[Sales_Agent]],sales_teams[#All],4,FALSE)</f>
        <v>Rouche Team</v>
      </c>
      <c r="D5012" t="s">
        <v>8</v>
      </c>
      <c r="E5012" t="s">
        <v>93</v>
      </c>
      <c r="F5012" t="s">
        <v>174</v>
      </c>
      <c r="G5012" s="1">
        <v>42980</v>
      </c>
      <c r="H5012" s="1">
        <v>43084</v>
      </c>
      <c r="I5012" s="13">
        <f>sales_pipeline[[#This Row],[close_date]]-sales_pipeline[[#This Row],[engage_date]]</f>
        <v>104</v>
      </c>
      <c r="J5012" s="3">
        <v>3482</v>
      </c>
    </row>
    <row r="5013" spans="1:10" x14ac:dyDescent="0.35">
      <c r="A5013" t="s">
        <v>5216</v>
      </c>
      <c r="B5013" t="s">
        <v>190</v>
      </c>
      <c r="C5013" t="str">
        <f>VLOOKUP(sales_pipeline[[#This Row],[Sales_Agent]],sales_teams[#All],4,FALSE)</f>
        <v>Sewald Team</v>
      </c>
      <c r="D5013" t="s">
        <v>9</v>
      </c>
      <c r="E5013" t="s">
        <v>98</v>
      </c>
      <c r="F5013" t="s">
        <v>194</v>
      </c>
      <c r="G5013" s="1">
        <v>42980</v>
      </c>
      <c r="H5013" s="1">
        <v>43044</v>
      </c>
      <c r="I5013" s="13">
        <f>sales_pipeline[[#This Row],[close_date]]-sales_pipeline[[#This Row],[engage_date]]</f>
        <v>64</v>
      </c>
      <c r="J5013" s="3">
        <v>0</v>
      </c>
    </row>
    <row r="5014" spans="1:10" x14ac:dyDescent="0.35">
      <c r="A5014" t="s">
        <v>5217</v>
      </c>
      <c r="B5014" t="s">
        <v>190</v>
      </c>
      <c r="C5014" t="str">
        <f>VLOOKUP(sales_pipeline[[#This Row],[Sales_Agent]],sales_teams[#All],4,FALSE)</f>
        <v>Sewald Team</v>
      </c>
      <c r="D5014" t="s">
        <v>9</v>
      </c>
      <c r="E5014" t="s">
        <v>141</v>
      </c>
      <c r="F5014" t="s">
        <v>194</v>
      </c>
      <c r="G5014" s="1">
        <v>42980</v>
      </c>
      <c r="H5014" s="1">
        <v>43050</v>
      </c>
      <c r="I5014" s="13">
        <f>sales_pipeline[[#This Row],[close_date]]-sales_pipeline[[#This Row],[engage_date]]</f>
        <v>70</v>
      </c>
      <c r="J5014" s="3">
        <v>0</v>
      </c>
    </row>
    <row r="5015" spans="1:10" x14ac:dyDescent="0.35">
      <c r="A5015" t="s">
        <v>5218</v>
      </c>
      <c r="B5015" t="s">
        <v>190</v>
      </c>
      <c r="C5015" t="str">
        <f>VLOOKUP(sales_pipeline[[#This Row],[Sales_Agent]],sales_teams[#All],4,FALSE)</f>
        <v>Sewald Team</v>
      </c>
      <c r="D5015" t="s">
        <v>3</v>
      </c>
      <c r="E5015" t="s">
        <v>130</v>
      </c>
      <c r="F5015" t="s">
        <v>174</v>
      </c>
      <c r="G5015" s="1">
        <v>42980</v>
      </c>
      <c r="H5015" s="1">
        <v>43063</v>
      </c>
      <c r="I5015" s="13">
        <f>sales_pipeline[[#This Row],[close_date]]-sales_pipeline[[#This Row],[engage_date]]</f>
        <v>83</v>
      </c>
      <c r="J5015" s="3">
        <v>529</v>
      </c>
    </row>
    <row r="5016" spans="1:10" x14ac:dyDescent="0.35">
      <c r="A5016" t="s">
        <v>5219</v>
      </c>
      <c r="B5016" t="s">
        <v>225</v>
      </c>
      <c r="C5016" t="str">
        <f>VLOOKUP(sales_pipeline[[#This Row],[Sales_Agent]],sales_teams[#All],4,FALSE)</f>
        <v>Sewald Team</v>
      </c>
      <c r="D5016" t="s">
        <v>8</v>
      </c>
      <c r="E5016" t="s">
        <v>36</v>
      </c>
      <c r="F5016" t="s">
        <v>194</v>
      </c>
      <c r="G5016" s="1">
        <v>42980</v>
      </c>
      <c r="H5016" s="1">
        <v>43063</v>
      </c>
      <c r="I5016" s="13">
        <f>sales_pipeline[[#This Row],[close_date]]-sales_pipeline[[#This Row],[engage_date]]</f>
        <v>83</v>
      </c>
      <c r="J5016" s="3">
        <v>0</v>
      </c>
    </row>
    <row r="5017" spans="1:10" x14ac:dyDescent="0.35">
      <c r="A5017" t="s">
        <v>5220</v>
      </c>
      <c r="B5017" t="s">
        <v>225</v>
      </c>
      <c r="C5017" t="str">
        <f>VLOOKUP(sales_pipeline[[#This Row],[Sales_Agent]],sales_teams[#All],4,FALSE)</f>
        <v>Sewald Team</v>
      </c>
      <c r="D5017" t="s">
        <v>3</v>
      </c>
      <c r="E5017" t="s">
        <v>130</v>
      </c>
      <c r="F5017" t="s">
        <v>174</v>
      </c>
      <c r="G5017" s="1">
        <v>42980</v>
      </c>
      <c r="H5017" s="1">
        <v>43047</v>
      </c>
      <c r="I5017" s="13">
        <f>sales_pipeline[[#This Row],[close_date]]-sales_pipeline[[#This Row],[engage_date]]</f>
        <v>67</v>
      </c>
      <c r="J5017" s="3">
        <v>505</v>
      </c>
    </row>
    <row r="5018" spans="1:10" x14ac:dyDescent="0.35">
      <c r="A5018" t="s">
        <v>5221</v>
      </c>
      <c r="B5018" t="s">
        <v>187</v>
      </c>
      <c r="C5018" t="str">
        <f>VLOOKUP(sales_pipeline[[#This Row],[Sales_Agent]],sales_teams[#All],4,FALSE)</f>
        <v>Rouche Team</v>
      </c>
      <c r="D5018" t="s">
        <v>3</v>
      </c>
      <c r="E5018" t="s">
        <v>73</v>
      </c>
      <c r="F5018" t="s">
        <v>174</v>
      </c>
      <c r="G5018" s="1">
        <v>42980</v>
      </c>
      <c r="H5018" s="1">
        <v>43096</v>
      </c>
      <c r="I5018" s="13">
        <f>sales_pipeline[[#This Row],[close_date]]-sales_pipeline[[#This Row],[engage_date]]</f>
        <v>116</v>
      </c>
      <c r="J5018" s="3">
        <v>456</v>
      </c>
    </row>
    <row r="5019" spans="1:10" x14ac:dyDescent="0.35">
      <c r="A5019" t="s">
        <v>5222</v>
      </c>
      <c r="B5019" t="s">
        <v>238</v>
      </c>
      <c r="C5019" t="str">
        <f>VLOOKUP(sales_pipeline[[#This Row],[Sales_Agent]],sales_teams[#All],4,FALSE)</f>
        <v>Marxen Team</v>
      </c>
      <c r="D5019" t="s">
        <v>10</v>
      </c>
      <c r="E5019" t="s">
        <v>31</v>
      </c>
      <c r="F5019" t="s">
        <v>194</v>
      </c>
      <c r="G5019" s="1">
        <v>42980</v>
      </c>
      <c r="H5019" s="1">
        <v>43082</v>
      </c>
      <c r="I5019" s="13">
        <f>sales_pipeline[[#This Row],[close_date]]-sales_pipeline[[#This Row],[engage_date]]</f>
        <v>102</v>
      </c>
      <c r="J5019" s="3">
        <v>0</v>
      </c>
    </row>
    <row r="5020" spans="1:10" x14ac:dyDescent="0.35">
      <c r="A5020" t="s">
        <v>5223</v>
      </c>
      <c r="B5020" t="s">
        <v>238</v>
      </c>
      <c r="C5020" t="str">
        <f>VLOOKUP(sales_pipeline[[#This Row],[Sales_Agent]],sales_teams[#All],4,FALSE)</f>
        <v>Marxen Team</v>
      </c>
      <c r="D5020" t="s">
        <v>10</v>
      </c>
      <c r="E5020" t="s">
        <v>142</v>
      </c>
      <c r="F5020" t="s">
        <v>194</v>
      </c>
      <c r="G5020" s="1">
        <v>42980</v>
      </c>
      <c r="H5020" s="1">
        <v>43068</v>
      </c>
      <c r="I5020" s="13">
        <f>sales_pipeline[[#This Row],[close_date]]-sales_pipeline[[#This Row],[engage_date]]</f>
        <v>88</v>
      </c>
      <c r="J5020" s="3">
        <v>0</v>
      </c>
    </row>
    <row r="5021" spans="1:10" x14ac:dyDescent="0.35">
      <c r="A5021" t="s">
        <v>5224</v>
      </c>
      <c r="B5021" t="s">
        <v>204</v>
      </c>
      <c r="C5021" t="str">
        <f>VLOOKUP(sales_pipeline[[#This Row],[Sales_Agent]],sales_teams[#All],4,FALSE)</f>
        <v>Brinkmann Team</v>
      </c>
      <c r="D5021" t="s">
        <v>3</v>
      </c>
      <c r="E5021" t="s">
        <v>88</v>
      </c>
      <c r="F5021" t="s">
        <v>194</v>
      </c>
      <c r="G5021" s="1">
        <v>42980</v>
      </c>
      <c r="H5021" s="1">
        <v>43050</v>
      </c>
      <c r="I5021" s="13">
        <f>sales_pipeline[[#This Row],[close_date]]-sales_pipeline[[#This Row],[engage_date]]</f>
        <v>70</v>
      </c>
      <c r="J5021" s="3">
        <v>0</v>
      </c>
    </row>
    <row r="5022" spans="1:10" x14ac:dyDescent="0.35">
      <c r="A5022" t="s">
        <v>5225</v>
      </c>
      <c r="B5022" t="s">
        <v>204</v>
      </c>
      <c r="C5022" t="str">
        <f>VLOOKUP(sales_pipeline[[#This Row],[Sales_Agent]],sales_teams[#All],4,FALSE)</f>
        <v>Brinkmann Team</v>
      </c>
      <c r="D5022" t="s">
        <v>6</v>
      </c>
      <c r="E5022" t="s">
        <v>99</v>
      </c>
      <c r="F5022" t="s">
        <v>194</v>
      </c>
      <c r="G5022" s="1">
        <v>42980</v>
      </c>
      <c r="H5022" s="1">
        <v>43069</v>
      </c>
      <c r="I5022" s="13">
        <f>sales_pipeline[[#This Row],[close_date]]-sales_pipeline[[#This Row],[engage_date]]</f>
        <v>89</v>
      </c>
      <c r="J5022" s="3">
        <v>0</v>
      </c>
    </row>
    <row r="5023" spans="1:10" x14ac:dyDescent="0.35">
      <c r="A5023" t="s">
        <v>5226</v>
      </c>
      <c r="B5023" t="s">
        <v>185</v>
      </c>
      <c r="C5023" t="str">
        <f>VLOOKUP(sales_pipeline[[#This Row],[Sales_Agent]],sales_teams[#All],4,FALSE)</f>
        <v>Rouche Team</v>
      </c>
      <c r="D5023" t="s">
        <v>3</v>
      </c>
      <c r="E5023" t="s">
        <v>117</v>
      </c>
      <c r="F5023" t="s">
        <v>174</v>
      </c>
      <c r="G5023" s="1">
        <v>42980</v>
      </c>
      <c r="H5023" s="1">
        <v>42994</v>
      </c>
      <c r="I5023" s="13">
        <f>sales_pipeline[[#This Row],[close_date]]-sales_pipeline[[#This Row],[engage_date]]</f>
        <v>14</v>
      </c>
      <c r="J5023" s="3">
        <v>555</v>
      </c>
    </row>
    <row r="5024" spans="1:10" x14ac:dyDescent="0.35">
      <c r="A5024" t="s">
        <v>5227</v>
      </c>
      <c r="B5024" t="s">
        <v>185</v>
      </c>
      <c r="C5024" t="str">
        <f>VLOOKUP(sales_pipeline[[#This Row],[Sales_Agent]],sales_teams[#All],4,FALSE)</f>
        <v>Rouche Team</v>
      </c>
      <c r="D5024" t="s">
        <v>6</v>
      </c>
      <c r="E5024" t="s">
        <v>112</v>
      </c>
      <c r="F5024" t="s">
        <v>174</v>
      </c>
      <c r="G5024" s="1">
        <v>42980</v>
      </c>
      <c r="H5024" s="1">
        <v>43001</v>
      </c>
      <c r="I5024" s="13">
        <f>sales_pipeline[[#This Row],[close_date]]-sales_pipeline[[#This Row],[engage_date]]</f>
        <v>21</v>
      </c>
      <c r="J5024" s="3">
        <v>47</v>
      </c>
    </row>
    <row r="5025" spans="1:10" x14ac:dyDescent="0.35">
      <c r="A5025" t="s">
        <v>5228</v>
      </c>
      <c r="B5025" t="s">
        <v>181</v>
      </c>
      <c r="C5025" t="str">
        <f>VLOOKUP(sales_pipeline[[#This Row],[Sales_Agent]],sales_teams[#All],4,FALSE)</f>
        <v>Sewald Team</v>
      </c>
      <c r="D5025" t="s">
        <v>3</v>
      </c>
      <c r="E5025" t="s">
        <v>77</v>
      </c>
      <c r="F5025" t="s">
        <v>174</v>
      </c>
      <c r="G5025" s="1">
        <v>42980</v>
      </c>
      <c r="H5025" s="1">
        <v>43073</v>
      </c>
      <c r="I5025" s="13">
        <f>sales_pipeline[[#This Row],[close_date]]-sales_pipeline[[#This Row],[engage_date]]</f>
        <v>93</v>
      </c>
      <c r="J5025" s="3">
        <v>585</v>
      </c>
    </row>
    <row r="5026" spans="1:10" x14ac:dyDescent="0.35">
      <c r="A5026" t="s">
        <v>5229</v>
      </c>
      <c r="B5026" t="s">
        <v>183</v>
      </c>
      <c r="C5026" t="str">
        <f>VLOOKUP(sales_pipeline[[#This Row],[Sales_Agent]],sales_teams[#All],4,FALSE)</f>
        <v>Brinkmann Team</v>
      </c>
      <c r="D5026" t="s">
        <v>6</v>
      </c>
      <c r="E5026" t="s">
        <v>31</v>
      </c>
      <c r="F5026" t="s">
        <v>174</v>
      </c>
      <c r="G5026" s="1">
        <v>42981</v>
      </c>
      <c r="H5026" s="1">
        <v>42984</v>
      </c>
      <c r="I5026" s="13">
        <f>sales_pipeline[[#This Row],[close_date]]-sales_pipeline[[#This Row],[engage_date]]</f>
        <v>3</v>
      </c>
      <c r="J5026" s="3">
        <v>64</v>
      </c>
    </row>
    <row r="5027" spans="1:10" x14ac:dyDescent="0.35">
      <c r="A5027" t="s">
        <v>5230</v>
      </c>
      <c r="B5027" t="s">
        <v>183</v>
      </c>
      <c r="C5027" t="str">
        <f>VLOOKUP(sales_pipeline[[#This Row],[Sales_Agent]],sales_teams[#All],4,FALSE)</f>
        <v>Brinkmann Team</v>
      </c>
      <c r="D5027" t="s">
        <v>6</v>
      </c>
      <c r="E5027" t="s">
        <v>60</v>
      </c>
      <c r="F5027" t="s">
        <v>174</v>
      </c>
      <c r="G5027" s="1">
        <v>42981</v>
      </c>
      <c r="H5027" s="1">
        <v>43060</v>
      </c>
      <c r="I5027" s="13">
        <f>sales_pipeline[[#This Row],[close_date]]-sales_pipeline[[#This Row],[engage_date]]</f>
        <v>79</v>
      </c>
      <c r="J5027" s="3">
        <v>58</v>
      </c>
    </row>
    <row r="5028" spans="1:10" x14ac:dyDescent="0.35">
      <c r="A5028" t="s">
        <v>5231</v>
      </c>
      <c r="B5028" t="s">
        <v>255</v>
      </c>
      <c r="C5028" t="str">
        <f>VLOOKUP(sales_pipeline[[#This Row],[Sales_Agent]],sales_teams[#All],4,FALSE)</f>
        <v>Neubert Team</v>
      </c>
      <c r="D5028" t="s">
        <v>3</v>
      </c>
      <c r="E5028" t="s">
        <v>84</v>
      </c>
      <c r="F5028" t="s">
        <v>174</v>
      </c>
      <c r="G5028" s="1">
        <v>42981</v>
      </c>
      <c r="H5028" s="1">
        <v>42986</v>
      </c>
      <c r="I5028" s="13">
        <f>sales_pipeline[[#This Row],[close_date]]-sales_pipeline[[#This Row],[engage_date]]</f>
        <v>5</v>
      </c>
      <c r="J5028" s="3">
        <v>635</v>
      </c>
    </row>
    <row r="5029" spans="1:10" x14ac:dyDescent="0.35">
      <c r="A5029" t="s">
        <v>5232</v>
      </c>
      <c r="B5029" t="s">
        <v>255</v>
      </c>
      <c r="C5029" t="str">
        <f>VLOOKUP(sales_pipeline[[#This Row],[Sales_Agent]],sales_teams[#All],4,FALSE)</f>
        <v>Neubert Team</v>
      </c>
      <c r="D5029" t="s">
        <v>177</v>
      </c>
      <c r="E5029" t="s">
        <v>64</v>
      </c>
      <c r="F5029" t="s">
        <v>174</v>
      </c>
      <c r="G5029" s="1">
        <v>42981</v>
      </c>
      <c r="H5029" s="1">
        <v>42991</v>
      </c>
      <c r="I5029" s="13">
        <f>sales_pipeline[[#This Row],[close_date]]-sales_pipeline[[#This Row],[engage_date]]</f>
        <v>10</v>
      </c>
      <c r="J5029" s="3">
        <v>5626</v>
      </c>
    </row>
    <row r="5030" spans="1:10" x14ac:dyDescent="0.35">
      <c r="A5030" t="s">
        <v>5233</v>
      </c>
      <c r="B5030" t="s">
        <v>255</v>
      </c>
      <c r="C5030" t="str">
        <f>VLOOKUP(sales_pipeline[[#This Row],[Sales_Agent]],sales_teams[#All],4,FALSE)</f>
        <v>Neubert Team</v>
      </c>
      <c r="D5030" t="s">
        <v>8</v>
      </c>
      <c r="E5030" t="s">
        <v>156</v>
      </c>
      <c r="F5030" t="s">
        <v>174</v>
      </c>
      <c r="G5030" s="1">
        <v>42981</v>
      </c>
      <c r="H5030" s="1">
        <v>43083</v>
      </c>
      <c r="I5030" s="13">
        <f>sales_pipeline[[#This Row],[close_date]]-sales_pipeline[[#This Row],[engage_date]]</f>
        <v>102</v>
      </c>
      <c r="J5030" s="3">
        <v>3595</v>
      </c>
    </row>
    <row r="5031" spans="1:10" x14ac:dyDescent="0.35">
      <c r="A5031" t="s">
        <v>5234</v>
      </c>
      <c r="B5031" t="s">
        <v>193</v>
      </c>
      <c r="C5031" t="str">
        <f>VLOOKUP(sales_pipeline[[#This Row],[Sales_Agent]],sales_teams[#All],4,FALSE)</f>
        <v>Marxen Team</v>
      </c>
      <c r="D5031" t="s">
        <v>177</v>
      </c>
      <c r="E5031" t="s">
        <v>152</v>
      </c>
      <c r="F5031" t="s">
        <v>194</v>
      </c>
      <c r="G5031" s="1">
        <v>42981</v>
      </c>
      <c r="H5031" s="1">
        <v>43043</v>
      </c>
      <c r="I5031" s="13">
        <f>sales_pipeline[[#This Row],[close_date]]-sales_pipeline[[#This Row],[engage_date]]</f>
        <v>62</v>
      </c>
      <c r="J5031" s="3">
        <v>0</v>
      </c>
    </row>
    <row r="5032" spans="1:10" x14ac:dyDescent="0.35">
      <c r="A5032" t="s">
        <v>5235</v>
      </c>
      <c r="B5032" t="s">
        <v>193</v>
      </c>
      <c r="C5032" t="str">
        <f>VLOOKUP(sales_pipeline[[#This Row],[Sales_Agent]],sales_teams[#All],4,FALSE)</f>
        <v>Marxen Team</v>
      </c>
      <c r="D5032" t="s">
        <v>177</v>
      </c>
      <c r="E5032" t="s">
        <v>60</v>
      </c>
      <c r="F5032" t="s">
        <v>174</v>
      </c>
      <c r="G5032" s="1">
        <v>42981</v>
      </c>
      <c r="H5032" s="1">
        <v>43071</v>
      </c>
      <c r="I5032" s="13">
        <f>sales_pipeline[[#This Row],[close_date]]-sales_pipeline[[#This Row],[engage_date]]</f>
        <v>90</v>
      </c>
      <c r="J5032" s="3">
        <v>4981</v>
      </c>
    </row>
    <row r="5033" spans="1:10" x14ac:dyDescent="0.35">
      <c r="A5033" t="s">
        <v>5236</v>
      </c>
      <c r="B5033" t="s">
        <v>190</v>
      </c>
      <c r="C5033" t="str">
        <f>VLOOKUP(sales_pipeline[[#This Row],[Sales_Agent]],sales_teams[#All],4,FALSE)</f>
        <v>Sewald Team</v>
      </c>
      <c r="D5033" t="s">
        <v>3</v>
      </c>
      <c r="E5033" t="s">
        <v>98</v>
      </c>
      <c r="F5033" t="s">
        <v>174</v>
      </c>
      <c r="G5033" s="1">
        <v>42981</v>
      </c>
      <c r="H5033" s="1">
        <v>42992</v>
      </c>
      <c r="I5033" s="13">
        <f>sales_pipeline[[#This Row],[close_date]]-sales_pipeline[[#This Row],[engage_date]]</f>
        <v>11</v>
      </c>
      <c r="J5033" s="3">
        <v>524</v>
      </c>
    </row>
    <row r="5034" spans="1:10" x14ac:dyDescent="0.35">
      <c r="A5034" t="s">
        <v>5237</v>
      </c>
      <c r="B5034" t="s">
        <v>190</v>
      </c>
      <c r="C5034" t="str">
        <f>VLOOKUP(sales_pipeline[[#This Row],[Sales_Agent]],sales_teams[#All],4,FALSE)</f>
        <v>Sewald Team</v>
      </c>
      <c r="D5034" t="s">
        <v>6</v>
      </c>
      <c r="E5034" t="s">
        <v>121</v>
      </c>
      <c r="F5034" t="s">
        <v>174</v>
      </c>
      <c r="G5034" s="1">
        <v>42981</v>
      </c>
      <c r="H5034" s="1">
        <v>43075</v>
      </c>
      <c r="I5034" s="13">
        <f>sales_pipeline[[#This Row],[close_date]]-sales_pipeline[[#This Row],[engage_date]]</f>
        <v>94</v>
      </c>
      <c r="J5034" s="3">
        <v>54</v>
      </c>
    </row>
    <row r="5035" spans="1:10" x14ac:dyDescent="0.35">
      <c r="A5035" t="s">
        <v>5238</v>
      </c>
      <c r="B5035" t="s">
        <v>326</v>
      </c>
      <c r="C5035" t="str">
        <f>VLOOKUP(sales_pipeline[[#This Row],[Sales_Agent]],sales_teams[#All],4,FALSE)</f>
        <v>Marxen Team</v>
      </c>
      <c r="D5035" t="s">
        <v>177</v>
      </c>
      <c r="E5035" t="s">
        <v>80</v>
      </c>
      <c r="F5035" t="s">
        <v>174</v>
      </c>
      <c r="G5035" s="1">
        <v>42981</v>
      </c>
      <c r="H5035" s="1">
        <v>42994</v>
      </c>
      <c r="I5035" s="13">
        <f>sales_pipeline[[#This Row],[close_date]]-sales_pipeline[[#This Row],[engage_date]]</f>
        <v>13</v>
      </c>
      <c r="J5035" s="3">
        <v>5080</v>
      </c>
    </row>
    <row r="5036" spans="1:10" x14ac:dyDescent="0.35">
      <c r="A5036" t="s">
        <v>5239</v>
      </c>
      <c r="B5036" t="s">
        <v>187</v>
      </c>
      <c r="C5036" t="str">
        <f>VLOOKUP(sales_pipeline[[#This Row],[Sales_Agent]],sales_teams[#All],4,FALSE)</f>
        <v>Rouche Team</v>
      </c>
      <c r="D5036" t="s">
        <v>6</v>
      </c>
      <c r="E5036" t="s">
        <v>138</v>
      </c>
      <c r="F5036" t="s">
        <v>174</v>
      </c>
      <c r="G5036" s="1">
        <v>42981</v>
      </c>
      <c r="H5036" s="1">
        <v>43081</v>
      </c>
      <c r="I5036" s="13">
        <f>sales_pipeline[[#This Row],[close_date]]-sales_pipeline[[#This Row],[engage_date]]</f>
        <v>100</v>
      </c>
      <c r="J5036" s="3">
        <v>50</v>
      </c>
    </row>
    <row r="5037" spans="1:10" x14ac:dyDescent="0.35">
      <c r="A5037" t="s">
        <v>5240</v>
      </c>
      <c r="B5037" t="s">
        <v>197</v>
      </c>
      <c r="C5037" t="str">
        <f>VLOOKUP(sales_pipeline[[#This Row],[Sales_Agent]],sales_teams[#All],4,FALSE)</f>
        <v>Sewald Team</v>
      </c>
      <c r="D5037" t="s">
        <v>9</v>
      </c>
      <c r="E5037" t="s">
        <v>121</v>
      </c>
      <c r="F5037" t="s">
        <v>174</v>
      </c>
      <c r="G5037" s="1">
        <v>42981</v>
      </c>
      <c r="H5037" s="1">
        <v>42987</v>
      </c>
      <c r="I5037" s="13">
        <f>sales_pipeline[[#This Row],[close_date]]-sales_pipeline[[#This Row],[engage_date]]</f>
        <v>6</v>
      </c>
      <c r="J5037" s="3">
        <v>6656</v>
      </c>
    </row>
    <row r="5038" spans="1:10" x14ac:dyDescent="0.35">
      <c r="A5038" t="s">
        <v>5241</v>
      </c>
      <c r="B5038" t="s">
        <v>227</v>
      </c>
      <c r="C5038" t="str">
        <f>VLOOKUP(sales_pipeline[[#This Row],[Sales_Agent]],sales_teams[#All],4,FALSE)</f>
        <v>Neubert Team</v>
      </c>
      <c r="D5038" t="s">
        <v>177</v>
      </c>
      <c r="E5038" t="s">
        <v>64</v>
      </c>
      <c r="F5038" t="s">
        <v>174</v>
      </c>
      <c r="G5038" s="1">
        <v>42981</v>
      </c>
      <c r="H5038" s="1">
        <v>42988</v>
      </c>
      <c r="I5038" s="13">
        <f>sales_pipeline[[#This Row],[close_date]]-sales_pipeline[[#This Row],[engage_date]]</f>
        <v>7</v>
      </c>
      <c r="J5038" s="3">
        <v>4641</v>
      </c>
    </row>
    <row r="5039" spans="1:10" x14ac:dyDescent="0.35">
      <c r="A5039" t="s">
        <v>5242</v>
      </c>
      <c r="B5039" t="s">
        <v>201</v>
      </c>
      <c r="C5039" t="str">
        <f>VLOOKUP(sales_pipeline[[#This Row],[Sales_Agent]],sales_teams[#All],4,FALSE)</f>
        <v>Rouche Team</v>
      </c>
      <c r="D5039" t="s">
        <v>11</v>
      </c>
      <c r="E5039" t="s">
        <v>155</v>
      </c>
      <c r="F5039" t="s">
        <v>174</v>
      </c>
      <c r="G5039" s="1">
        <v>42981</v>
      </c>
      <c r="H5039" s="1">
        <v>43049</v>
      </c>
      <c r="I5039" s="13">
        <f>sales_pipeline[[#This Row],[close_date]]-sales_pipeline[[#This Row],[engage_date]]</f>
        <v>68</v>
      </c>
      <c r="J5039" s="3">
        <v>26186</v>
      </c>
    </row>
    <row r="5040" spans="1:10" x14ac:dyDescent="0.35">
      <c r="A5040" t="s">
        <v>5243</v>
      </c>
      <c r="B5040" t="s">
        <v>185</v>
      </c>
      <c r="C5040" t="str">
        <f>VLOOKUP(sales_pipeline[[#This Row],[Sales_Agent]],sales_teams[#All],4,FALSE)</f>
        <v>Rouche Team</v>
      </c>
      <c r="D5040" t="s">
        <v>8</v>
      </c>
      <c r="E5040" t="s">
        <v>125</v>
      </c>
      <c r="F5040" t="s">
        <v>174</v>
      </c>
      <c r="G5040" s="1">
        <v>42981</v>
      </c>
      <c r="H5040" s="1">
        <v>42992</v>
      </c>
      <c r="I5040" s="13">
        <f>sales_pipeline[[#This Row],[close_date]]-sales_pipeline[[#This Row],[engage_date]]</f>
        <v>11</v>
      </c>
      <c r="J5040" s="3">
        <v>4251</v>
      </c>
    </row>
    <row r="5041" spans="1:10" x14ac:dyDescent="0.35">
      <c r="A5041" t="s">
        <v>5244</v>
      </c>
      <c r="B5041" t="s">
        <v>212</v>
      </c>
      <c r="C5041" t="str">
        <f>VLOOKUP(sales_pipeline[[#This Row],[Sales_Agent]],sales_teams[#All],4,FALSE)</f>
        <v>Losch Team</v>
      </c>
      <c r="D5041" t="s">
        <v>6</v>
      </c>
      <c r="E5041" t="s">
        <v>82</v>
      </c>
      <c r="F5041" t="s">
        <v>174</v>
      </c>
      <c r="G5041" s="1">
        <v>42981</v>
      </c>
      <c r="H5041" s="1">
        <v>42989</v>
      </c>
      <c r="I5041" s="13">
        <f>sales_pipeline[[#This Row],[close_date]]-sales_pipeline[[#This Row],[engage_date]]</f>
        <v>8</v>
      </c>
      <c r="J5041" s="3">
        <v>51</v>
      </c>
    </row>
    <row r="5042" spans="1:10" x14ac:dyDescent="0.35">
      <c r="A5042" t="s">
        <v>5245</v>
      </c>
      <c r="B5042" t="s">
        <v>212</v>
      </c>
      <c r="C5042" t="str">
        <f>VLOOKUP(sales_pipeline[[#This Row],[Sales_Agent]],sales_teams[#All],4,FALSE)</f>
        <v>Losch Team</v>
      </c>
      <c r="D5042" t="s">
        <v>6</v>
      </c>
      <c r="E5042" t="s">
        <v>84</v>
      </c>
      <c r="F5042" t="s">
        <v>174</v>
      </c>
      <c r="G5042" s="1">
        <v>42981</v>
      </c>
      <c r="H5042" s="1">
        <v>43048</v>
      </c>
      <c r="I5042" s="13">
        <f>sales_pipeline[[#This Row],[close_date]]-sales_pipeline[[#This Row],[engage_date]]</f>
        <v>67</v>
      </c>
      <c r="J5042" s="3">
        <v>62</v>
      </c>
    </row>
    <row r="5043" spans="1:10" x14ac:dyDescent="0.35">
      <c r="A5043" t="s">
        <v>5246</v>
      </c>
      <c r="B5043" t="s">
        <v>181</v>
      </c>
      <c r="C5043" t="str">
        <f>VLOOKUP(sales_pipeline[[#This Row],[Sales_Agent]],sales_teams[#All],4,FALSE)</f>
        <v>Sewald Team</v>
      </c>
      <c r="D5043" t="s">
        <v>3</v>
      </c>
      <c r="E5043" t="s">
        <v>81</v>
      </c>
      <c r="F5043" t="s">
        <v>194</v>
      </c>
      <c r="G5043" s="1">
        <v>42981</v>
      </c>
      <c r="H5043" s="1">
        <v>43040</v>
      </c>
      <c r="I5043" s="13">
        <f>sales_pipeline[[#This Row],[close_date]]-sales_pipeline[[#This Row],[engage_date]]</f>
        <v>59</v>
      </c>
      <c r="J5043" s="3">
        <v>0</v>
      </c>
    </row>
    <row r="5044" spans="1:10" x14ac:dyDescent="0.35">
      <c r="A5044" t="s">
        <v>5247</v>
      </c>
      <c r="B5044" t="s">
        <v>183</v>
      </c>
      <c r="C5044" t="str">
        <f>VLOOKUP(sales_pipeline[[#This Row],[Sales_Agent]],sales_teams[#All],4,FALSE)</f>
        <v>Brinkmann Team</v>
      </c>
      <c r="D5044" t="s">
        <v>8</v>
      </c>
      <c r="E5044" t="s">
        <v>142</v>
      </c>
      <c r="F5044" t="s">
        <v>194</v>
      </c>
      <c r="G5044" s="1">
        <v>42982</v>
      </c>
      <c r="H5044" s="1">
        <v>43051</v>
      </c>
      <c r="I5044" s="13">
        <f>sales_pipeline[[#This Row],[close_date]]-sales_pipeline[[#This Row],[engage_date]]</f>
        <v>69</v>
      </c>
      <c r="J5044" s="3">
        <v>0</v>
      </c>
    </row>
    <row r="5045" spans="1:10" x14ac:dyDescent="0.35">
      <c r="A5045" t="s">
        <v>5248</v>
      </c>
      <c r="B5045" t="s">
        <v>183</v>
      </c>
      <c r="C5045" t="str">
        <f>VLOOKUP(sales_pipeline[[#This Row],[Sales_Agent]],sales_teams[#All],4,FALSE)</f>
        <v>Brinkmann Team</v>
      </c>
      <c r="D5045" t="s">
        <v>6</v>
      </c>
      <c r="E5045" t="s">
        <v>139</v>
      </c>
      <c r="F5045" t="s">
        <v>174</v>
      </c>
      <c r="G5045" s="1">
        <v>42982</v>
      </c>
      <c r="H5045" s="1">
        <v>43060</v>
      </c>
      <c r="I5045" s="13">
        <f>sales_pipeline[[#This Row],[close_date]]-sales_pipeline[[#This Row],[engage_date]]</f>
        <v>78</v>
      </c>
      <c r="J5045" s="3">
        <v>58</v>
      </c>
    </row>
    <row r="5046" spans="1:10" x14ac:dyDescent="0.35">
      <c r="A5046" t="s">
        <v>5249</v>
      </c>
      <c r="B5046" t="s">
        <v>253</v>
      </c>
      <c r="C5046" t="str">
        <f>VLOOKUP(sales_pipeline[[#This Row],[Sales_Agent]],sales_teams[#All],4,FALSE)</f>
        <v>Neubert Team</v>
      </c>
      <c r="D5046" t="s">
        <v>10</v>
      </c>
      <c r="E5046" t="s">
        <v>68</v>
      </c>
      <c r="F5046" t="s">
        <v>174</v>
      </c>
      <c r="G5046" s="1">
        <v>42982</v>
      </c>
      <c r="H5046" s="1">
        <v>43050</v>
      </c>
      <c r="I5046" s="13">
        <f>sales_pipeline[[#This Row],[close_date]]-sales_pipeline[[#This Row],[engage_date]]</f>
        <v>68</v>
      </c>
      <c r="J5046" s="3">
        <v>973</v>
      </c>
    </row>
    <row r="5047" spans="1:10" x14ac:dyDescent="0.35">
      <c r="A5047" t="s">
        <v>5250</v>
      </c>
      <c r="B5047" t="s">
        <v>253</v>
      </c>
      <c r="C5047" t="str">
        <f>VLOOKUP(sales_pipeline[[#This Row],[Sales_Agent]],sales_teams[#All],4,FALSE)</f>
        <v>Neubert Team</v>
      </c>
      <c r="D5047" t="s">
        <v>9</v>
      </c>
      <c r="E5047" t="s">
        <v>110</v>
      </c>
      <c r="F5047" t="s">
        <v>174</v>
      </c>
      <c r="G5047" s="1">
        <v>42982</v>
      </c>
      <c r="H5047" s="1">
        <v>42991</v>
      </c>
      <c r="I5047" s="13">
        <f>sales_pipeline[[#This Row],[close_date]]-sales_pipeline[[#This Row],[engage_date]]</f>
        <v>9</v>
      </c>
      <c r="J5047" s="3">
        <v>4954</v>
      </c>
    </row>
    <row r="5048" spans="1:10" x14ac:dyDescent="0.35">
      <c r="A5048" t="s">
        <v>5251</v>
      </c>
      <c r="B5048" t="s">
        <v>239</v>
      </c>
      <c r="C5048" t="str">
        <f>VLOOKUP(sales_pipeline[[#This Row],[Sales_Agent]],sales_teams[#All],4,FALSE)</f>
        <v>Neubert Team</v>
      </c>
      <c r="D5048" t="s">
        <v>177</v>
      </c>
      <c r="E5048" t="s">
        <v>51</v>
      </c>
      <c r="F5048" t="s">
        <v>174</v>
      </c>
      <c r="G5048" s="1">
        <v>42982</v>
      </c>
      <c r="H5048" s="1">
        <v>42984</v>
      </c>
      <c r="I5048" s="13">
        <f>sales_pipeline[[#This Row],[close_date]]-sales_pipeline[[#This Row],[engage_date]]</f>
        <v>2</v>
      </c>
      <c r="J5048" s="3">
        <v>5113</v>
      </c>
    </row>
    <row r="5049" spans="1:10" x14ac:dyDescent="0.35">
      <c r="A5049" t="s">
        <v>5252</v>
      </c>
      <c r="B5049" t="s">
        <v>268</v>
      </c>
      <c r="C5049" t="str">
        <f>VLOOKUP(sales_pipeline[[#This Row],[Sales_Agent]],sales_teams[#All],4,FALSE)</f>
        <v>Losch Team</v>
      </c>
      <c r="D5049" t="s">
        <v>9</v>
      </c>
      <c r="E5049" t="s">
        <v>156</v>
      </c>
      <c r="F5049" t="s">
        <v>174</v>
      </c>
      <c r="G5049" s="1">
        <v>42982</v>
      </c>
      <c r="H5049" s="1">
        <v>43095</v>
      </c>
      <c r="I5049" s="13">
        <f>sales_pipeline[[#This Row],[close_date]]-sales_pipeline[[#This Row],[engage_date]]</f>
        <v>113</v>
      </c>
      <c r="J5049" s="3">
        <v>4631</v>
      </c>
    </row>
    <row r="5050" spans="1:10" x14ac:dyDescent="0.35">
      <c r="A5050" t="s">
        <v>5253</v>
      </c>
      <c r="B5050" t="s">
        <v>206</v>
      </c>
      <c r="C5050" t="str">
        <f>VLOOKUP(sales_pipeline[[#This Row],[Sales_Agent]],sales_teams[#All],4,FALSE)</f>
        <v>Neubert Team</v>
      </c>
      <c r="D5050" t="s">
        <v>9</v>
      </c>
      <c r="E5050" t="s">
        <v>51</v>
      </c>
      <c r="F5050" t="s">
        <v>174</v>
      </c>
      <c r="G5050" s="1">
        <v>42982</v>
      </c>
      <c r="H5050" s="1">
        <v>43040</v>
      </c>
      <c r="I5050" s="13">
        <f>sales_pipeline[[#This Row],[close_date]]-sales_pipeline[[#This Row],[engage_date]]</f>
        <v>58</v>
      </c>
      <c r="J5050" s="3">
        <v>5807</v>
      </c>
    </row>
    <row r="5051" spans="1:10" x14ac:dyDescent="0.35">
      <c r="A5051" t="s">
        <v>5254</v>
      </c>
      <c r="B5051" t="s">
        <v>176</v>
      </c>
      <c r="C5051" t="str">
        <f>VLOOKUP(sales_pipeline[[#This Row],[Sales_Agent]],sales_teams[#All],4,FALSE)</f>
        <v>Marxen Team</v>
      </c>
      <c r="D5051" t="s">
        <v>10</v>
      </c>
      <c r="E5051" t="s">
        <v>99</v>
      </c>
      <c r="F5051" t="s">
        <v>194</v>
      </c>
      <c r="G5051" s="1">
        <v>42982</v>
      </c>
      <c r="H5051" s="1">
        <v>43069</v>
      </c>
      <c r="I5051" s="13">
        <f>sales_pipeline[[#This Row],[close_date]]-sales_pipeline[[#This Row],[engage_date]]</f>
        <v>87</v>
      </c>
      <c r="J5051" s="3">
        <v>0</v>
      </c>
    </row>
    <row r="5052" spans="1:10" x14ac:dyDescent="0.35">
      <c r="A5052" t="s">
        <v>5255</v>
      </c>
      <c r="B5052" t="s">
        <v>193</v>
      </c>
      <c r="C5052" t="str">
        <f>VLOOKUP(sales_pipeline[[#This Row],[Sales_Agent]],sales_teams[#All],4,FALSE)</f>
        <v>Marxen Team</v>
      </c>
      <c r="D5052" t="s">
        <v>3</v>
      </c>
      <c r="E5052" t="s">
        <v>165</v>
      </c>
      <c r="F5052" t="s">
        <v>174</v>
      </c>
      <c r="G5052" s="1">
        <v>42982</v>
      </c>
      <c r="H5052" s="1">
        <v>43083</v>
      </c>
      <c r="I5052" s="13">
        <f>sales_pipeline[[#This Row],[close_date]]-sales_pipeline[[#This Row],[engage_date]]</f>
        <v>101</v>
      </c>
      <c r="J5052" s="3">
        <v>640</v>
      </c>
    </row>
    <row r="5053" spans="1:10" x14ac:dyDescent="0.35">
      <c r="A5053" t="s">
        <v>5256</v>
      </c>
      <c r="B5053" t="s">
        <v>193</v>
      </c>
      <c r="C5053" t="str">
        <f>VLOOKUP(sales_pipeline[[#This Row],[Sales_Agent]],sales_teams[#All],4,FALSE)</f>
        <v>Marxen Team</v>
      </c>
      <c r="D5053" t="s">
        <v>8</v>
      </c>
      <c r="E5053" t="s">
        <v>114</v>
      </c>
      <c r="F5053" t="s">
        <v>174</v>
      </c>
      <c r="G5053" s="1">
        <v>42982</v>
      </c>
      <c r="H5053" s="1">
        <v>43064</v>
      </c>
      <c r="I5053" s="13">
        <f>sales_pipeline[[#This Row],[close_date]]-sales_pipeline[[#This Row],[engage_date]]</f>
        <v>82</v>
      </c>
      <c r="J5053" s="3">
        <v>3830</v>
      </c>
    </row>
    <row r="5054" spans="1:10" x14ac:dyDescent="0.35">
      <c r="A5054" t="s">
        <v>5257</v>
      </c>
      <c r="B5054" t="s">
        <v>190</v>
      </c>
      <c r="C5054" t="str">
        <f>VLOOKUP(sales_pipeline[[#This Row],[Sales_Agent]],sales_teams[#All],4,FALSE)</f>
        <v>Sewald Team</v>
      </c>
      <c r="D5054" t="s">
        <v>9</v>
      </c>
      <c r="E5054" t="s">
        <v>46</v>
      </c>
      <c r="F5054" t="s">
        <v>174</v>
      </c>
      <c r="G5054" s="1">
        <v>42982</v>
      </c>
      <c r="H5054" s="1">
        <v>43097</v>
      </c>
      <c r="I5054" s="13">
        <f>sales_pipeline[[#This Row],[close_date]]-sales_pipeline[[#This Row],[engage_date]]</f>
        <v>115</v>
      </c>
      <c r="J5054" s="3">
        <v>5285</v>
      </c>
    </row>
    <row r="5055" spans="1:10" x14ac:dyDescent="0.35">
      <c r="A5055" t="s">
        <v>5258</v>
      </c>
      <c r="B5055" t="s">
        <v>326</v>
      </c>
      <c r="C5055" t="str">
        <f>VLOOKUP(sales_pipeline[[#This Row],[Sales_Agent]],sales_teams[#All],4,FALSE)</f>
        <v>Marxen Team</v>
      </c>
      <c r="D5055" t="s">
        <v>177</v>
      </c>
      <c r="E5055" t="s">
        <v>28</v>
      </c>
      <c r="F5055" t="s">
        <v>194</v>
      </c>
      <c r="G5055" s="1">
        <v>42982</v>
      </c>
      <c r="H5055" s="1">
        <v>43058</v>
      </c>
      <c r="I5055" s="13">
        <f>sales_pipeline[[#This Row],[close_date]]-sales_pipeline[[#This Row],[engage_date]]</f>
        <v>76</v>
      </c>
      <c r="J5055" s="3">
        <v>0</v>
      </c>
    </row>
    <row r="5056" spans="1:10" x14ac:dyDescent="0.35">
      <c r="A5056" t="s">
        <v>5259</v>
      </c>
      <c r="B5056" t="s">
        <v>215</v>
      </c>
      <c r="C5056" t="str">
        <f>VLOOKUP(sales_pipeline[[#This Row],[Sales_Agent]],sales_teams[#All],4,FALSE)</f>
        <v>Sewald Team</v>
      </c>
      <c r="D5056" t="s">
        <v>3</v>
      </c>
      <c r="E5056" t="s">
        <v>155</v>
      </c>
      <c r="F5056" t="s">
        <v>194</v>
      </c>
      <c r="G5056" s="1">
        <v>42982</v>
      </c>
      <c r="H5056" s="1">
        <v>43057</v>
      </c>
      <c r="I5056" s="13">
        <f>sales_pipeline[[#This Row],[close_date]]-sales_pipeline[[#This Row],[engage_date]]</f>
        <v>75</v>
      </c>
      <c r="J5056" s="3">
        <v>0</v>
      </c>
    </row>
    <row r="5057" spans="1:10" x14ac:dyDescent="0.35">
      <c r="A5057" t="s">
        <v>5260</v>
      </c>
      <c r="B5057" t="s">
        <v>173</v>
      </c>
      <c r="C5057" t="str">
        <f>VLOOKUP(sales_pipeline[[#This Row],[Sales_Agent]],sales_teams[#All],4,FALSE)</f>
        <v>Brinkmann Team</v>
      </c>
      <c r="D5057" t="s">
        <v>10</v>
      </c>
      <c r="E5057" t="s">
        <v>61</v>
      </c>
      <c r="F5057" t="s">
        <v>174</v>
      </c>
      <c r="G5057" s="1">
        <v>42982</v>
      </c>
      <c r="H5057" s="1">
        <v>43100</v>
      </c>
      <c r="I5057" s="13">
        <f>sales_pipeline[[#This Row],[close_date]]-sales_pipeline[[#This Row],[engage_date]]</f>
        <v>118</v>
      </c>
      <c r="J5057" s="3">
        <v>975</v>
      </c>
    </row>
    <row r="5058" spans="1:10" x14ac:dyDescent="0.35">
      <c r="A5058" t="s">
        <v>5261</v>
      </c>
      <c r="B5058" t="s">
        <v>173</v>
      </c>
      <c r="C5058" t="str">
        <f>VLOOKUP(sales_pipeline[[#This Row],[Sales_Agent]],sales_teams[#All],4,FALSE)</f>
        <v>Brinkmann Team</v>
      </c>
      <c r="D5058" t="s">
        <v>10</v>
      </c>
      <c r="E5058" t="s">
        <v>80</v>
      </c>
      <c r="F5058" t="s">
        <v>174</v>
      </c>
      <c r="G5058" s="1">
        <v>42982</v>
      </c>
      <c r="H5058" s="1">
        <v>43082</v>
      </c>
      <c r="I5058" s="13">
        <f>sales_pipeline[[#This Row],[close_date]]-sales_pipeline[[#This Row],[engage_date]]</f>
        <v>100</v>
      </c>
      <c r="J5058" s="3">
        <v>847</v>
      </c>
    </row>
    <row r="5059" spans="1:10" x14ac:dyDescent="0.35">
      <c r="A5059" t="s">
        <v>5262</v>
      </c>
      <c r="B5059" t="s">
        <v>189</v>
      </c>
      <c r="C5059" t="str">
        <f>VLOOKUP(sales_pipeline[[#This Row],[Sales_Agent]],sales_teams[#All],4,FALSE)</f>
        <v>Marxen Team</v>
      </c>
      <c r="D5059" t="s">
        <v>8</v>
      </c>
      <c r="E5059" t="s">
        <v>132</v>
      </c>
      <c r="F5059" t="s">
        <v>174</v>
      </c>
      <c r="G5059" s="1">
        <v>42982</v>
      </c>
      <c r="H5059" s="1">
        <v>43084</v>
      </c>
      <c r="I5059" s="13">
        <f>sales_pipeline[[#This Row],[close_date]]-sales_pipeline[[#This Row],[engage_date]]</f>
        <v>102</v>
      </c>
      <c r="J5059" s="3">
        <v>2814</v>
      </c>
    </row>
    <row r="5060" spans="1:10" x14ac:dyDescent="0.35">
      <c r="A5060" t="s">
        <v>5263</v>
      </c>
      <c r="B5060" t="s">
        <v>201</v>
      </c>
      <c r="C5060" t="str">
        <f>VLOOKUP(sales_pipeline[[#This Row],[Sales_Agent]],sales_teams[#All],4,FALSE)</f>
        <v>Rouche Team</v>
      </c>
      <c r="D5060" t="s">
        <v>8</v>
      </c>
      <c r="E5060" t="s">
        <v>117</v>
      </c>
      <c r="F5060" t="s">
        <v>174</v>
      </c>
      <c r="G5060" s="1">
        <v>42982</v>
      </c>
      <c r="H5060" s="1">
        <v>43045</v>
      </c>
      <c r="I5060" s="13">
        <f>sales_pipeline[[#This Row],[close_date]]-sales_pipeline[[#This Row],[engage_date]]</f>
        <v>63</v>
      </c>
      <c r="J5060" s="3">
        <v>3275</v>
      </c>
    </row>
    <row r="5061" spans="1:10" x14ac:dyDescent="0.35">
      <c r="A5061" t="s">
        <v>5264</v>
      </c>
      <c r="B5061" t="s">
        <v>204</v>
      </c>
      <c r="C5061" t="str">
        <f>VLOOKUP(sales_pipeline[[#This Row],[Sales_Agent]],sales_teams[#All],4,FALSE)</f>
        <v>Brinkmann Team</v>
      </c>
      <c r="D5061" t="s">
        <v>6</v>
      </c>
      <c r="E5061" t="s">
        <v>28</v>
      </c>
      <c r="F5061" t="s">
        <v>174</v>
      </c>
      <c r="G5061" s="1">
        <v>42982</v>
      </c>
      <c r="H5061" s="1">
        <v>43095</v>
      </c>
      <c r="I5061" s="13">
        <f>sales_pipeline[[#This Row],[close_date]]-sales_pipeline[[#This Row],[engage_date]]</f>
        <v>113</v>
      </c>
      <c r="J5061" s="3">
        <v>41</v>
      </c>
    </row>
    <row r="5062" spans="1:10" x14ac:dyDescent="0.35">
      <c r="A5062" t="s">
        <v>5265</v>
      </c>
      <c r="B5062" t="s">
        <v>185</v>
      </c>
      <c r="C5062" t="str">
        <f>VLOOKUP(sales_pipeline[[#This Row],[Sales_Agent]],sales_teams[#All],4,FALSE)</f>
        <v>Rouche Team</v>
      </c>
      <c r="D5062" t="s">
        <v>9</v>
      </c>
      <c r="E5062" t="s">
        <v>55</v>
      </c>
      <c r="F5062" t="s">
        <v>174</v>
      </c>
      <c r="G5062" s="1">
        <v>42982</v>
      </c>
      <c r="H5062" s="1">
        <v>43058</v>
      </c>
      <c r="I5062" s="13">
        <f>sales_pipeline[[#This Row],[close_date]]-sales_pipeline[[#This Row],[engage_date]]</f>
        <v>76</v>
      </c>
      <c r="J5062" s="3">
        <v>5185</v>
      </c>
    </row>
    <row r="5063" spans="1:10" x14ac:dyDescent="0.35">
      <c r="A5063" t="s">
        <v>5266</v>
      </c>
      <c r="B5063" t="s">
        <v>185</v>
      </c>
      <c r="C5063" t="str">
        <f>VLOOKUP(sales_pipeline[[#This Row],[Sales_Agent]],sales_teams[#All],4,FALSE)</f>
        <v>Rouche Team</v>
      </c>
      <c r="D5063" t="s">
        <v>177</v>
      </c>
      <c r="E5063" t="s">
        <v>55</v>
      </c>
      <c r="F5063" t="s">
        <v>174</v>
      </c>
      <c r="G5063" s="1">
        <v>42982</v>
      </c>
      <c r="H5063" s="1">
        <v>42993</v>
      </c>
      <c r="I5063" s="13">
        <f>sales_pipeline[[#This Row],[close_date]]-sales_pipeline[[#This Row],[engage_date]]</f>
        <v>11</v>
      </c>
      <c r="J5063" s="3">
        <v>5191</v>
      </c>
    </row>
    <row r="5064" spans="1:10" x14ac:dyDescent="0.35">
      <c r="A5064" t="s">
        <v>5267</v>
      </c>
      <c r="B5064" t="s">
        <v>212</v>
      </c>
      <c r="C5064" t="str">
        <f>VLOOKUP(sales_pipeline[[#This Row],[Sales_Agent]],sales_teams[#All],4,FALSE)</f>
        <v>Losch Team</v>
      </c>
      <c r="D5064" t="s">
        <v>6</v>
      </c>
      <c r="E5064" t="s">
        <v>118</v>
      </c>
      <c r="F5064" t="s">
        <v>174</v>
      </c>
      <c r="G5064" s="1">
        <v>42982</v>
      </c>
      <c r="H5064" s="1">
        <v>43046</v>
      </c>
      <c r="I5064" s="13">
        <f>sales_pipeline[[#This Row],[close_date]]-sales_pipeline[[#This Row],[engage_date]]</f>
        <v>64</v>
      </c>
      <c r="J5064" s="3">
        <v>59</v>
      </c>
    </row>
    <row r="5065" spans="1:10" x14ac:dyDescent="0.35">
      <c r="A5065" t="s">
        <v>5268</v>
      </c>
      <c r="B5065" t="s">
        <v>212</v>
      </c>
      <c r="C5065" t="str">
        <f>VLOOKUP(sales_pipeline[[#This Row],[Sales_Agent]],sales_teams[#All],4,FALSE)</f>
        <v>Losch Team</v>
      </c>
      <c r="D5065" t="s">
        <v>6</v>
      </c>
      <c r="E5065" t="s">
        <v>140</v>
      </c>
      <c r="F5065" t="s">
        <v>174</v>
      </c>
      <c r="G5065" s="1">
        <v>42982</v>
      </c>
      <c r="H5065" s="1">
        <v>43077</v>
      </c>
      <c r="I5065" s="13">
        <f>sales_pipeline[[#This Row],[close_date]]-sales_pipeline[[#This Row],[engage_date]]</f>
        <v>95</v>
      </c>
      <c r="J5065" s="3">
        <v>54</v>
      </c>
    </row>
    <row r="5066" spans="1:10" x14ac:dyDescent="0.35">
      <c r="A5066" t="s">
        <v>5269</v>
      </c>
      <c r="B5066" t="s">
        <v>268</v>
      </c>
      <c r="C5066" t="str">
        <f>VLOOKUP(sales_pipeline[[#This Row],[Sales_Agent]],sales_teams[#All],4,FALSE)</f>
        <v>Losch Team</v>
      </c>
      <c r="D5066" t="s">
        <v>10</v>
      </c>
      <c r="E5066" t="s">
        <v>105</v>
      </c>
      <c r="F5066" t="s">
        <v>174</v>
      </c>
      <c r="G5066" s="1">
        <v>42983</v>
      </c>
      <c r="H5066" s="1">
        <v>43056</v>
      </c>
      <c r="I5066" s="13">
        <f>sales_pipeline[[#This Row],[close_date]]-sales_pipeline[[#This Row],[engage_date]]</f>
        <v>73</v>
      </c>
      <c r="J5066" s="3">
        <v>1076</v>
      </c>
    </row>
    <row r="5067" spans="1:10" x14ac:dyDescent="0.35">
      <c r="A5067" t="s">
        <v>5270</v>
      </c>
      <c r="B5067" t="s">
        <v>206</v>
      </c>
      <c r="C5067" t="str">
        <f>VLOOKUP(sales_pipeline[[#This Row],[Sales_Agent]],sales_teams[#All],4,FALSE)</f>
        <v>Neubert Team</v>
      </c>
      <c r="D5067" t="s">
        <v>3</v>
      </c>
      <c r="E5067" t="s">
        <v>131</v>
      </c>
      <c r="F5067" t="s">
        <v>174</v>
      </c>
      <c r="G5067" s="1">
        <v>42983</v>
      </c>
      <c r="H5067" s="1">
        <v>43059</v>
      </c>
      <c r="I5067" s="13">
        <f>sales_pipeline[[#This Row],[close_date]]-sales_pipeline[[#This Row],[engage_date]]</f>
        <v>76</v>
      </c>
      <c r="J5067" s="3">
        <v>490</v>
      </c>
    </row>
    <row r="5068" spans="1:10" x14ac:dyDescent="0.35">
      <c r="A5068" t="s">
        <v>5271</v>
      </c>
      <c r="B5068" t="s">
        <v>176</v>
      </c>
      <c r="C5068" t="str">
        <f>VLOOKUP(sales_pipeline[[#This Row],[Sales_Agent]],sales_teams[#All],4,FALSE)</f>
        <v>Marxen Team</v>
      </c>
      <c r="D5068" t="s">
        <v>9</v>
      </c>
      <c r="E5068" t="s">
        <v>57</v>
      </c>
      <c r="F5068" t="s">
        <v>194</v>
      </c>
      <c r="G5068" s="1">
        <v>42983</v>
      </c>
      <c r="H5068" s="1">
        <v>43063</v>
      </c>
      <c r="I5068" s="13">
        <f>sales_pipeline[[#This Row],[close_date]]-sales_pipeline[[#This Row],[engage_date]]</f>
        <v>80</v>
      </c>
      <c r="J5068" s="3">
        <v>0</v>
      </c>
    </row>
    <row r="5069" spans="1:10" x14ac:dyDescent="0.35">
      <c r="A5069" t="s">
        <v>5272</v>
      </c>
      <c r="B5069" t="s">
        <v>176</v>
      </c>
      <c r="C5069" t="str">
        <f>VLOOKUP(sales_pipeline[[#This Row],[Sales_Agent]],sales_teams[#All],4,FALSE)</f>
        <v>Marxen Team</v>
      </c>
      <c r="D5069" t="s">
        <v>177</v>
      </c>
      <c r="E5069" t="s">
        <v>28</v>
      </c>
      <c r="F5069" t="s">
        <v>194</v>
      </c>
      <c r="G5069" s="1">
        <v>42983</v>
      </c>
      <c r="H5069" s="1">
        <v>42991</v>
      </c>
      <c r="I5069" s="13">
        <f>sales_pipeline[[#This Row],[close_date]]-sales_pipeline[[#This Row],[engage_date]]</f>
        <v>8</v>
      </c>
      <c r="J5069" s="3">
        <v>0</v>
      </c>
    </row>
    <row r="5070" spans="1:10" x14ac:dyDescent="0.35">
      <c r="A5070" t="s">
        <v>5273</v>
      </c>
      <c r="B5070" t="s">
        <v>193</v>
      </c>
      <c r="C5070" t="str">
        <f>VLOOKUP(sales_pipeline[[#This Row],[Sales_Agent]],sales_teams[#All],4,FALSE)</f>
        <v>Marxen Team</v>
      </c>
      <c r="D5070" t="s">
        <v>6</v>
      </c>
      <c r="E5070" t="s">
        <v>28</v>
      </c>
      <c r="F5070" t="s">
        <v>194</v>
      </c>
      <c r="G5070" s="1">
        <v>42983</v>
      </c>
      <c r="H5070" s="1">
        <v>43079</v>
      </c>
      <c r="I5070" s="13">
        <f>sales_pipeline[[#This Row],[close_date]]-sales_pipeline[[#This Row],[engage_date]]</f>
        <v>96</v>
      </c>
      <c r="J5070" s="3">
        <v>0</v>
      </c>
    </row>
    <row r="5071" spans="1:10" x14ac:dyDescent="0.35">
      <c r="A5071" t="s">
        <v>5274</v>
      </c>
      <c r="B5071" t="s">
        <v>225</v>
      </c>
      <c r="C5071" t="str">
        <f>VLOOKUP(sales_pipeline[[#This Row],[Sales_Agent]],sales_teams[#All],4,FALSE)</f>
        <v>Sewald Team</v>
      </c>
      <c r="D5071" t="s">
        <v>3</v>
      </c>
      <c r="E5071" t="s">
        <v>112</v>
      </c>
      <c r="F5071" t="s">
        <v>194</v>
      </c>
      <c r="G5071" s="1">
        <v>42983</v>
      </c>
      <c r="H5071" s="1">
        <v>43052</v>
      </c>
      <c r="I5071" s="13">
        <f>sales_pipeline[[#This Row],[close_date]]-sales_pipeline[[#This Row],[engage_date]]</f>
        <v>69</v>
      </c>
      <c r="J5071" s="3">
        <v>0</v>
      </c>
    </row>
    <row r="5072" spans="1:10" x14ac:dyDescent="0.35">
      <c r="A5072" t="s">
        <v>5275</v>
      </c>
      <c r="B5072" t="s">
        <v>225</v>
      </c>
      <c r="C5072" t="str">
        <f>VLOOKUP(sales_pipeline[[#This Row],[Sales_Agent]],sales_teams[#All],4,FALSE)</f>
        <v>Sewald Team</v>
      </c>
      <c r="D5072" t="s">
        <v>177</v>
      </c>
      <c r="E5072" t="s">
        <v>116</v>
      </c>
      <c r="F5072" t="s">
        <v>174</v>
      </c>
      <c r="G5072" s="1">
        <v>42983</v>
      </c>
      <c r="H5072" s="1">
        <v>43096</v>
      </c>
      <c r="I5072" s="13">
        <f>sales_pipeline[[#This Row],[close_date]]-sales_pipeline[[#This Row],[engage_date]]</f>
        <v>113</v>
      </c>
      <c r="J5072" s="3">
        <v>5663</v>
      </c>
    </row>
    <row r="5073" spans="1:10" x14ac:dyDescent="0.35">
      <c r="A5073" t="s">
        <v>5276</v>
      </c>
      <c r="B5073" t="s">
        <v>187</v>
      </c>
      <c r="C5073" t="str">
        <f>VLOOKUP(sales_pipeline[[#This Row],[Sales_Agent]],sales_teams[#All],4,FALSE)</f>
        <v>Rouche Team</v>
      </c>
      <c r="D5073" t="s">
        <v>10</v>
      </c>
      <c r="E5073" t="s">
        <v>99</v>
      </c>
      <c r="F5073" t="s">
        <v>194</v>
      </c>
      <c r="G5073" s="1">
        <v>42983</v>
      </c>
      <c r="H5073" s="1">
        <v>43045</v>
      </c>
      <c r="I5073" s="13">
        <f>sales_pipeline[[#This Row],[close_date]]-sales_pipeline[[#This Row],[engage_date]]</f>
        <v>62</v>
      </c>
      <c r="J5073" s="3">
        <v>0</v>
      </c>
    </row>
    <row r="5074" spans="1:10" x14ac:dyDescent="0.35">
      <c r="A5074" t="s">
        <v>5277</v>
      </c>
      <c r="B5074" t="s">
        <v>189</v>
      </c>
      <c r="C5074" t="str">
        <f>VLOOKUP(sales_pipeline[[#This Row],[Sales_Agent]],sales_teams[#All],4,FALSE)</f>
        <v>Marxen Team</v>
      </c>
      <c r="D5074" t="s">
        <v>10</v>
      </c>
      <c r="E5074" t="s">
        <v>136</v>
      </c>
      <c r="F5074" t="s">
        <v>194</v>
      </c>
      <c r="G5074" s="1">
        <v>42983</v>
      </c>
      <c r="H5074" s="1">
        <v>43065</v>
      </c>
      <c r="I5074" s="13">
        <f>sales_pipeline[[#This Row],[close_date]]-sales_pipeline[[#This Row],[engage_date]]</f>
        <v>82</v>
      </c>
      <c r="J5074" s="3">
        <v>0</v>
      </c>
    </row>
    <row r="5075" spans="1:10" x14ac:dyDescent="0.35">
      <c r="A5075" t="s">
        <v>5278</v>
      </c>
      <c r="B5075" t="s">
        <v>189</v>
      </c>
      <c r="C5075" t="str">
        <f>VLOOKUP(sales_pipeline[[#This Row],[Sales_Agent]],sales_teams[#All],4,FALSE)</f>
        <v>Marxen Team</v>
      </c>
      <c r="D5075" t="s">
        <v>10</v>
      </c>
      <c r="E5075" t="s">
        <v>66</v>
      </c>
      <c r="F5075" t="s">
        <v>174</v>
      </c>
      <c r="G5075" s="1">
        <v>42983</v>
      </c>
      <c r="H5075" s="1">
        <v>42994</v>
      </c>
      <c r="I5075" s="13">
        <f>sales_pipeline[[#This Row],[close_date]]-sales_pipeline[[#This Row],[engage_date]]</f>
        <v>11</v>
      </c>
      <c r="J5075" s="3">
        <v>1166</v>
      </c>
    </row>
    <row r="5076" spans="1:10" x14ac:dyDescent="0.35">
      <c r="A5076" t="s">
        <v>5279</v>
      </c>
      <c r="B5076" t="s">
        <v>201</v>
      </c>
      <c r="C5076" t="str">
        <f>VLOOKUP(sales_pipeline[[#This Row],[Sales_Agent]],sales_teams[#All],4,FALSE)</f>
        <v>Rouche Team</v>
      </c>
      <c r="D5076" t="s">
        <v>6</v>
      </c>
      <c r="E5076" t="s">
        <v>121</v>
      </c>
      <c r="F5076" t="s">
        <v>194</v>
      </c>
      <c r="G5076" s="1">
        <v>42983</v>
      </c>
      <c r="H5076" s="1">
        <v>42992</v>
      </c>
      <c r="I5076" s="13">
        <f>sales_pipeline[[#This Row],[close_date]]-sales_pipeline[[#This Row],[engage_date]]</f>
        <v>9</v>
      </c>
      <c r="J5076" s="3">
        <v>0</v>
      </c>
    </row>
    <row r="5077" spans="1:10" x14ac:dyDescent="0.35">
      <c r="A5077" t="s">
        <v>5280</v>
      </c>
      <c r="B5077" t="s">
        <v>204</v>
      </c>
      <c r="C5077" t="str">
        <f>VLOOKUP(sales_pipeline[[#This Row],[Sales_Agent]],sales_teams[#All],4,FALSE)</f>
        <v>Brinkmann Team</v>
      </c>
      <c r="D5077" t="s">
        <v>6</v>
      </c>
      <c r="E5077" t="s">
        <v>114</v>
      </c>
      <c r="F5077" t="s">
        <v>194</v>
      </c>
      <c r="G5077" s="1">
        <v>42983</v>
      </c>
      <c r="H5077" s="1">
        <v>42993</v>
      </c>
      <c r="I5077" s="13">
        <f>sales_pipeline[[#This Row],[close_date]]-sales_pipeline[[#This Row],[engage_date]]</f>
        <v>10</v>
      </c>
      <c r="J5077" s="3">
        <v>0</v>
      </c>
    </row>
    <row r="5078" spans="1:10" x14ac:dyDescent="0.35">
      <c r="A5078" t="s">
        <v>5281</v>
      </c>
      <c r="B5078" t="s">
        <v>204</v>
      </c>
      <c r="C5078" t="str">
        <f>VLOOKUP(sales_pipeline[[#This Row],[Sales_Agent]],sales_teams[#All],4,FALSE)</f>
        <v>Brinkmann Team</v>
      </c>
      <c r="D5078" t="s">
        <v>6</v>
      </c>
      <c r="E5078" t="s">
        <v>132</v>
      </c>
      <c r="F5078" t="s">
        <v>194</v>
      </c>
      <c r="G5078" s="1">
        <v>42983</v>
      </c>
      <c r="H5078" s="1">
        <v>43065</v>
      </c>
      <c r="I5078" s="13">
        <f>sales_pipeline[[#This Row],[close_date]]-sales_pipeline[[#This Row],[engage_date]]</f>
        <v>82</v>
      </c>
      <c r="J5078" s="3">
        <v>0</v>
      </c>
    </row>
    <row r="5079" spans="1:10" x14ac:dyDescent="0.35">
      <c r="A5079" t="s">
        <v>5282</v>
      </c>
      <c r="B5079" t="s">
        <v>185</v>
      </c>
      <c r="C5079" t="str">
        <f>VLOOKUP(sales_pipeline[[#This Row],[Sales_Agent]],sales_teams[#All],4,FALSE)</f>
        <v>Rouche Team</v>
      </c>
      <c r="D5079" t="s">
        <v>3</v>
      </c>
      <c r="E5079" t="s">
        <v>117</v>
      </c>
      <c r="F5079" t="s">
        <v>174</v>
      </c>
      <c r="G5079" s="1">
        <v>42983</v>
      </c>
      <c r="H5079" s="1">
        <v>43073</v>
      </c>
      <c r="I5079" s="13">
        <f>sales_pipeline[[#This Row],[close_date]]-sales_pipeline[[#This Row],[engage_date]]</f>
        <v>90</v>
      </c>
      <c r="J5079" s="3">
        <v>491</v>
      </c>
    </row>
    <row r="5080" spans="1:10" x14ac:dyDescent="0.35">
      <c r="A5080" t="s">
        <v>5283</v>
      </c>
      <c r="B5080" t="s">
        <v>185</v>
      </c>
      <c r="C5080" t="str">
        <f>VLOOKUP(sales_pipeline[[#This Row],[Sales_Agent]],sales_teams[#All],4,FALSE)</f>
        <v>Rouche Team</v>
      </c>
      <c r="D5080" t="s">
        <v>9</v>
      </c>
      <c r="E5080" t="s">
        <v>94</v>
      </c>
      <c r="F5080" t="s">
        <v>174</v>
      </c>
      <c r="G5080" s="1">
        <v>42983</v>
      </c>
      <c r="H5080" s="1">
        <v>43046</v>
      </c>
      <c r="I5080" s="13">
        <f>sales_pipeline[[#This Row],[close_date]]-sales_pipeline[[#This Row],[engage_date]]</f>
        <v>63</v>
      </c>
      <c r="J5080" s="3">
        <v>5532</v>
      </c>
    </row>
    <row r="5081" spans="1:10" x14ac:dyDescent="0.35">
      <c r="A5081" t="s">
        <v>5284</v>
      </c>
      <c r="B5081" t="s">
        <v>185</v>
      </c>
      <c r="C5081" t="str">
        <f>VLOOKUP(sales_pipeline[[#This Row],[Sales_Agent]],sales_teams[#All],4,FALSE)</f>
        <v>Rouche Team</v>
      </c>
      <c r="D5081" t="s">
        <v>8</v>
      </c>
      <c r="E5081" t="s">
        <v>36</v>
      </c>
      <c r="F5081" t="s">
        <v>174</v>
      </c>
      <c r="G5081" s="1">
        <v>42983</v>
      </c>
      <c r="H5081" s="1">
        <v>43053</v>
      </c>
      <c r="I5081" s="13">
        <f>sales_pipeline[[#This Row],[close_date]]-sales_pipeline[[#This Row],[engage_date]]</f>
        <v>70</v>
      </c>
      <c r="J5081" s="3">
        <v>3930</v>
      </c>
    </row>
    <row r="5082" spans="1:10" x14ac:dyDescent="0.35">
      <c r="A5082" t="s">
        <v>5285</v>
      </c>
      <c r="B5082" t="s">
        <v>185</v>
      </c>
      <c r="C5082" t="str">
        <f>VLOOKUP(sales_pipeline[[#This Row],[Sales_Agent]],sales_teams[#All],4,FALSE)</f>
        <v>Rouche Team</v>
      </c>
      <c r="D5082" t="s">
        <v>8</v>
      </c>
      <c r="E5082" t="s">
        <v>116</v>
      </c>
      <c r="F5082" t="s">
        <v>174</v>
      </c>
      <c r="G5082" s="1">
        <v>42983</v>
      </c>
      <c r="H5082" s="1">
        <v>43060</v>
      </c>
      <c r="I5082" s="13">
        <f>sales_pipeline[[#This Row],[close_date]]-sales_pipeline[[#This Row],[engage_date]]</f>
        <v>77</v>
      </c>
      <c r="J5082" s="3">
        <v>2689</v>
      </c>
    </row>
    <row r="5083" spans="1:10" x14ac:dyDescent="0.35">
      <c r="A5083" t="s">
        <v>5286</v>
      </c>
      <c r="B5083" t="s">
        <v>176</v>
      </c>
      <c r="C5083" t="str">
        <f>VLOOKUP(sales_pipeline[[#This Row],[Sales_Agent]],sales_teams[#All],4,FALSE)</f>
        <v>Marxen Team</v>
      </c>
      <c r="D5083" t="s">
        <v>177</v>
      </c>
      <c r="E5083" t="s">
        <v>49</v>
      </c>
      <c r="F5083" t="s">
        <v>174</v>
      </c>
      <c r="G5083" s="1">
        <v>42984</v>
      </c>
      <c r="H5083" s="1">
        <v>43058</v>
      </c>
      <c r="I5083" s="13">
        <f>sales_pipeline[[#This Row],[close_date]]-sales_pipeline[[#This Row],[engage_date]]</f>
        <v>74</v>
      </c>
      <c r="J5083" s="3">
        <v>5987</v>
      </c>
    </row>
    <row r="5084" spans="1:10" x14ac:dyDescent="0.35">
      <c r="A5084" t="s">
        <v>5287</v>
      </c>
      <c r="B5084" t="s">
        <v>176</v>
      </c>
      <c r="C5084" t="str">
        <f>VLOOKUP(sales_pipeline[[#This Row],[Sales_Agent]],sales_teams[#All],4,FALSE)</f>
        <v>Marxen Team</v>
      </c>
      <c r="D5084" t="s">
        <v>177</v>
      </c>
      <c r="E5084" t="s">
        <v>152</v>
      </c>
      <c r="F5084" t="s">
        <v>174</v>
      </c>
      <c r="G5084" s="1">
        <v>42984</v>
      </c>
      <c r="H5084" s="1">
        <v>43099</v>
      </c>
      <c r="I5084" s="13">
        <f>sales_pipeline[[#This Row],[close_date]]-sales_pipeline[[#This Row],[engage_date]]</f>
        <v>115</v>
      </c>
      <c r="J5084" s="3">
        <v>5141</v>
      </c>
    </row>
    <row r="5085" spans="1:10" x14ac:dyDescent="0.35">
      <c r="A5085" t="s">
        <v>5288</v>
      </c>
      <c r="B5085" t="s">
        <v>176</v>
      </c>
      <c r="C5085" t="str">
        <f>VLOOKUP(sales_pipeline[[#This Row],[Sales_Agent]],sales_teams[#All],4,FALSE)</f>
        <v>Marxen Team</v>
      </c>
      <c r="D5085" t="s">
        <v>6</v>
      </c>
      <c r="E5085" t="s">
        <v>49</v>
      </c>
      <c r="F5085" t="s">
        <v>174</v>
      </c>
      <c r="G5085" s="1">
        <v>42984</v>
      </c>
      <c r="H5085" s="1">
        <v>42991</v>
      </c>
      <c r="I5085" s="13">
        <f>sales_pipeline[[#This Row],[close_date]]-sales_pipeline[[#This Row],[engage_date]]</f>
        <v>7</v>
      </c>
      <c r="J5085" s="3">
        <v>48</v>
      </c>
    </row>
    <row r="5086" spans="1:10" x14ac:dyDescent="0.35">
      <c r="A5086" t="s">
        <v>5289</v>
      </c>
      <c r="B5086" t="s">
        <v>255</v>
      </c>
      <c r="C5086" t="str">
        <f>VLOOKUP(sales_pipeline[[#This Row],[Sales_Agent]],sales_teams[#All],4,FALSE)</f>
        <v>Neubert Team</v>
      </c>
      <c r="D5086" t="s">
        <v>177</v>
      </c>
      <c r="E5086" t="s">
        <v>131</v>
      </c>
      <c r="F5086" t="s">
        <v>194</v>
      </c>
      <c r="G5086" s="1">
        <v>42984</v>
      </c>
      <c r="H5086" s="1">
        <v>43042</v>
      </c>
      <c r="I5086" s="13">
        <f>sales_pipeline[[#This Row],[close_date]]-sales_pipeline[[#This Row],[engage_date]]</f>
        <v>58</v>
      </c>
      <c r="J5086" s="3">
        <v>0</v>
      </c>
    </row>
    <row r="5087" spans="1:10" x14ac:dyDescent="0.35">
      <c r="A5087" t="s">
        <v>5290</v>
      </c>
      <c r="B5087" t="s">
        <v>255</v>
      </c>
      <c r="C5087" t="str">
        <f>VLOOKUP(sales_pipeline[[#This Row],[Sales_Agent]],sales_teams[#All],4,FALSE)</f>
        <v>Neubert Team</v>
      </c>
      <c r="D5087" t="s">
        <v>8</v>
      </c>
      <c r="E5087" t="s">
        <v>156</v>
      </c>
      <c r="F5087" t="s">
        <v>174</v>
      </c>
      <c r="G5087" s="1">
        <v>42984</v>
      </c>
      <c r="H5087" s="1">
        <v>42998</v>
      </c>
      <c r="I5087" s="13">
        <f>sales_pipeline[[#This Row],[close_date]]-sales_pipeline[[#This Row],[engage_date]]</f>
        <v>14</v>
      </c>
      <c r="J5087" s="3">
        <v>3206</v>
      </c>
    </row>
    <row r="5088" spans="1:10" x14ac:dyDescent="0.35">
      <c r="A5088" t="s">
        <v>5291</v>
      </c>
      <c r="B5088" t="s">
        <v>208</v>
      </c>
      <c r="C5088" t="str">
        <f>VLOOKUP(sales_pipeline[[#This Row],[Sales_Agent]],sales_teams[#All],4,FALSE)</f>
        <v>Rouche Team</v>
      </c>
      <c r="D5088" t="s">
        <v>6</v>
      </c>
      <c r="E5088" t="s">
        <v>116</v>
      </c>
      <c r="F5088" t="s">
        <v>174</v>
      </c>
      <c r="G5088" s="1">
        <v>42984</v>
      </c>
      <c r="H5088" s="1">
        <v>43068</v>
      </c>
      <c r="I5088" s="13">
        <f>sales_pipeline[[#This Row],[close_date]]-sales_pipeline[[#This Row],[engage_date]]</f>
        <v>84</v>
      </c>
      <c r="J5088" s="3">
        <v>61</v>
      </c>
    </row>
    <row r="5089" spans="1:10" x14ac:dyDescent="0.35">
      <c r="A5089" t="s">
        <v>5292</v>
      </c>
      <c r="B5089" t="s">
        <v>232</v>
      </c>
      <c r="C5089" t="str">
        <f>VLOOKUP(sales_pipeline[[#This Row],[Sales_Agent]],sales_teams[#All],4,FALSE)</f>
        <v>Losch Team</v>
      </c>
      <c r="D5089" t="s">
        <v>10</v>
      </c>
      <c r="E5089" t="s">
        <v>20</v>
      </c>
      <c r="F5089" t="s">
        <v>194</v>
      </c>
      <c r="G5089" s="1">
        <v>42984</v>
      </c>
      <c r="H5089" s="1">
        <v>43073</v>
      </c>
      <c r="I5089" s="13">
        <f>sales_pipeline[[#This Row],[close_date]]-sales_pipeline[[#This Row],[engage_date]]</f>
        <v>89</v>
      </c>
      <c r="J5089" s="3">
        <v>0</v>
      </c>
    </row>
    <row r="5090" spans="1:10" x14ac:dyDescent="0.35">
      <c r="A5090" t="s">
        <v>5293</v>
      </c>
      <c r="B5090" t="s">
        <v>193</v>
      </c>
      <c r="C5090" t="str">
        <f>VLOOKUP(sales_pipeline[[#This Row],[Sales_Agent]],sales_teams[#All],4,FALSE)</f>
        <v>Marxen Team</v>
      </c>
      <c r="D5090" t="s">
        <v>177</v>
      </c>
      <c r="E5090" t="s">
        <v>114</v>
      </c>
      <c r="F5090" t="s">
        <v>174</v>
      </c>
      <c r="G5090" s="1">
        <v>42984</v>
      </c>
      <c r="H5090" s="1">
        <v>43061</v>
      </c>
      <c r="I5090" s="13">
        <f>sales_pipeline[[#This Row],[close_date]]-sales_pipeline[[#This Row],[engage_date]]</f>
        <v>77</v>
      </c>
      <c r="J5090" s="3">
        <v>5078</v>
      </c>
    </row>
    <row r="5091" spans="1:10" x14ac:dyDescent="0.35">
      <c r="A5091" t="s">
        <v>5294</v>
      </c>
      <c r="B5091" t="s">
        <v>326</v>
      </c>
      <c r="C5091" t="str">
        <f>VLOOKUP(sales_pipeline[[#This Row],[Sales_Agent]],sales_teams[#All],4,FALSE)</f>
        <v>Marxen Team</v>
      </c>
      <c r="D5091" t="s">
        <v>3</v>
      </c>
      <c r="E5091" t="s">
        <v>143</v>
      </c>
      <c r="F5091" t="s">
        <v>194</v>
      </c>
      <c r="G5091" s="1">
        <v>42984</v>
      </c>
      <c r="H5091" s="1">
        <v>43058</v>
      </c>
      <c r="I5091" s="13">
        <f>sales_pipeline[[#This Row],[close_date]]-sales_pipeline[[#This Row],[engage_date]]</f>
        <v>74</v>
      </c>
      <c r="J5091" s="3">
        <v>0</v>
      </c>
    </row>
    <row r="5092" spans="1:10" x14ac:dyDescent="0.35">
      <c r="A5092" t="s">
        <v>5295</v>
      </c>
      <c r="B5092" t="s">
        <v>326</v>
      </c>
      <c r="C5092" t="str">
        <f>VLOOKUP(sales_pipeline[[#This Row],[Sales_Agent]],sales_teams[#All],4,FALSE)</f>
        <v>Marxen Team</v>
      </c>
      <c r="D5092" t="s">
        <v>3</v>
      </c>
      <c r="E5092" t="s">
        <v>144</v>
      </c>
      <c r="F5092" t="s">
        <v>174</v>
      </c>
      <c r="G5092" s="1">
        <v>42984</v>
      </c>
      <c r="H5092" s="1">
        <v>43046</v>
      </c>
      <c r="I5092" s="13">
        <f>sales_pipeline[[#This Row],[close_date]]-sales_pipeline[[#This Row],[engage_date]]</f>
        <v>62</v>
      </c>
      <c r="J5092" s="3">
        <v>532</v>
      </c>
    </row>
    <row r="5093" spans="1:10" x14ac:dyDescent="0.35">
      <c r="A5093" t="s">
        <v>5296</v>
      </c>
      <c r="B5093" t="s">
        <v>215</v>
      </c>
      <c r="C5093" t="str">
        <f>VLOOKUP(sales_pipeline[[#This Row],[Sales_Agent]],sales_teams[#All],4,FALSE)</f>
        <v>Sewald Team</v>
      </c>
      <c r="D5093" t="s">
        <v>6</v>
      </c>
      <c r="E5093" t="s">
        <v>117</v>
      </c>
      <c r="F5093" t="s">
        <v>174</v>
      </c>
      <c r="G5093" s="1">
        <v>42984</v>
      </c>
      <c r="H5093" s="1">
        <v>42993</v>
      </c>
      <c r="I5093" s="13">
        <f>sales_pipeline[[#This Row],[close_date]]-sales_pipeline[[#This Row],[engage_date]]</f>
        <v>9</v>
      </c>
      <c r="J5093" s="3">
        <v>56</v>
      </c>
    </row>
    <row r="5094" spans="1:10" x14ac:dyDescent="0.35">
      <c r="A5094" t="s">
        <v>5297</v>
      </c>
      <c r="B5094" t="s">
        <v>187</v>
      </c>
      <c r="C5094" t="str">
        <f>VLOOKUP(sales_pipeline[[#This Row],[Sales_Agent]],sales_teams[#All],4,FALSE)</f>
        <v>Rouche Team</v>
      </c>
      <c r="D5094" t="s">
        <v>10</v>
      </c>
      <c r="E5094" t="s">
        <v>138</v>
      </c>
      <c r="F5094" t="s">
        <v>174</v>
      </c>
      <c r="G5094" s="1">
        <v>42984</v>
      </c>
      <c r="H5094" s="1">
        <v>43078</v>
      </c>
      <c r="I5094" s="13">
        <f>sales_pipeline[[#This Row],[close_date]]-sales_pipeline[[#This Row],[engage_date]]</f>
        <v>94</v>
      </c>
      <c r="J5094" s="3">
        <v>1182</v>
      </c>
    </row>
    <row r="5095" spans="1:10" x14ac:dyDescent="0.35">
      <c r="A5095" t="s">
        <v>5298</v>
      </c>
      <c r="B5095" t="s">
        <v>238</v>
      </c>
      <c r="C5095" t="str">
        <f>VLOOKUP(sales_pipeline[[#This Row],[Sales_Agent]],sales_teams[#All],4,FALSE)</f>
        <v>Marxen Team</v>
      </c>
      <c r="D5095" t="s">
        <v>9</v>
      </c>
      <c r="E5095" t="s">
        <v>80</v>
      </c>
      <c r="F5095" t="s">
        <v>174</v>
      </c>
      <c r="G5095" s="1">
        <v>42984</v>
      </c>
      <c r="H5095" s="1">
        <v>43089</v>
      </c>
      <c r="I5095" s="13">
        <f>sales_pipeline[[#This Row],[close_date]]-sales_pipeline[[#This Row],[engage_date]]</f>
        <v>105</v>
      </c>
      <c r="J5095" s="3">
        <v>5788</v>
      </c>
    </row>
    <row r="5096" spans="1:10" x14ac:dyDescent="0.35">
      <c r="A5096" t="s">
        <v>5299</v>
      </c>
      <c r="B5096" t="s">
        <v>204</v>
      </c>
      <c r="C5096" t="str">
        <f>VLOOKUP(sales_pipeline[[#This Row],[Sales_Agent]],sales_teams[#All],4,FALSE)</f>
        <v>Brinkmann Team</v>
      </c>
      <c r="D5096" t="s">
        <v>6</v>
      </c>
      <c r="E5096" t="s">
        <v>144</v>
      </c>
      <c r="F5096" t="s">
        <v>194</v>
      </c>
      <c r="G5096" s="1">
        <v>42984</v>
      </c>
      <c r="H5096" s="1">
        <v>42991</v>
      </c>
      <c r="I5096" s="13">
        <f>sales_pipeline[[#This Row],[close_date]]-sales_pipeline[[#This Row],[engage_date]]</f>
        <v>7</v>
      </c>
      <c r="J5096" s="3">
        <v>0</v>
      </c>
    </row>
    <row r="5097" spans="1:10" x14ac:dyDescent="0.35">
      <c r="A5097" t="s">
        <v>5300</v>
      </c>
      <c r="B5097" t="s">
        <v>204</v>
      </c>
      <c r="C5097" t="str">
        <f>VLOOKUP(sales_pipeline[[#This Row],[Sales_Agent]],sales_teams[#All],4,FALSE)</f>
        <v>Brinkmann Team</v>
      </c>
      <c r="D5097" t="s">
        <v>6</v>
      </c>
      <c r="E5097" t="s">
        <v>44</v>
      </c>
      <c r="F5097" t="s">
        <v>174</v>
      </c>
      <c r="G5097" s="1">
        <v>42984</v>
      </c>
      <c r="H5097" s="1">
        <v>42990</v>
      </c>
      <c r="I5097" s="13">
        <f>sales_pipeline[[#This Row],[close_date]]-sales_pipeline[[#This Row],[engage_date]]</f>
        <v>6</v>
      </c>
      <c r="J5097" s="3">
        <v>61</v>
      </c>
    </row>
    <row r="5098" spans="1:10" x14ac:dyDescent="0.35">
      <c r="A5098" t="s">
        <v>5301</v>
      </c>
      <c r="B5098" t="s">
        <v>185</v>
      </c>
      <c r="C5098" t="str">
        <f>VLOOKUP(sales_pipeline[[#This Row],[Sales_Agent]],sales_teams[#All],4,FALSE)</f>
        <v>Rouche Team</v>
      </c>
      <c r="D5098" t="s">
        <v>177</v>
      </c>
      <c r="E5098" t="s">
        <v>138</v>
      </c>
      <c r="F5098" t="s">
        <v>174</v>
      </c>
      <c r="G5098" s="1">
        <v>42984</v>
      </c>
      <c r="H5098" s="1">
        <v>43085</v>
      </c>
      <c r="I5098" s="13">
        <f>sales_pipeline[[#This Row],[close_date]]-sales_pipeline[[#This Row],[engage_date]]</f>
        <v>101</v>
      </c>
      <c r="J5098" s="3">
        <v>5115</v>
      </c>
    </row>
    <row r="5099" spans="1:10" x14ac:dyDescent="0.35">
      <c r="A5099" t="s">
        <v>5302</v>
      </c>
      <c r="B5099" t="s">
        <v>185</v>
      </c>
      <c r="C5099" t="str">
        <f>VLOOKUP(sales_pipeline[[#This Row],[Sales_Agent]],sales_teams[#All],4,FALSE)</f>
        <v>Rouche Team</v>
      </c>
      <c r="D5099" t="s">
        <v>177</v>
      </c>
      <c r="E5099" t="s">
        <v>157</v>
      </c>
      <c r="F5099" t="s">
        <v>174</v>
      </c>
      <c r="G5099" s="1">
        <v>42984</v>
      </c>
      <c r="H5099" s="1">
        <v>42993</v>
      </c>
      <c r="I5099" s="13">
        <f>sales_pipeline[[#This Row],[close_date]]-sales_pipeline[[#This Row],[engage_date]]</f>
        <v>9</v>
      </c>
      <c r="J5099" s="3">
        <v>5227</v>
      </c>
    </row>
    <row r="5100" spans="1:10" x14ac:dyDescent="0.35">
      <c r="A5100" t="s">
        <v>5303</v>
      </c>
      <c r="B5100" t="s">
        <v>230</v>
      </c>
      <c r="C5100" t="str">
        <f>VLOOKUP(sales_pipeline[[#This Row],[Sales_Agent]],sales_teams[#All],4,FALSE)</f>
        <v>Losch Team</v>
      </c>
      <c r="D5100" t="s">
        <v>10</v>
      </c>
      <c r="E5100" t="s">
        <v>159</v>
      </c>
      <c r="F5100" t="s">
        <v>174</v>
      </c>
      <c r="G5100" s="1">
        <v>42984</v>
      </c>
      <c r="H5100" s="1">
        <v>43075</v>
      </c>
      <c r="I5100" s="13">
        <f>sales_pipeline[[#This Row],[close_date]]-sales_pipeline[[#This Row],[engage_date]]</f>
        <v>91</v>
      </c>
      <c r="J5100" s="3">
        <v>1144</v>
      </c>
    </row>
    <row r="5101" spans="1:10" x14ac:dyDescent="0.35">
      <c r="A5101" t="s">
        <v>5304</v>
      </c>
      <c r="B5101" t="s">
        <v>183</v>
      </c>
      <c r="C5101" t="str">
        <f>VLOOKUP(sales_pipeline[[#This Row],[Sales_Agent]],sales_teams[#All],4,FALSE)</f>
        <v>Brinkmann Team</v>
      </c>
      <c r="D5101" t="s">
        <v>6</v>
      </c>
      <c r="E5101" t="s">
        <v>143</v>
      </c>
      <c r="F5101" t="s">
        <v>194</v>
      </c>
      <c r="G5101" s="1">
        <v>42985</v>
      </c>
      <c r="H5101" s="1">
        <v>43057</v>
      </c>
      <c r="I5101" s="13">
        <f>sales_pipeline[[#This Row],[close_date]]-sales_pipeline[[#This Row],[engage_date]]</f>
        <v>72</v>
      </c>
      <c r="J5101" s="3">
        <v>0</v>
      </c>
    </row>
    <row r="5102" spans="1:10" x14ac:dyDescent="0.35">
      <c r="A5102" t="s">
        <v>5305</v>
      </c>
      <c r="B5102" t="s">
        <v>183</v>
      </c>
      <c r="C5102" t="str">
        <f>VLOOKUP(sales_pipeline[[#This Row],[Sales_Agent]],sales_teams[#All],4,FALSE)</f>
        <v>Brinkmann Team</v>
      </c>
      <c r="D5102" t="s">
        <v>10</v>
      </c>
      <c r="E5102" t="s">
        <v>135</v>
      </c>
      <c r="F5102" t="s">
        <v>174</v>
      </c>
      <c r="G5102" s="1">
        <v>42985</v>
      </c>
      <c r="H5102" s="1">
        <v>43081</v>
      </c>
      <c r="I5102" s="13">
        <f>sales_pipeline[[#This Row],[close_date]]-sales_pipeline[[#This Row],[engage_date]]</f>
        <v>96</v>
      </c>
      <c r="J5102" s="3">
        <v>1249</v>
      </c>
    </row>
    <row r="5103" spans="1:10" x14ac:dyDescent="0.35">
      <c r="A5103" t="s">
        <v>5306</v>
      </c>
      <c r="B5103" t="s">
        <v>253</v>
      </c>
      <c r="C5103" t="str">
        <f>VLOOKUP(sales_pipeline[[#This Row],[Sales_Agent]],sales_teams[#All],4,FALSE)</f>
        <v>Neubert Team</v>
      </c>
      <c r="D5103" t="s">
        <v>10</v>
      </c>
      <c r="E5103" t="s">
        <v>146</v>
      </c>
      <c r="F5103" t="s">
        <v>174</v>
      </c>
      <c r="G5103" s="1">
        <v>42985</v>
      </c>
      <c r="H5103" s="1">
        <v>43072</v>
      </c>
      <c r="I5103" s="13">
        <f>sales_pipeline[[#This Row],[close_date]]-sales_pipeline[[#This Row],[engage_date]]</f>
        <v>87</v>
      </c>
      <c r="J5103" s="3">
        <v>1106</v>
      </c>
    </row>
    <row r="5104" spans="1:10" x14ac:dyDescent="0.35">
      <c r="A5104" t="s">
        <v>5307</v>
      </c>
      <c r="B5104" t="s">
        <v>239</v>
      </c>
      <c r="C5104" t="str">
        <f>VLOOKUP(sales_pipeline[[#This Row],[Sales_Agent]],sales_teams[#All],4,FALSE)</f>
        <v>Neubert Team</v>
      </c>
      <c r="D5104" t="s">
        <v>10</v>
      </c>
      <c r="E5104" t="s">
        <v>41</v>
      </c>
      <c r="F5104" t="s">
        <v>174</v>
      </c>
      <c r="G5104" s="1">
        <v>42985</v>
      </c>
      <c r="H5104" s="1">
        <v>43057</v>
      </c>
      <c r="I5104" s="13">
        <f>sales_pipeline[[#This Row],[close_date]]-sales_pipeline[[#This Row],[engage_date]]</f>
        <v>72</v>
      </c>
      <c r="J5104" s="3">
        <v>1251</v>
      </c>
    </row>
    <row r="5105" spans="1:10" x14ac:dyDescent="0.35">
      <c r="A5105" t="s">
        <v>5308</v>
      </c>
      <c r="B5105" t="s">
        <v>268</v>
      </c>
      <c r="C5105" t="str">
        <f>VLOOKUP(sales_pipeline[[#This Row],[Sales_Agent]],sales_teams[#All],4,FALSE)</f>
        <v>Losch Team</v>
      </c>
      <c r="D5105" t="s">
        <v>177</v>
      </c>
      <c r="E5105" t="s">
        <v>131</v>
      </c>
      <c r="F5105" t="s">
        <v>194</v>
      </c>
      <c r="G5105" s="1">
        <v>42985</v>
      </c>
      <c r="H5105" s="1">
        <v>43057</v>
      </c>
      <c r="I5105" s="13">
        <f>sales_pipeline[[#This Row],[close_date]]-sales_pipeline[[#This Row],[engage_date]]</f>
        <v>72</v>
      </c>
      <c r="J5105" s="3">
        <v>0</v>
      </c>
    </row>
    <row r="5106" spans="1:10" x14ac:dyDescent="0.35">
      <c r="A5106" t="s">
        <v>5309</v>
      </c>
      <c r="B5106" t="s">
        <v>268</v>
      </c>
      <c r="C5106" t="str">
        <f>VLOOKUP(sales_pipeline[[#This Row],[Sales_Agent]],sales_teams[#All],4,FALSE)</f>
        <v>Losch Team</v>
      </c>
      <c r="D5106" t="s">
        <v>177</v>
      </c>
      <c r="E5106" t="s">
        <v>68</v>
      </c>
      <c r="F5106" t="s">
        <v>174</v>
      </c>
      <c r="G5106" s="1">
        <v>42985</v>
      </c>
      <c r="H5106" s="1">
        <v>42996</v>
      </c>
      <c r="I5106" s="13">
        <f>sales_pipeline[[#This Row],[close_date]]-sales_pipeline[[#This Row],[engage_date]]</f>
        <v>11</v>
      </c>
      <c r="J5106" s="3">
        <v>4975</v>
      </c>
    </row>
    <row r="5107" spans="1:10" x14ac:dyDescent="0.35">
      <c r="A5107" t="s">
        <v>5310</v>
      </c>
      <c r="B5107" t="s">
        <v>268</v>
      </c>
      <c r="C5107" t="str">
        <f>VLOOKUP(sales_pipeline[[#This Row],[Sales_Agent]],sales_teams[#All],4,FALSE)</f>
        <v>Losch Team</v>
      </c>
      <c r="D5107" t="s">
        <v>6</v>
      </c>
      <c r="E5107" t="s">
        <v>153</v>
      </c>
      <c r="F5107" t="s">
        <v>174</v>
      </c>
      <c r="G5107" s="1">
        <v>42985</v>
      </c>
      <c r="H5107" s="1">
        <v>42995</v>
      </c>
      <c r="I5107" s="13">
        <f>sales_pipeline[[#This Row],[close_date]]-sales_pipeline[[#This Row],[engage_date]]</f>
        <v>10</v>
      </c>
      <c r="J5107" s="3">
        <v>54</v>
      </c>
    </row>
    <row r="5108" spans="1:10" x14ac:dyDescent="0.35">
      <c r="A5108" t="s">
        <v>5311</v>
      </c>
      <c r="B5108" t="s">
        <v>176</v>
      </c>
      <c r="C5108" t="str">
        <f>VLOOKUP(sales_pipeline[[#This Row],[Sales_Agent]],sales_teams[#All],4,FALSE)</f>
        <v>Marxen Team</v>
      </c>
      <c r="D5108" t="s">
        <v>177</v>
      </c>
      <c r="E5108" t="s">
        <v>135</v>
      </c>
      <c r="F5108" t="s">
        <v>174</v>
      </c>
      <c r="G5108" s="1">
        <v>42985</v>
      </c>
      <c r="H5108" s="1">
        <v>43048</v>
      </c>
      <c r="I5108" s="13">
        <f>sales_pipeline[[#This Row],[close_date]]-sales_pipeline[[#This Row],[engage_date]]</f>
        <v>63</v>
      </c>
      <c r="J5108" s="3">
        <v>3975</v>
      </c>
    </row>
    <row r="5109" spans="1:10" x14ac:dyDescent="0.35">
      <c r="A5109" t="s">
        <v>5312</v>
      </c>
      <c r="B5109" t="s">
        <v>176</v>
      </c>
      <c r="C5109" t="str">
        <f>VLOOKUP(sales_pipeline[[#This Row],[Sales_Agent]],sales_teams[#All],4,FALSE)</f>
        <v>Marxen Team</v>
      </c>
      <c r="D5109" t="s">
        <v>8</v>
      </c>
      <c r="E5109" t="s">
        <v>49</v>
      </c>
      <c r="F5109" t="s">
        <v>174</v>
      </c>
      <c r="G5109" s="1">
        <v>42985</v>
      </c>
      <c r="H5109" s="1">
        <v>42990</v>
      </c>
      <c r="I5109" s="13">
        <f>sales_pipeline[[#This Row],[close_date]]-sales_pipeline[[#This Row],[engage_date]]</f>
        <v>5</v>
      </c>
      <c r="J5109" s="3">
        <v>2969</v>
      </c>
    </row>
    <row r="5110" spans="1:10" x14ac:dyDescent="0.35">
      <c r="A5110" t="s">
        <v>5313</v>
      </c>
      <c r="B5110" t="s">
        <v>232</v>
      </c>
      <c r="C5110" t="str">
        <f>VLOOKUP(sales_pipeline[[#This Row],[Sales_Agent]],sales_teams[#All],4,FALSE)</f>
        <v>Losch Team</v>
      </c>
      <c r="D5110" t="s">
        <v>3</v>
      </c>
      <c r="E5110" t="s">
        <v>146</v>
      </c>
      <c r="F5110" t="s">
        <v>174</v>
      </c>
      <c r="G5110" s="1">
        <v>42985</v>
      </c>
      <c r="H5110" s="1">
        <v>42991</v>
      </c>
      <c r="I5110" s="13">
        <f>sales_pipeline[[#This Row],[close_date]]-sales_pipeline[[#This Row],[engage_date]]</f>
        <v>6</v>
      </c>
      <c r="J5110" s="3">
        <v>558</v>
      </c>
    </row>
    <row r="5111" spans="1:10" x14ac:dyDescent="0.35">
      <c r="A5111" t="s">
        <v>5314</v>
      </c>
      <c r="B5111" t="s">
        <v>193</v>
      </c>
      <c r="C5111" t="str">
        <f>VLOOKUP(sales_pipeline[[#This Row],[Sales_Agent]],sales_teams[#All],4,FALSE)</f>
        <v>Marxen Team</v>
      </c>
      <c r="D5111" t="s">
        <v>177</v>
      </c>
      <c r="E5111" t="s">
        <v>104</v>
      </c>
      <c r="F5111" t="s">
        <v>194</v>
      </c>
      <c r="G5111" s="1">
        <v>42985</v>
      </c>
      <c r="H5111" s="1">
        <v>43068</v>
      </c>
      <c r="I5111" s="13">
        <f>sales_pipeline[[#This Row],[close_date]]-sales_pipeline[[#This Row],[engage_date]]</f>
        <v>83</v>
      </c>
      <c r="J5111" s="3">
        <v>0</v>
      </c>
    </row>
    <row r="5112" spans="1:10" x14ac:dyDescent="0.35">
      <c r="A5112" t="s">
        <v>5315</v>
      </c>
      <c r="B5112" t="s">
        <v>326</v>
      </c>
      <c r="C5112" t="str">
        <f>VLOOKUP(sales_pipeline[[#This Row],[Sales_Agent]],sales_teams[#All],4,FALSE)</f>
        <v>Marxen Team</v>
      </c>
      <c r="D5112" t="s">
        <v>3</v>
      </c>
      <c r="E5112" t="s">
        <v>28</v>
      </c>
      <c r="F5112" t="s">
        <v>174</v>
      </c>
      <c r="G5112" s="1">
        <v>42985</v>
      </c>
      <c r="H5112" s="1">
        <v>42996</v>
      </c>
      <c r="I5112" s="13">
        <f>sales_pipeline[[#This Row],[close_date]]-sales_pipeline[[#This Row],[engage_date]]</f>
        <v>11</v>
      </c>
      <c r="J5112" s="3">
        <v>585</v>
      </c>
    </row>
    <row r="5113" spans="1:10" x14ac:dyDescent="0.35">
      <c r="A5113" t="s">
        <v>5316</v>
      </c>
      <c r="B5113" t="s">
        <v>225</v>
      </c>
      <c r="C5113" t="str">
        <f>VLOOKUP(sales_pipeline[[#This Row],[Sales_Agent]],sales_teams[#All],4,FALSE)</f>
        <v>Sewald Team</v>
      </c>
      <c r="D5113" t="s">
        <v>3</v>
      </c>
      <c r="E5113" t="s">
        <v>129</v>
      </c>
      <c r="F5113" t="s">
        <v>174</v>
      </c>
      <c r="G5113" s="1">
        <v>42985</v>
      </c>
      <c r="H5113" s="1">
        <v>43086</v>
      </c>
      <c r="I5113" s="13">
        <f>sales_pipeline[[#This Row],[close_date]]-sales_pipeline[[#This Row],[engage_date]]</f>
        <v>101</v>
      </c>
      <c r="J5113" s="3">
        <v>566</v>
      </c>
    </row>
    <row r="5114" spans="1:10" x14ac:dyDescent="0.35">
      <c r="A5114" t="s">
        <v>5317</v>
      </c>
      <c r="B5114" t="s">
        <v>187</v>
      </c>
      <c r="C5114" t="str">
        <f>VLOOKUP(sales_pipeline[[#This Row],[Sales_Agent]],sales_teams[#All],4,FALSE)</f>
        <v>Rouche Team</v>
      </c>
      <c r="D5114" t="s">
        <v>177</v>
      </c>
      <c r="E5114" t="s">
        <v>138</v>
      </c>
      <c r="F5114" t="s">
        <v>174</v>
      </c>
      <c r="G5114" s="1">
        <v>42985</v>
      </c>
      <c r="H5114" s="1">
        <v>43055</v>
      </c>
      <c r="I5114" s="13">
        <f>sales_pipeline[[#This Row],[close_date]]-sales_pipeline[[#This Row],[engage_date]]</f>
        <v>70</v>
      </c>
      <c r="J5114" s="3">
        <v>4722</v>
      </c>
    </row>
    <row r="5115" spans="1:10" x14ac:dyDescent="0.35">
      <c r="A5115" t="s">
        <v>5318</v>
      </c>
      <c r="B5115" t="s">
        <v>173</v>
      </c>
      <c r="C5115" t="str">
        <f>VLOOKUP(sales_pipeline[[#This Row],[Sales_Agent]],sales_teams[#All],4,FALSE)</f>
        <v>Brinkmann Team</v>
      </c>
      <c r="D5115" t="s">
        <v>10</v>
      </c>
      <c r="E5115" t="s">
        <v>51</v>
      </c>
      <c r="F5115" t="s">
        <v>174</v>
      </c>
      <c r="G5115" s="1">
        <v>42985</v>
      </c>
      <c r="H5115" s="1">
        <v>43080</v>
      </c>
      <c r="I5115" s="13">
        <f>sales_pipeline[[#This Row],[close_date]]-sales_pipeline[[#This Row],[engage_date]]</f>
        <v>95</v>
      </c>
      <c r="J5115" s="3">
        <v>1033</v>
      </c>
    </row>
    <row r="5116" spans="1:10" x14ac:dyDescent="0.35">
      <c r="A5116" t="s">
        <v>5319</v>
      </c>
      <c r="B5116" t="s">
        <v>189</v>
      </c>
      <c r="C5116" t="str">
        <f>VLOOKUP(sales_pipeline[[#This Row],[Sales_Agent]],sales_teams[#All],4,FALSE)</f>
        <v>Marxen Team</v>
      </c>
      <c r="D5116" t="s">
        <v>3</v>
      </c>
      <c r="E5116" t="s">
        <v>66</v>
      </c>
      <c r="F5116" t="s">
        <v>174</v>
      </c>
      <c r="G5116" s="1">
        <v>42985</v>
      </c>
      <c r="H5116" s="1">
        <v>43088</v>
      </c>
      <c r="I5116" s="13">
        <f>sales_pipeline[[#This Row],[close_date]]-sales_pipeline[[#This Row],[engage_date]]</f>
        <v>103</v>
      </c>
      <c r="J5116" s="3">
        <v>587</v>
      </c>
    </row>
    <row r="5117" spans="1:10" x14ac:dyDescent="0.35">
      <c r="A5117" t="s">
        <v>5320</v>
      </c>
      <c r="B5117" t="s">
        <v>227</v>
      </c>
      <c r="C5117" t="str">
        <f>VLOOKUP(sales_pipeline[[#This Row],[Sales_Agent]],sales_teams[#All],4,FALSE)</f>
        <v>Neubert Team</v>
      </c>
      <c r="D5117" t="s">
        <v>9</v>
      </c>
      <c r="E5117" t="s">
        <v>140</v>
      </c>
      <c r="F5117" t="s">
        <v>194</v>
      </c>
      <c r="G5117" s="1">
        <v>42985</v>
      </c>
      <c r="H5117" s="1">
        <v>43066</v>
      </c>
      <c r="I5117" s="13">
        <f>sales_pipeline[[#This Row],[close_date]]-sales_pipeline[[#This Row],[engage_date]]</f>
        <v>81</v>
      </c>
      <c r="J5117" s="3">
        <v>0</v>
      </c>
    </row>
    <row r="5118" spans="1:10" x14ac:dyDescent="0.35">
      <c r="A5118" t="s">
        <v>5321</v>
      </c>
      <c r="B5118" t="s">
        <v>204</v>
      </c>
      <c r="C5118" t="str">
        <f>VLOOKUP(sales_pipeline[[#This Row],[Sales_Agent]],sales_teams[#All],4,FALSE)</f>
        <v>Brinkmann Team</v>
      </c>
      <c r="D5118" t="s">
        <v>6</v>
      </c>
      <c r="E5118" t="s">
        <v>80</v>
      </c>
      <c r="F5118" t="s">
        <v>174</v>
      </c>
      <c r="G5118" s="1">
        <v>42985</v>
      </c>
      <c r="H5118" s="1">
        <v>43041</v>
      </c>
      <c r="I5118" s="13">
        <f>sales_pipeline[[#This Row],[close_date]]-sales_pipeline[[#This Row],[engage_date]]</f>
        <v>56</v>
      </c>
      <c r="J5118" s="3">
        <v>62</v>
      </c>
    </row>
    <row r="5119" spans="1:10" x14ac:dyDescent="0.35">
      <c r="A5119" t="s">
        <v>5322</v>
      </c>
      <c r="B5119" t="s">
        <v>204</v>
      </c>
      <c r="C5119" t="str">
        <f>VLOOKUP(sales_pipeline[[#This Row],[Sales_Agent]],sales_teams[#All],4,FALSE)</f>
        <v>Brinkmann Team</v>
      </c>
      <c r="D5119" t="s">
        <v>6</v>
      </c>
      <c r="E5119" t="s">
        <v>114</v>
      </c>
      <c r="F5119" t="s">
        <v>174</v>
      </c>
      <c r="G5119" s="1">
        <v>42985</v>
      </c>
      <c r="H5119" s="1">
        <v>43081</v>
      </c>
      <c r="I5119" s="13">
        <f>sales_pipeline[[#This Row],[close_date]]-sales_pipeline[[#This Row],[engage_date]]</f>
        <v>96</v>
      </c>
      <c r="J5119" s="3">
        <v>54</v>
      </c>
    </row>
    <row r="5120" spans="1:10" x14ac:dyDescent="0.35">
      <c r="A5120" t="s">
        <v>5323</v>
      </c>
      <c r="B5120" t="s">
        <v>185</v>
      </c>
      <c r="C5120" t="str">
        <f>VLOOKUP(sales_pipeline[[#This Row],[Sales_Agent]],sales_teams[#All],4,FALSE)</f>
        <v>Rouche Team</v>
      </c>
      <c r="D5120" t="s">
        <v>3</v>
      </c>
      <c r="E5120" t="s">
        <v>51</v>
      </c>
      <c r="F5120" t="s">
        <v>174</v>
      </c>
      <c r="G5120" s="1">
        <v>42985</v>
      </c>
      <c r="H5120" s="1">
        <v>43042</v>
      </c>
      <c r="I5120" s="13">
        <f>sales_pipeline[[#This Row],[close_date]]-sales_pipeline[[#This Row],[engage_date]]</f>
        <v>57</v>
      </c>
      <c r="J5120" s="3">
        <v>499</v>
      </c>
    </row>
    <row r="5121" spans="1:10" x14ac:dyDescent="0.35">
      <c r="A5121" t="s">
        <v>5324</v>
      </c>
      <c r="B5121" t="s">
        <v>230</v>
      </c>
      <c r="C5121" t="str">
        <f>VLOOKUP(sales_pipeline[[#This Row],[Sales_Agent]],sales_teams[#All],4,FALSE)</f>
        <v>Losch Team</v>
      </c>
      <c r="D5121" t="s">
        <v>9</v>
      </c>
      <c r="E5121" t="s">
        <v>163</v>
      </c>
      <c r="F5121" t="s">
        <v>194</v>
      </c>
      <c r="G5121" s="1">
        <v>42985</v>
      </c>
      <c r="H5121" s="1">
        <v>43056</v>
      </c>
      <c r="I5121" s="13">
        <f>sales_pipeline[[#This Row],[close_date]]-sales_pipeline[[#This Row],[engage_date]]</f>
        <v>71</v>
      </c>
      <c r="J5121" s="3">
        <v>0</v>
      </c>
    </row>
    <row r="5122" spans="1:10" x14ac:dyDescent="0.35">
      <c r="A5122" t="s">
        <v>5325</v>
      </c>
      <c r="B5122" t="s">
        <v>181</v>
      </c>
      <c r="C5122" t="str">
        <f>VLOOKUP(sales_pipeline[[#This Row],[Sales_Agent]],sales_teams[#All],4,FALSE)</f>
        <v>Sewald Team</v>
      </c>
      <c r="D5122" t="s">
        <v>3</v>
      </c>
      <c r="E5122" t="s">
        <v>71</v>
      </c>
      <c r="F5122" t="s">
        <v>174</v>
      </c>
      <c r="G5122" s="1">
        <v>42985</v>
      </c>
      <c r="H5122" s="1">
        <v>43065</v>
      </c>
      <c r="I5122" s="13">
        <f>sales_pipeline[[#This Row],[close_date]]-sales_pipeline[[#This Row],[engage_date]]</f>
        <v>80</v>
      </c>
      <c r="J5122" s="3">
        <v>458</v>
      </c>
    </row>
    <row r="5123" spans="1:10" x14ac:dyDescent="0.35">
      <c r="A5123" t="s">
        <v>5326</v>
      </c>
      <c r="B5123" t="s">
        <v>181</v>
      </c>
      <c r="C5123" t="str">
        <f>VLOOKUP(sales_pipeline[[#This Row],[Sales_Agent]],sales_teams[#All],4,FALSE)</f>
        <v>Sewald Team</v>
      </c>
      <c r="D5123" t="s">
        <v>6</v>
      </c>
      <c r="E5123" t="s">
        <v>51</v>
      </c>
      <c r="F5123" t="s">
        <v>174</v>
      </c>
      <c r="G5123" s="1">
        <v>42985</v>
      </c>
      <c r="H5123" s="1">
        <v>43069</v>
      </c>
      <c r="I5123" s="13">
        <f>sales_pipeline[[#This Row],[close_date]]-sales_pipeline[[#This Row],[engage_date]]</f>
        <v>84</v>
      </c>
      <c r="J5123" s="3">
        <v>61</v>
      </c>
    </row>
    <row r="5124" spans="1:10" x14ac:dyDescent="0.35">
      <c r="A5124" t="s">
        <v>5327</v>
      </c>
      <c r="B5124" t="s">
        <v>183</v>
      </c>
      <c r="C5124" t="str">
        <f>VLOOKUP(sales_pipeline[[#This Row],[Sales_Agent]],sales_teams[#All],4,FALSE)</f>
        <v>Brinkmann Team</v>
      </c>
      <c r="D5124" t="s">
        <v>6</v>
      </c>
      <c r="E5124" t="s">
        <v>152</v>
      </c>
      <c r="F5124" t="s">
        <v>194</v>
      </c>
      <c r="G5124" s="1">
        <v>42986</v>
      </c>
      <c r="H5124" s="1">
        <v>43086</v>
      </c>
      <c r="I5124" s="13">
        <f>sales_pipeline[[#This Row],[close_date]]-sales_pipeline[[#This Row],[engage_date]]</f>
        <v>100</v>
      </c>
      <c r="J5124" s="3">
        <v>0</v>
      </c>
    </row>
    <row r="5125" spans="1:10" x14ac:dyDescent="0.35">
      <c r="A5125" t="s">
        <v>5328</v>
      </c>
      <c r="B5125" t="s">
        <v>183</v>
      </c>
      <c r="C5125" t="str">
        <f>VLOOKUP(sales_pipeline[[#This Row],[Sales_Agent]],sales_teams[#All],4,FALSE)</f>
        <v>Brinkmann Team</v>
      </c>
      <c r="D5125" t="s">
        <v>9</v>
      </c>
      <c r="E5125" t="s">
        <v>80</v>
      </c>
      <c r="F5125" t="s">
        <v>174</v>
      </c>
      <c r="G5125" s="1">
        <v>42986</v>
      </c>
      <c r="H5125" s="1">
        <v>43002</v>
      </c>
      <c r="I5125" s="13">
        <f>sales_pipeline[[#This Row],[close_date]]-sales_pipeline[[#This Row],[engage_date]]</f>
        <v>16</v>
      </c>
      <c r="J5125" s="3">
        <v>5600</v>
      </c>
    </row>
    <row r="5126" spans="1:10" x14ac:dyDescent="0.35">
      <c r="A5126" t="s">
        <v>5329</v>
      </c>
      <c r="B5126" t="s">
        <v>253</v>
      </c>
      <c r="C5126" t="str">
        <f>VLOOKUP(sales_pipeline[[#This Row],[Sales_Agent]],sales_teams[#All],4,FALSE)</f>
        <v>Neubert Team</v>
      </c>
      <c r="D5126" t="s">
        <v>9</v>
      </c>
      <c r="E5126" t="s">
        <v>153</v>
      </c>
      <c r="F5126" t="s">
        <v>194</v>
      </c>
      <c r="G5126" s="1">
        <v>42986</v>
      </c>
      <c r="H5126" s="1">
        <v>43058</v>
      </c>
      <c r="I5126" s="13">
        <f>sales_pipeline[[#This Row],[close_date]]-sales_pipeline[[#This Row],[engage_date]]</f>
        <v>72</v>
      </c>
      <c r="J5126" s="3">
        <v>0</v>
      </c>
    </row>
    <row r="5127" spans="1:10" x14ac:dyDescent="0.35">
      <c r="A5127" t="s">
        <v>5330</v>
      </c>
      <c r="B5127" t="s">
        <v>253</v>
      </c>
      <c r="C5127" t="str">
        <f>VLOOKUP(sales_pipeline[[#This Row],[Sales_Agent]],sales_teams[#All],4,FALSE)</f>
        <v>Neubert Team</v>
      </c>
      <c r="D5127" t="s">
        <v>10</v>
      </c>
      <c r="E5127" t="s">
        <v>163</v>
      </c>
      <c r="F5127" t="s">
        <v>174</v>
      </c>
      <c r="G5127" s="1">
        <v>42986</v>
      </c>
      <c r="H5127" s="1">
        <v>43086</v>
      </c>
      <c r="I5127" s="13">
        <f>sales_pipeline[[#This Row],[close_date]]-sales_pipeline[[#This Row],[engage_date]]</f>
        <v>100</v>
      </c>
      <c r="J5127" s="3">
        <v>1259</v>
      </c>
    </row>
    <row r="5128" spans="1:10" x14ac:dyDescent="0.35">
      <c r="A5128" t="s">
        <v>5331</v>
      </c>
      <c r="B5128" t="s">
        <v>253</v>
      </c>
      <c r="C5128" t="str">
        <f>VLOOKUP(sales_pipeline[[#This Row],[Sales_Agent]],sales_teams[#All],4,FALSE)</f>
        <v>Neubert Team</v>
      </c>
      <c r="D5128" t="s">
        <v>10</v>
      </c>
      <c r="E5128" t="s">
        <v>163</v>
      </c>
      <c r="F5128" t="s">
        <v>174</v>
      </c>
      <c r="G5128" s="1">
        <v>42986</v>
      </c>
      <c r="H5128" s="1">
        <v>42992</v>
      </c>
      <c r="I5128" s="13">
        <f>sales_pipeline[[#This Row],[close_date]]-sales_pipeline[[#This Row],[engage_date]]</f>
        <v>6</v>
      </c>
      <c r="J5128" s="3">
        <v>1114</v>
      </c>
    </row>
    <row r="5129" spans="1:10" x14ac:dyDescent="0.35">
      <c r="A5129" t="s">
        <v>5332</v>
      </c>
      <c r="B5129" t="s">
        <v>253</v>
      </c>
      <c r="C5129" t="str">
        <f>VLOOKUP(sales_pipeline[[#This Row],[Sales_Agent]],sales_teams[#All],4,FALSE)</f>
        <v>Neubert Team</v>
      </c>
      <c r="D5129" t="s">
        <v>6</v>
      </c>
      <c r="E5129" t="s">
        <v>110</v>
      </c>
      <c r="F5129" t="s">
        <v>174</v>
      </c>
      <c r="G5129" s="1">
        <v>42986</v>
      </c>
      <c r="H5129" s="1">
        <v>43064</v>
      </c>
      <c r="I5129" s="13">
        <f>sales_pipeline[[#This Row],[close_date]]-sales_pipeline[[#This Row],[engage_date]]</f>
        <v>78</v>
      </c>
      <c r="J5129" s="3">
        <v>57</v>
      </c>
    </row>
    <row r="5130" spans="1:10" x14ac:dyDescent="0.35">
      <c r="A5130" t="s">
        <v>5333</v>
      </c>
      <c r="B5130" t="s">
        <v>239</v>
      </c>
      <c r="C5130" t="str">
        <f>VLOOKUP(sales_pipeline[[#This Row],[Sales_Agent]],sales_teams[#All],4,FALSE)</f>
        <v>Neubert Team</v>
      </c>
      <c r="D5130" t="s">
        <v>10</v>
      </c>
      <c r="E5130" t="s">
        <v>64</v>
      </c>
      <c r="F5130" t="s">
        <v>194</v>
      </c>
      <c r="G5130" s="1">
        <v>42986</v>
      </c>
      <c r="H5130" s="1">
        <v>43064</v>
      </c>
      <c r="I5130" s="13">
        <f>sales_pipeline[[#This Row],[close_date]]-sales_pipeline[[#This Row],[engage_date]]</f>
        <v>78</v>
      </c>
      <c r="J5130" s="3">
        <v>0</v>
      </c>
    </row>
    <row r="5131" spans="1:10" x14ac:dyDescent="0.35">
      <c r="A5131" t="s">
        <v>5334</v>
      </c>
      <c r="B5131" t="s">
        <v>288</v>
      </c>
      <c r="C5131" t="str">
        <f>VLOOKUP(sales_pipeline[[#This Row],[Sales_Agent]],sales_teams[#All],4,FALSE)</f>
        <v>Brinkmann Team</v>
      </c>
      <c r="D5131" t="s">
        <v>6</v>
      </c>
      <c r="E5131" t="s">
        <v>139</v>
      </c>
      <c r="F5131" t="s">
        <v>194</v>
      </c>
      <c r="G5131" s="1">
        <v>42986</v>
      </c>
      <c r="H5131" s="1">
        <v>43056</v>
      </c>
      <c r="I5131" s="13">
        <f>sales_pipeline[[#This Row],[close_date]]-sales_pipeline[[#This Row],[engage_date]]</f>
        <v>70</v>
      </c>
      <c r="J5131" s="3">
        <v>0</v>
      </c>
    </row>
    <row r="5132" spans="1:10" x14ac:dyDescent="0.35">
      <c r="A5132" t="s">
        <v>5335</v>
      </c>
      <c r="B5132" t="s">
        <v>268</v>
      </c>
      <c r="C5132" t="str">
        <f>VLOOKUP(sales_pipeline[[#This Row],[Sales_Agent]],sales_teams[#All],4,FALSE)</f>
        <v>Losch Team</v>
      </c>
      <c r="D5132" t="s">
        <v>177</v>
      </c>
      <c r="E5132" t="s">
        <v>39</v>
      </c>
      <c r="F5132" t="s">
        <v>194</v>
      </c>
      <c r="G5132" s="1">
        <v>42986</v>
      </c>
      <c r="H5132" s="1">
        <v>43099</v>
      </c>
      <c r="I5132" s="13">
        <f>sales_pipeline[[#This Row],[close_date]]-sales_pipeline[[#This Row],[engage_date]]</f>
        <v>113</v>
      </c>
      <c r="J5132" s="3">
        <v>0</v>
      </c>
    </row>
    <row r="5133" spans="1:10" x14ac:dyDescent="0.35">
      <c r="A5133" t="s">
        <v>5336</v>
      </c>
      <c r="B5133" t="s">
        <v>206</v>
      </c>
      <c r="C5133" t="str">
        <f>VLOOKUP(sales_pipeline[[#This Row],[Sales_Agent]],sales_teams[#All],4,FALSE)</f>
        <v>Neubert Team</v>
      </c>
      <c r="D5133" t="s">
        <v>177</v>
      </c>
      <c r="E5133" t="s">
        <v>25</v>
      </c>
      <c r="F5133" t="s">
        <v>194</v>
      </c>
      <c r="G5133" s="1">
        <v>42986</v>
      </c>
      <c r="H5133" s="1">
        <v>42997</v>
      </c>
      <c r="I5133" s="13">
        <f>sales_pipeline[[#This Row],[close_date]]-sales_pipeline[[#This Row],[engage_date]]</f>
        <v>11</v>
      </c>
      <c r="J5133" s="3">
        <v>0</v>
      </c>
    </row>
    <row r="5134" spans="1:10" x14ac:dyDescent="0.35">
      <c r="A5134" t="s">
        <v>5337</v>
      </c>
      <c r="B5134" t="s">
        <v>176</v>
      </c>
      <c r="C5134" t="str">
        <f>VLOOKUP(sales_pipeline[[#This Row],[Sales_Agent]],sales_teams[#All],4,FALSE)</f>
        <v>Marxen Team</v>
      </c>
      <c r="D5134" t="s">
        <v>8</v>
      </c>
      <c r="E5134" t="s">
        <v>80</v>
      </c>
      <c r="F5134" t="s">
        <v>174</v>
      </c>
      <c r="G5134" s="1">
        <v>42986</v>
      </c>
      <c r="H5134" s="1">
        <v>42988</v>
      </c>
      <c r="I5134" s="13">
        <f>sales_pipeline[[#This Row],[close_date]]-sales_pipeline[[#This Row],[engage_date]]</f>
        <v>2</v>
      </c>
      <c r="J5134" s="3">
        <v>3346</v>
      </c>
    </row>
    <row r="5135" spans="1:10" x14ac:dyDescent="0.35">
      <c r="A5135" t="s">
        <v>5338</v>
      </c>
      <c r="B5135" t="s">
        <v>255</v>
      </c>
      <c r="C5135" t="str">
        <f>VLOOKUP(sales_pipeline[[#This Row],[Sales_Agent]],sales_teams[#All],4,FALSE)</f>
        <v>Neubert Team</v>
      </c>
      <c r="D5135" t="s">
        <v>3</v>
      </c>
      <c r="E5135" t="s">
        <v>109</v>
      </c>
      <c r="F5135" t="s">
        <v>194</v>
      </c>
      <c r="G5135" s="1">
        <v>42986</v>
      </c>
      <c r="H5135" s="1">
        <v>42996</v>
      </c>
      <c r="I5135" s="13">
        <f>sales_pipeline[[#This Row],[close_date]]-sales_pipeline[[#This Row],[engage_date]]</f>
        <v>10</v>
      </c>
      <c r="J5135" s="3">
        <v>0</v>
      </c>
    </row>
    <row r="5136" spans="1:10" x14ac:dyDescent="0.35">
      <c r="A5136" t="s">
        <v>5339</v>
      </c>
      <c r="B5136" t="s">
        <v>255</v>
      </c>
      <c r="C5136" t="str">
        <f>VLOOKUP(sales_pipeline[[#This Row],[Sales_Agent]],sales_teams[#All],4,FALSE)</f>
        <v>Neubert Team</v>
      </c>
      <c r="D5136" t="s">
        <v>3</v>
      </c>
      <c r="E5136" t="s">
        <v>109</v>
      </c>
      <c r="F5136" t="s">
        <v>194</v>
      </c>
      <c r="G5136" s="1">
        <v>42986</v>
      </c>
      <c r="H5136" s="1">
        <v>43000</v>
      </c>
      <c r="I5136" s="13">
        <f>sales_pipeline[[#This Row],[close_date]]-sales_pipeline[[#This Row],[engage_date]]</f>
        <v>14</v>
      </c>
      <c r="J5136" s="3">
        <v>0</v>
      </c>
    </row>
    <row r="5137" spans="1:10" x14ac:dyDescent="0.35">
      <c r="A5137" t="s">
        <v>5340</v>
      </c>
      <c r="B5137" t="s">
        <v>255</v>
      </c>
      <c r="C5137" t="str">
        <f>VLOOKUP(sales_pipeline[[#This Row],[Sales_Agent]],sales_teams[#All],4,FALSE)</f>
        <v>Neubert Team</v>
      </c>
      <c r="D5137" t="s">
        <v>8</v>
      </c>
      <c r="E5137" t="s">
        <v>127</v>
      </c>
      <c r="F5137" t="s">
        <v>194</v>
      </c>
      <c r="G5137" s="1">
        <v>42986</v>
      </c>
      <c r="H5137" s="1">
        <v>42994</v>
      </c>
      <c r="I5137" s="13">
        <f>sales_pipeline[[#This Row],[close_date]]-sales_pipeline[[#This Row],[engage_date]]</f>
        <v>8</v>
      </c>
      <c r="J5137" s="3">
        <v>0</v>
      </c>
    </row>
    <row r="5138" spans="1:10" x14ac:dyDescent="0.35">
      <c r="A5138" t="s">
        <v>5341</v>
      </c>
      <c r="B5138" t="s">
        <v>208</v>
      </c>
      <c r="C5138" t="str">
        <f>VLOOKUP(sales_pipeline[[#This Row],[Sales_Agent]],sales_teams[#All],4,FALSE)</f>
        <v>Rouche Team</v>
      </c>
      <c r="D5138" t="s">
        <v>3</v>
      </c>
      <c r="E5138" t="s">
        <v>94</v>
      </c>
      <c r="F5138" t="s">
        <v>194</v>
      </c>
      <c r="G5138" s="1">
        <v>42986</v>
      </c>
      <c r="H5138" s="1">
        <v>43064</v>
      </c>
      <c r="I5138" s="13">
        <f>sales_pipeline[[#This Row],[close_date]]-sales_pipeline[[#This Row],[engage_date]]</f>
        <v>78</v>
      </c>
      <c r="J5138" s="3">
        <v>0</v>
      </c>
    </row>
    <row r="5139" spans="1:10" x14ac:dyDescent="0.35">
      <c r="A5139" t="s">
        <v>5342</v>
      </c>
      <c r="B5139" t="s">
        <v>190</v>
      </c>
      <c r="C5139" t="str">
        <f>VLOOKUP(sales_pipeline[[#This Row],[Sales_Agent]],sales_teams[#All],4,FALSE)</f>
        <v>Sewald Team</v>
      </c>
      <c r="D5139" t="s">
        <v>3</v>
      </c>
      <c r="E5139" t="s">
        <v>125</v>
      </c>
      <c r="F5139" t="s">
        <v>174</v>
      </c>
      <c r="G5139" s="1">
        <v>42986</v>
      </c>
      <c r="H5139" s="1">
        <v>43043</v>
      </c>
      <c r="I5139" s="13">
        <f>sales_pipeline[[#This Row],[close_date]]-sales_pipeline[[#This Row],[engage_date]]</f>
        <v>57</v>
      </c>
      <c r="J5139" s="3">
        <v>546</v>
      </c>
    </row>
    <row r="5140" spans="1:10" x14ac:dyDescent="0.35">
      <c r="A5140" t="s">
        <v>5343</v>
      </c>
      <c r="B5140" t="s">
        <v>326</v>
      </c>
      <c r="C5140" t="str">
        <f>VLOOKUP(sales_pipeline[[#This Row],[Sales_Agent]],sales_teams[#All],4,FALSE)</f>
        <v>Marxen Team</v>
      </c>
      <c r="D5140" t="s">
        <v>3</v>
      </c>
      <c r="E5140" t="s">
        <v>31</v>
      </c>
      <c r="F5140" t="s">
        <v>194</v>
      </c>
      <c r="G5140" s="1">
        <v>42986</v>
      </c>
      <c r="H5140" s="1">
        <v>43043</v>
      </c>
      <c r="I5140" s="13">
        <f>sales_pipeline[[#This Row],[close_date]]-sales_pipeline[[#This Row],[engage_date]]</f>
        <v>57</v>
      </c>
      <c r="J5140" s="3">
        <v>0</v>
      </c>
    </row>
    <row r="5141" spans="1:10" x14ac:dyDescent="0.35">
      <c r="A5141" t="s">
        <v>5344</v>
      </c>
      <c r="B5141" t="s">
        <v>215</v>
      </c>
      <c r="C5141" t="str">
        <f>VLOOKUP(sales_pipeline[[#This Row],[Sales_Agent]],sales_teams[#All],4,FALSE)</f>
        <v>Sewald Team</v>
      </c>
      <c r="D5141" t="s">
        <v>3</v>
      </c>
      <c r="E5141" t="s">
        <v>46</v>
      </c>
      <c r="F5141" t="s">
        <v>194</v>
      </c>
      <c r="G5141" s="1">
        <v>42986</v>
      </c>
      <c r="H5141" s="1">
        <v>43053</v>
      </c>
      <c r="I5141" s="13">
        <f>sales_pipeline[[#This Row],[close_date]]-sales_pipeline[[#This Row],[engage_date]]</f>
        <v>67</v>
      </c>
      <c r="J5141" s="3">
        <v>0</v>
      </c>
    </row>
    <row r="5142" spans="1:10" x14ac:dyDescent="0.35">
      <c r="A5142" t="s">
        <v>5345</v>
      </c>
      <c r="B5142" t="s">
        <v>215</v>
      </c>
      <c r="C5142" t="str">
        <f>VLOOKUP(sales_pipeline[[#This Row],[Sales_Agent]],sales_teams[#All],4,FALSE)</f>
        <v>Sewald Team</v>
      </c>
      <c r="D5142" t="s">
        <v>3</v>
      </c>
      <c r="E5142" t="s">
        <v>77</v>
      </c>
      <c r="F5142" t="s">
        <v>174</v>
      </c>
      <c r="G5142" s="1">
        <v>42986</v>
      </c>
      <c r="H5142" s="1">
        <v>43063</v>
      </c>
      <c r="I5142" s="13">
        <f>sales_pipeline[[#This Row],[close_date]]-sales_pipeline[[#This Row],[engage_date]]</f>
        <v>77</v>
      </c>
      <c r="J5142" s="3">
        <v>596</v>
      </c>
    </row>
    <row r="5143" spans="1:10" x14ac:dyDescent="0.35">
      <c r="A5143" t="s">
        <v>5346</v>
      </c>
      <c r="B5143" t="s">
        <v>225</v>
      </c>
      <c r="C5143" t="str">
        <f>VLOOKUP(sales_pipeline[[#This Row],[Sales_Agent]],sales_teams[#All],4,FALSE)</f>
        <v>Sewald Team</v>
      </c>
      <c r="D5143" t="s">
        <v>10</v>
      </c>
      <c r="E5143" t="s">
        <v>73</v>
      </c>
      <c r="F5143" t="s">
        <v>194</v>
      </c>
      <c r="G5143" s="1">
        <v>42986</v>
      </c>
      <c r="H5143" s="1">
        <v>43090</v>
      </c>
      <c r="I5143" s="13">
        <f>sales_pipeline[[#This Row],[close_date]]-sales_pipeline[[#This Row],[engage_date]]</f>
        <v>104</v>
      </c>
      <c r="J5143" s="3">
        <v>0</v>
      </c>
    </row>
    <row r="5144" spans="1:10" x14ac:dyDescent="0.35">
      <c r="A5144" t="s">
        <v>5347</v>
      </c>
      <c r="B5144" t="s">
        <v>225</v>
      </c>
      <c r="C5144" t="str">
        <f>VLOOKUP(sales_pipeline[[#This Row],[Sales_Agent]],sales_teams[#All],4,FALSE)</f>
        <v>Sewald Team</v>
      </c>
      <c r="D5144" t="s">
        <v>10</v>
      </c>
      <c r="E5144" t="s">
        <v>69</v>
      </c>
      <c r="F5144" t="s">
        <v>174</v>
      </c>
      <c r="G5144" s="1">
        <v>42986</v>
      </c>
      <c r="H5144" s="1">
        <v>43077</v>
      </c>
      <c r="I5144" s="13">
        <f>sales_pipeline[[#This Row],[close_date]]-sales_pipeline[[#This Row],[engage_date]]</f>
        <v>91</v>
      </c>
      <c r="J5144" s="3">
        <v>1171</v>
      </c>
    </row>
    <row r="5145" spans="1:10" x14ac:dyDescent="0.35">
      <c r="A5145" t="s">
        <v>5348</v>
      </c>
      <c r="B5145" t="s">
        <v>238</v>
      </c>
      <c r="C5145" t="str">
        <f>VLOOKUP(sales_pipeline[[#This Row],[Sales_Agent]],sales_teams[#All],4,FALSE)</f>
        <v>Marxen Team</v>
      </c>
      <c r="D5145" t="s">
        <v>10</v>
      </c>
      <c r="E5145" t="s">
        <v>88</v>
      </c>
      <c r="F5145" t="s">
        <v>174</v>
      </c>
      <c r="G5145" s="1">
        <v>42986</v>
      </c>
      <c r="H5145" s="1">
        <v>43072</v>
      </c>
      <c r="I5145" s="13">
        <f>sales_pipeline[[#This Row],[close_date]]-sales_pipeline[[#This Row],[engage_date]]</f>
        <v>86</v>
      </c>
      <c r="J5145" s="3">
        <v>1021</v>
      </c>
    </row>
    <row r="5146" spans="1:10" x14ac:dyDescent="0.35">
      <c r="A5146" t="s">
        <v>5349</v>
      </c>
      <c r="B5146" t="s">
        <v>227</v>
      </c>
      <c r="C5146" t="str">
        <f>VLOOKUP(sales_pipeline[[#This Row],[Sales_Agent]],sales_teams[#All],4,FALSE)</f>
        <v>Neubert Team</v>
      </c>
      <c r="D5146" t="s">
        <v>8</v>
      </c>
      <c r="E5146" t="s">
        <v>109</v>
      </c>
      <c r="F5146" t="s">
        <v>194</v>
      </c>
      <c r="G5146" s="1">
        <v>42986</v>
      </c>
      <c r="H5146" s="1">
        <v>43056</v>
      </c>
      <c r="I5146" s="13">
        <f>sales_pipeline[[#This Row],[close_date]]-sales_pipeline[[#This Row],[engage_date]]</f>
        <v>70</v>
      </c>
      <c r="J5146" s="3">
        <v>0</v>
      </c>
    </row>
    <row r="5147" spans="1:10" x14ac:dyDescent="0.35">
      <c r="A5147" t="s">
        <v>5350</v>
      </c>
      <c r="B5147" t="s">
        <v>221</v>
      </c>
      <c r="C5147" t="str">
        <f>VLOOKUP(sales_pipeline[[#This Row],[Sales_Agent]],sales_teams[#All],4,FALSE)</f>
        <v>Losch Team</v>
      </c>
      <c r="D5147" t="s">
        <v>9</v>
      </c>
      <c r="E5147" t="s">
        <v>64</v>
      </c>
      <c r="F5147" t="s">
        <v>194</v>
      </c>
      <c r="G5147" s="1">
        <v>42986</v>
      </c>
      <c r="H5147" s="1">
        <v>43071</v>
      </c>
      <c r="I5147" s="13">
        <f>sales_pipeline[[#This Row],[close_date]]-sales_pipeline[[#This Row],[engage_date]]</f>
        <v>85</v>
      </c>
      <c r="J5147" s="3">
        <v>0</v>
      </c>
    </row>
    <row r="5148" spans="1:10" x14ac:dyDescent="0.35">
      <c r="A5148" t="s">
        <v>5351</v>
      </c>
      <c r="B5148" t="s">
        <v>181</v>
      </c>
      <c r="C5148" t="str">
        <f>VLOOKUP(sales_pipeline[[#This Row],[Sales_Agent]],sales_teams[#All],4,FALSE)</f>
        <v>Sewald Team</v>
      </c>
      <c r="D5148" t="s">
        <v>6</v>
      </c>
      <c r="E5148" t="s">
        <v>69</v>
      </c>
      <c r="F5148" t="s">
        <v>194</v>
      </c>
      <c r="G5148" s="1">
        <v>42986</v>
      </c>
      <c r="H5148" s="1">
        <v>43043</v>
      </c>
      <c r="I5148" s="13">
        <f>sales_pipeline[[#This Row],[close_date]]-sales_pipeline[[#This Row],[engage_date]]</f>
        <v>57</v>
      </c>
      <c r="J5148" s="3">
        <v>0</v>
      </c>
    </row>
    <row r="5149" spans="1:10" x14ac:dyDescent="0.35">
      <c r="A5149" t="s">
        <v>5352</v>
      </c>
      <c r="B5149" t="s">
        <v>181</v>
      </c>
      <c r="C5149" t="str">
        <f>VLOOKUP(sales_pipeline[[#This Row],[Sales_Agent]],sales_teams[#All],4,FALSE)</f>
        <v>Sewald Team</v>
      </c>
      <c r="D5149" t="s">
        <v>8</v>
      </c>
      <c r="E5149" t="s">
        <v>109</v>
      </c>
      <c r="F5149" t="s">
        <v>194</v>
      </c>
      <c r="G5149" s="1">
        <v>42986</v>
      </c>
      <c r="H5149" s="1">
        <v>43083</v>
      </c>
      <c r="I5149" s="13">
        <f>sales_pipeline[[#This Row],[close_date]]-sales_pipeline[[#This Row],[engage_date]]</f>
        <v>97</v>
      </c>
      <c r="J5149" s="3">
        <v>0</v>
      </c>
    </row>
    <row r="5150" spans="1:10" x14ac:dyDescent="0.35">
      <c r="A5150" t="s">
        <v>5353</v>
      </c>
      <c r="B5150" t="s">
        <v>253</v>
      </c>
      <c r="C5150" t="str">
        <f>VLOOKUP(sales_pipeline[[#This Row],[Sales_Agent]],sales_teams[#All],4,FALSE)</f>
        <v>Neubert Team</v>
      </c>
      <c r="D5150" t="s">
        <v>177</v>
      </c>
      <c r="E5150" t="s">
        <v>118</v>
      </c>
      <c r="F5150" t="s">
        <v>174</v>
      </c>
      <c r="G5150" s="1">
        <v>42987</v>
      </c>
      <c r="H5150" s="1">
        <v>43000</v>
      </c>
      <c r="I5150" s="13">
        <f>sales_pipeline[[#This Row],[close_date]]-sales_pipeline[[#This Row],[engage_date]]</f>
        <v>13</v>
      </c>
      <c r="J5150" s="3">
        <v>4609</v>
      </c>
    </row>
    <row r="5151" spans="1:10" x14ac:dyDescent="0.35">
      <c r="A5151" t="s">
        <v>5354</v>
      </c>
      <c r="B5151" t="s">
        <v>239</v>
      </c>
      <c r="C5151" t="str">
        <f>VLOOKUP(sales_pipeline[[#This Row],[Sales_Agent]],sales_teams[#All],4,FALSE)</f>
        <v>Neubert Team</v>
      </c>
      <c r="D5151" t="s">
        <v>10</v>
      </c>
      <c r="E5151" t="s">
        <v>159</v>
      </c>
      <c r="F5151" t="s">
        <v>194</v>
      </c>
      <c r="G5151" s="1">
        <v>42987</v>
      </c>
      <c r="H5151" s="1">
        <v>43060</v>
      </c>
      <c r="I5151" s="13">
        <f>sales_pipeline[[#This Row],[close_date]]-sales_pipeline[[#This Row],[engage_date]]</f>
        <v>73</v>
      </c>
      <c r="J5151" s="3">
        <v>0</v>
      </c>
    </row>
    <row r="5152" spans="1:10" x14ac:dyDescent="0.35">
      <c r="A5152" t="s">
        <v>5355</v>
      </c>
      <c r="B5152" t="s">
        <v>288</v>
      </c>
      <c r="C5152" t="str">
        <f>VLOOKUP(sales_pipeline[[#This Row],[Sales_Agent]],sales_teams[#All],4,FALSE)</f>
        <v>Brinkmann Team</v>
      </c>
      <c r="D5152" t="s">
        <v>3</v>
      </c>
      <c r="E5152" t="s">
        <v>31</v>
      </c>
      <c r="F5152" t="s">
        <v>174</v>
      </c>
      <c r="G5152" s="1">
        <v>42987</v>
      </c>
      <c r="H5152" s="1">
        <v>43000</v>
      </c>
      <c r="I5152" s="13">
        <f>sales_pipeline[[#This Row],[close_date]]-sales_pipeline[[#This Row],[engage_date]]</f>
        <v>13</v>
      </c>
      <c r="J5152" s="3">
        <v>600</v>
      </c>
    </row>
    <row r="5153" spans="1:10" x14ac:dyDescent="0.35">
      <c r="A5153" t="s">
        <v>5356</v>
      </c>
      <c r="B5153" t="s">
        <v>268</v>
      </c>
      <c r="C5153" t="str">
        <f>VLOOKUP(sales_pipeline[[#This Row],[Sales_Agent]],sales_teams[#All],4,FALSE)</f>
        <v>Losch Team</v>
      </c>
      <c r="D5153" t="s">
        <v>177</v>
      </c>
      <c r="E5153" t="s">
        <v>112</v>
      </c>
      <c r="F5153" t="s">
        <v>174</v>
      </c>
      <c r="G5153" s="1">
        <v>42987</v>
      </c>
      <c r="H5153" s="1">
        <v>42991</v>
      </c>
      <c r="I5153" s="13">
        <f>sales_pipeline[[#This Row],[close_date]]-sales_pipeline[[#This Row],[engage_date]]</f>
        <v>4</v>
      </c>
      <c r="J5153" s="3">
        <v>5067</v>
      </c>
    </row>
    <row r="5154" spans="1:10" x14ac:dyDescent="0.35">
      <c r="A5154" t="s">
        <v>5357</v>
      </c>
      <c r="B5154" t="s">
        <v>176</v>
      </c>
      <c r="C5154" t="str">
        <f>VLOOKUP(sales_pipeline[[#This Row],[Sales_Agent]],sales_teams[#All],4,FALSE)</f>
        <v>Marxen Team</v>
      </c>
      <c r="D5154" t="s">
        <v>177</v>
      </c>
      <c r="E5154" t="s">
        <v>139</v>
      </c>
      <c r="F5154" t="s">
        <v>174</v>
      </c>
      <c r="G5154" s="1">
        <v>42987</v>
      </c>
      <c r="H5154" s="1">
        <v>43074</v>
      </c>
      <c r="I5154" s="13">
        <f>sales_pipeline[[#This Row],[close_date]]-sales_pipeline[[#This Row],[engage_date]]</f>
        <v>87</v>
      </c>
      <c r="J5154" s="3">
        <v>5127</v>
      </c>
    </row>
    <row r="5155" spans="1:10" x14ac:dyDescent="0.35">
      <c r="A5155" t="s">
        <v>5358</v>
      </c>
      <c r="B5155" t="s">
        <v>255</v>
      </c>
      <c r="C5155" t="str">
        <f>VLOOKUP(sales_pipeline[[#This Row],[Sales_Agent]],sales_teams[#All],4,FALSE)</f>
        <v>Neubert Team</v>
      </c>
      <c r="D5155" t="s">
        <v>3</v>
      </c>
      <c r="E5155" t="s">
        <v>82</v>
      </c>
      <c r="F5155" t="s">
        <v>174</v>
      </c>
      <c r="G5155" s="1">
        <v>42987</v>
      </c>
      <c r="H5155" s="1">
        <v>43095</v>
      </c>
      <c r="I5155" s="13">
        <f>sales_pipeline[[#This Row],[close_date]]-sales_pipeline[[#This Row],[engage_date]]</f>
        <v>108</v>
      </c>
      <c r="J5155" s="3">
        <v>547</v>
      </c>
    </row>
    <row r="5156" spans="1:10" x14ac:dyDescent="0.35">
      <c r="A5156" t="s">
        <v>5359</v>
      </c>
      <c r="B5156" t="s">
        <v>232</v>
      </c>
      <c r="C5156" t="str">
        <f>VLOOKUP(sales_pipeline[[#This Row],[Sales_Agent]],sales_teams[#All],4,FALSE)</f>
        <v>Losch Team</v>
      </c>
      <c r="D5156" t="s">
        <v>9</v>
      </c>
      <c r="E5156" t="s">
        <v>131</v>
      </c>
      <c r="F5156" t="s">
        <v>194</v>
      </c>
      <c r="G5156" s="1">
        <v>42987</v>
      </c>
      <c r="H5156" s="1">
        <v>43005</v>
      </c>
      <c r="I5156" s="13">
        <f>sales_pipeline[[#This Row],[close_date]]-sales_pipeline[[#This Row],[engage_date]]</f>
        <v>18</v>
      </c>
      <c r="J5156" s="3">
        <v>0</v>
      </c>
    </row>
    <row r="5157" spans="1:10" x14ac:dyDescent="0.35">
      <c r="A5157" t="s">
        <v>5360</v>
      </c>
      <c r="B5157" t="s">
        <v>215</v>
      </c>
      <c r="C5157" t="str">
        <f>VLOOKUP(sales_pipeline[[#This Row],[Sales_Agent]],sales_teams[#All],4,FALSE)</f>
        <v>Sewald Team</v>
      </c>
      <c r="D5157" t="s">
        <v>8</v>
      </c>
      <c r="E5157" t="s">
        <v>71</v>
      </c>
      <c r="F5157" t="s">
        <v>194</v>
      </c>
      <c r="G5157" s="1">
        <v>42987</v>
      </c>
      <c r="H5157" s="1">
        <v>43069</v>
      </c>
      <c r="I5157" s="13">
        <f>sales_pipeline[[#This Row],[close_date]]-sales_pipeline[[#This Row],[engage_date]]</f>
        <v>82</v>
      </c>
      <c r="J5157" s="3">
        <v>0</v>
      </c>
    </row>
    <row r="5158" spans="1:10" x14ac:dyDescent="0.35">
      <c r="A5158" t="s">
        <v>5361</v>
      </c>
      <c r="B5158" t="s">
        <v>215</v>
      </c>
      <c r="C5158" t="str">
        <f>VLOOKUP(sales_pipeline[[#This Row],[Sales_Agent]],sales_teams[#All],4,FALSE)</f>
        <v>Sewald Team</v>
      </c>
      <c r="D5158" t="s">
        <v>3</v>
      </c>
      <c r="E5158" t="s">
        <v>71</v>
      </c>
      <c r="F5158" t="s">
        <v>174</v>
      </c>
      <c r="G5158" s="1">
        <v>42987</v>
      </c>
      <c r="H5158" s="1">
        <v>43083</v>
      </c>
      <c r="I5158" s="13">
        <f>sales_pipeline[[#This Row],[close_date]]-sales_pipeline[[#This Row],[engage_date]]</f>
        <v>96</v>
      </c>
      <c r="J5158" s="3">
        <v>582</v>
      </c>
    </row>
    <row r="5159" spans="1:10" x14ac:dyDescent="0.35">
      <c r="A5159" t="s">
        <v>5362</v>
      </c>
      <c r="B5159" t="s">
        <v>215</v>
      </c>
      <c r="C5159" t="str">
        <f>VLOOKUP(sales_pipeline[[#This Row],[Sales_Agent]],sales_teams[#All],4,FALSE)</f>
        <v>Sewald Team</v>
      </c>
      <c r="D5159" t="s">
        <v>10</v>
      </c>
      <c r="E5159" t="s">
        <v>107</v>
      </c>
      <c r="F5159" t="s">
        <v>174</v>
      </c>
      <c r="G5159" s="1">
        <v>42987</v>
      </c>
      <c r="H5159" s="1">
        <v>43003</v>
      </c>
      <c r="I5159" s="13">
        <f>sales_pipeline[[#This Row],[close_date]]-sales_pipeline[[#This Row],[engage_date]]</f>
        <v>16</v>
      </c>
      <c r="J5159" s="3">
        <v>1047</v>
      </c>
    </row>
    <row r="5160" spans="1:10" x14ac:dyDescent="0.35">
      <c r="A5160" t="s">
        <v>5363</v>
      </c>
      <c r="B5160" t="s">
        <v>249</v>
      </c>
      <c r="C5160" t="str">
        <f>VLOOKUP(sales_pipeline[[#This Row],[Sales_Agent]],sales_teams[#All],4,FALSE)</f>
        <v>Brinkmann Team</v>
      </c>
      <c r="D5160" t="s">
        <v>6</v>
      </c>
      <c r="E5160" t="s">
        <v>80</v>
      </c>
      <c r="F5160" t="s">
        <v>194</v>
      </c>
      <c r="G5160" s="1">
        <v>42987</v>
      </c>
      <c r="H5160" s="1">
        <v>43060</v>
      </c>
      <c r="I5160" s="13">
        <f>sales_pipeline[[#This Row],[close_date]]-sales_pipeline[[#This Row],[engage_date]]</f>
        <v>73</v>
      </c>
      <c r="J5160" s="3">
        <v>0</v>
      </c>
    </row>
    <row r="5161" spans="1:10" x14ac:dyDescent="0.35">
      <c r="A5161" t="s">
        <v>5364</v>
      </c>
      <c r="B5161" t="s">
        <v>189</v>
      </c>
      <c r="C5161" t="str">
        <f>VLOOKUP(sales_pipeline[[#This Row],[Sales_Agent]],sales_teams[#All],4,FALSE)</f>
        <v>Marxen Team</v>
      </c>
      <c r="D5161" t="s">
        <v>177</v>
      </c>
      <c r="E5161" t="s">
        <v>74</v>
      </c>
      <c r="F5161" t="s">
        <v>194</v>
      </c>
      <c r="G5161" s="1">
        <v>42987</v>
      </c>
      <c r="H5161" s="1">
        <v>43054</v>
      </c>
      <c r="I5161" s="13">
        <f>sales_pipeline[[#This Row],[close_date]]-sales_pipeline[[#This Row],[engage_date]]</f>
        <v>67</v>
      </c>
      <c r="J5161" s="3">
        <v>0</v>
      </c>
    </row>
    <row r="5162" spans="1:10" x14ac:dyDescent="0.35">
      <c r="A5162" t="s">
        <v>5365</v>
      </c>
      <c r="B5162" t="s">
        <v>189</v>
      </c>
      <c r="C5162" t="str">
        <f>VLOOKUP(sales_pipeline[[#This Row],[Sales_Agent]],sales_teams[#All],4,FALSE)</f>
        <v>Marxen Team</v>
      </c>
      <c r="D5162" t="s">
        <v>3</v>
      </c>
      <c r="E5162" t="s">
        <v>61</v>
      </c>
      <c r="F5162" t="s">
        <v>174</v>
      </c>
      <c r="G5162" s="1">
        <v>42987</v>
      </c>
      <c r="H5162" s="1">
        <v>43002</v>
      </c>
      <c r="I5162" s="13">
        <f>sales_pipeline[[#This Row],[close_date]]-sales_pipeline[[#This Row],[engage_date]]</f>
        <v>15</v>
      </c>
      <c r="J5162" s="3">
        <v>568</v>
      </c>
    </row>
    <row r="5163" spans="1:10" x14ac:dyDescent="0.35">
      <c r="A5163" t="s">
        <v>5366</v>
      </c>
      <c r="B5163" t="s">
        <v>189</v>
      </c>
      <c r="C5163" t="str">
        <f>VLOOKUP(sales_pipeline[[#This Row],[Sales_Agent]],sales_teams[#All],4,FALSE)</f>
        <v>Marxen Team</v>
      </c>
      <c r="D5163" t="s">
        <v>9</v>
      </c>
      <c r="E5163" t="s">
        <v>60</v>
      </c>
      <c r="F5163" t="s">
        <v>174</v>
      </c>
      <c r="G5163" s="1">
        <v>42987</v>
      </c>
      <c r="H5163" s="1">
        <v>43066</v>
      </c>
      <c r="I5163" s="13">
        <f>sales_pipeline[[#This Row],[close_date]]-sales_pipeline[[#This Row],[engage_date]]</f>
        <v>79</v>
      </c>
      <c r="J5163" s="3">
        <v>6255</v>
      </c>
    </row>
    <row r="5164" spans="1:10" x14ac:dyDescent="0.35">
      <c r="A5164" t="s">
        <v>5367</v>
      </c>
      <c r="B5164" t="s">
        <v>227</v>
      </c>
      <c r="C5164" t="str">
        <f>VLOOKUP(sales_pipeline[[#This Row],[Sales_Agent]],sales_teams[#All],4,FALSE)</f>
        <v>Neubert Team</v>
      </c>
      <c r="D5164" t="s">
        <v>177</v>
      </c>
      <c r="E5164" t="s">
        <v>41</v>
      </c>
      <c r="F5164" t="s">
        <v>174</v>
      </c>
      <c r="G5164" s="1">
        <v>42987</v>
      </c>
      <c r="H5164" s="1">
        <v>43072</v>
      </c>
      <c r="I5164" s="13">
        <f>sales_pipeline[[#This Row],[close_date]]-sales_pipeline[[#This Row],[engage_date]]</f>
        <v>85</v>
      </c>
      <c r="J5164" s="3">
        <v>4647</v>
      </c>
    </row>
    <row r="5165" spans="1:10" x14ac:dyDescent="0.35">
      <c r="A5165" t="s">
        <v>5368</v>
      </c>
      <c r="B5165" t="s">
        <v>221</v>
      </c>
      <c r="C5165" t="str">
        <f>VLOOKUP(sales_pipeline[[#This Row],[Sales_Agent]],sales_teams[#All],4,FALSE)</f>
        <v>Losch Team</v>
      </c>
      <c r="D5165" t="s">
        <v>177</v>
      </c>
      <c r="E5165" t="s">
        <v>154</v>
      </c>
      <c r="F5165" t="s">
        <v>174</v>
      </c>
      <c r="G5165" s="1">
        <v>42987</v>
      </c>
      <c r="H5165" s="1">
        <v>43047</v>
      </c>
      <c r="I5165" s="13">
        <f>sales_pipeline[[#This Row],[close_date]]-sales_pipeline[[#This Row],[engage_date]]</f>
        <v>60</v>
      </c>
      <c r="J5165" s="3">
        <v>5042</v>
      </c>
    </row>
    <row r="5166" spans="1:10" x14ac:dyDescent="0.35">
      <c r="A5166" t="s">
        <v>5369</v>
      </c>
      <c r="B5166" t="s">
        <v>204</v>
      </c>
      <c r="C5166" t="str">
        <f>VLOOKUP(sales_pipeline[[#This Row],[Sales_Agent]],sales_teams[#All],4,FALSE)</f>
        <v>Brinkmann Team</v>
      </c>
      <c r="D5166" t="s">
        <v>6</v>
      </c>
      <c r="E5166" t="s">
        <v>66</v>
      </c>
      <c r="F5166" t="s">
        <v>174</v>
      </c>
      <c r="G5166" s="1">
        <v>42987</v>
      </c>
      <c r="H5166" s="1">
        <v>43100</v>
      </c>
      <c r="I5166" s="13">
        <f>sales_pipeline[[#This Row],[close_date]]-sales_pipeline[[#This Row],[engage_date]]</f>
        <v>113</v>
      </c>
      <c r="J5166" s="3">
        <v>57</v>
      </c>
    </row>
    <row r="5167" spans="1:10" x14ac:dyDescent="0.35">
      <c r="A5167" t="s">
        <v>5370</v>
      </c>
      <c r="B5167" t="s">
        <v>204</v>
      </c>
      <c r="C5167" t="str">
        <f>VLOOKUP(sales_pipeline[[#This Row],[Sales_Agent]],sales_teams[#All],4,FALSE)</f>
        <v>Brinkmann Team</v>
      </c>
      <c r="D5167" t="s">
        <v>6</v>
      </c>
      <c r="E5167" t="s">
        <v>136</v>
      </c>
      <c r="F5167" t="s">
        <v>174</v>
      </c>
      <c r="G5167" s="1">
        <v>42987</v>
      </c>
      <c r="H5167" s="1">
        <v>43076</v>
      </c>
      <c r="I5167" s="13">
        <f>sales_pipeline[[#This Row],[close_date]]-sales_pipeline[[#This Row],[engage_date]]</f>
        <v>89</v>
      </c>
      <c r="J5167" s="3">
        <v>53</v>
      </c>
    </row>
    <row r="5168" spans="1:10" x14ac:dyDescent="0.35">
      <c r="A5168" t="s">
        <v>5371</v>
      </c>
      <c r="B5168" t="s">
        <v>204</v>
      </c>
      <c r="C5168" t="str">
        <f>VLOOKUP(sales_pipeline[[#This Row],[Sales_Agent]],sales_teams[#All],4,FALSE)</f>
        <v>Brinkmann Team</v>
      </c>
      <c r="D5168" t="s">
        <v>8</v>
      </c>
      <c r="E5168" t="s">
        <v>114</v>
      </c>
      <c r="F5168" t="s">
        <v>174</v>
      </c>
      <c r="G5168" s="1">
        <v>42987</v>
      </c>
      <c r="H5168" s="1">
        <v>43081</v>
      </c>
      <c r="I5168" s="13">
        <f>sales_pipeline[[#This Row],[close_date]]-sales_pipeline[[#This Row],[engage_date]]</f>
        <v>94</v>
      </c>
      <c r="J5168" s="3">
        <v>3811</v>
      </c>
    </row>
    <row r="5169" spans="1:10" x14ac:dyDescent="0.35">
      <c r="A5169" t="s">
        <v>5372</v>
      </c>
      <c r="B5169" t="s">
        <v>185</v>
      </c>
      <c r="C5169" t="str">
        <f>VLOOKUP(sales_pipeline[[#This Row],[Sales_Agent]],sales_teams[#All],4,FALSE)</f>
        <v>Rouche Team</v>
      </c>
      <c r="D5169" t="s">
        <v>3</v>
      </c>
      <c r="E5169" t="s">
        <v>99</v>
      </c>
      <c r="F5169" t="s">
        <v>174</v>
      </c>
      <c r="G5169" s="1">
        <v>42987</v>
      </c>
      <c r="H5169" s="1">
        <v>43081</v>
      </c>
      <c r="I5169" s="13">
        <f>sales_pipeline[[#This Row],[close_date]]-sales_pipeline[[#This Row],[engage_date]]</f>
        <v>94</v>
      </c>
      <c r="J5169" s="3">
        <v>456</v>
      </c>
    </row>
    <row r="5170" spans="1:10" x14ac:dyDescent="0.35">
      <c r="A5170" t="s">
        <v>5373</v>
      </c>
      <c r="B5170" t="s">
        <v>212</v>
      </c>
      <c r="C5170" t="str">
        <f>VLOOKUP(sales_pipeline[[#This Row],[Sales_Agent]],sales_teams[#All],4,FALSE)</f>
        <v>Losch Team</v>
      </c>
      <c r="D5170" t="s">
        <v>177</v>
      </c>
      <c r="E5170" t="s">
        <v>118</v>
      </c>
      <c r="F5170" t="s">
        <v>194</v>
      </c>
      <c r="G5170" s="1">
        <v>42987</v>
      </c>
      <c r="H5170" s="1">
        <v>43088</v>
      </c>
      <c r="I5170" s="13">
        <f>sales_pipeline[[#This Row],[close_date]]-sales_pipeline[[#This Row],[engage_date]]</f>
        <v>101</v>
      </c>
      <c r="J5170" s="3">
        <v>0</v>
      </c>
    </row>
    <row r="5171" spans="1:10" x14ac:dyDescent="0.35">
      <c r="A5171" t="s">
        <v>5374</v>
      </c>
      <c r="B5171" t="s">
        <v>239</v>
      </c>
      <c r="C5171" t="str">
        <f>VLOOKUP(sales_pipeline[[#This Row],[Sales_Agent]],sales_teams[#All],4,FALSE)</f>
        <v>Neubert Team</v>
      </c>
      <c r="D5171" t="s">
        <v>8</v>
      </c>
      <c r="E5171" t="s">
        <v>156</v>
      </c>
      <c r="F5171" t="s">
        <v>174</v>
      </c>
      <c r="G5171" s="1">
        <v>42988</v>
      </c>
      <c r="H5171" s="1">
        <v>43074</v>
      </c>
      <c r="I5171" s="13">
        <f>sales_pipeline[[#This Row],[close_date]]-sales_pipeline[[#This Row],[engage_date]]</f>
        <v>86</v>
      </c>
      <c r="J5171" s="3">
        <v>3371</v>
      </c>
    </row>
    <row r="5172" spans="1:10" x14ac:dyDescent="0.35">
      <c r="A5172" t="s">
        <v>5375</v>
      </c>
      <c r="B5172" t="s">
        <v>288</v>
      </c>
      <c r="C5172" t="str">
        <f>VLOOKUP(sales_pipeline[[#This Row],[Sales_Agent]],sales_teams[#All],4,FALSE)</f>
        <v>Brinkmann Team</v>
      </c>
      <c r="D5172" t="s">
        <v>10</v>
      </c>
      <c r="E5172" t="s">
        <v>152</v>
      </c>
      <c r="F5172" t="s">
        <v>174</v>
      </c>
      <c r="G5172" s="1">
        <v>42988</v>
      </c>
      <c r="H5172" s="1">
        <v>43068</v>
      </c>
      <c r="I5172" s="13">
        <f>sales_pipeline[[#This Row],[close_date]]-sales_pipeline[[#This Row],[engage_date]]</f>
        <v>80</v>
      </c>
      <c r="J5172" s="3">
        <v>1151</v>
      </c>
    </row>
    <row r="5173" spans="1:10" x14ac:dyDescent="0.35">
      <c r="A5173" t="s">
        <v>5376</v>
      </c>
      <c r="B5173" t="s">
        <v>288</v>
      </c>
      <c r="C5173" t="str">
        <f>VLOOKUP(sales_pipeline[[#This Row],[Sales_Agent]],sales_teams[#All],4,FALSE)</f>
        <v>Brinkmann Team</v>
      </c>
      <c r="D5173" t="s">
        <v>8</v>
      </c>
      <c r="E5173" t="s">
        <v>139</v>
      </c>
      <c r="F5173" t="s">
        <v>174</v>
      </c>
      <c r="G5173" s="1">
        <v>42988</v>
      </c>
      <c r="H5173" s="1">
        <v>43094</v>
      </c>
      <c r="I5173" s="13">
        <f>sales_pipeline[[#This Row],[close_date]]-sales_pipeline[[#This Row],[engage_date]]</f>
        <v>106</v>
      </c>
      <c r="J5173" s="3">
        <v>3748</v>
      </c>
    </row>
    <row r="5174" spans="1:10" x14ac:dyDescent="0.35">
      <c r="A5174" t="s">
        <v>5377</v>
      </c>
      <c r="B5174" t="s">
        <v>268</v>
      </c>
      <c r="C5174" t="str">
        <f>VLOOKUP(sales_pipeline[[#This Row],[Sales_Agent]],sales_teams[#All],4,FALSE)</f>
        <v>Losch Team</v>
      </c>
      <c r="D5174" t="s">
        <v>9</v>
      </c>
      <c r="E5174" t="s">
        <v>153</v>
      </c>
      <c r="F5174" t="s">
        <v>174</v>
      </c>
      <c r="G5174" s="1">
        <v>42988</v>
      </c>
      <c r="H5174" s="1">
        <v>42993</v>
      </c>
      <c r="I5174" s="13">
        <f>sales_pipeline[[#This Row],[close_date]]-sales_pipeline[[#This Row],[engage_date]]</f>
        <v>5</v>
      </c>
      <c r="J5174" s="3">
        <v>5717</v>
      </c>
    </row>
    <row r="5175" spans="1:10" x14ac:dyDescent="0.35">
      <c r="A5175" t="s">
        <v>5378</v>
      </c>
      <c r="B5175" t="s">
        <v>268</v>
      </c>
      <c r="C5175" t="str">
        <f>VLOOKUP(sales_pipeline[[#This Row],[Sales_Agent]],sales_teams[#All],4,FALSE)</f>
        <v>Losch Team</v>
      </c>
      <c r="D5175" t="s">
        <v>177</v>
      </c>
      <c r="E5175" t="s">
        <v>64</v>
      </c>
      <c r="F5175" t="s">
        <v>174</v>
      </c>
      <c r="G5175" s="1">
        <v>42988</v>
      </c>
      <c r="H5175" s="1">
        <v>42993</v>
      </c>
      <c r="I5175" s="13">
        <f>sales_pipeline[[#This Row],[close_date]]-sales_pipeline[[#This Row],[engage_date]]</f>
        <v>5</v>
      </c>
      <c r="J5175" s="3">
        <v>5027</v>
      </c>
    </row>
    <row r="5176" spans="1:10" x14ac:dyDescent="0.35">
      <c r="A5176" t="s">
        <v>5379</v>
      </c>
      <c r="B5176" t="s">
        <v>206</v>
      </c>
      <c r="C5176" t="str">
        <f>VLOOKUP(sales_pipeline[[#This Row],[Sales_Agent]],sales_teams[#All],4,FALSE)</f>
        <v>Neubert Team</v>
      </c>
      <c r="D5176" t="s">
        <v>10</v>
      </c>
      <c r="E5176" t="s">
        <v>105</v>
      </c>
      <c r="F5176" t="s">
        <v>174</v>
      </c>
      <c r="G5176" s="1">
        <v>42988</v>
      </c>
      <c r="H5176" s="1">
        <v>43082</v>
      </c>
      <c r="I5176" s="13">
        <f>sales_pipeline[[#This Row],[close_date]]-sales_pipeline[[#This Row],[engage_date]]</f>
        <v>94</v>
      </c>
      <c r="J5176" s="3">
        <v>1111</v>
      </c>
    </row>
    <row r="5177" spans="1:10" x14ac:dyDescent="0.35">
      <c r="A5177" t="s">
        <v>5380</v>
      </c>
      <c r="B5177" t="s">
        <v>176</v>
      </c>
      <c r="C5177" t="str">
        <f>VLOOKUP(sales_pipeline[[#This Row],[Sales_Agent]],sales_teams[#All],4,FALSE)</f>
        <v>Marxen Team</v>
      </c>
      <c r="D5177" t="s">
        <v>10</v>
      </c>
      <c r="E5177" t="s">
        <v>31</v>
      </c>
      <c r="F5177" t="s">
        <v>174</v>
      </c>
      <c r="G5177" s="1">
        <v>42988</v>
      </c>
      <c r="H5177" s="1">
        <v>42995</v>
      </c>
      <c r="I5177" s="13">
        <f>sales_pipeline[[#This Row],[close_date]]-sales_pipeline[[#This Row],[engage_date]]</f>
        <v>7</v>
      </c>
      <c r="J5177" s="3">
        <v>1159</v>
      </c>
    </row>
    <row r="5178" spans="1:10" x14ac:dyDescent="0.35">
      <c r="A5178" t="s">
        <v>5381</v>
      </c>
      <c r="B5178" t="s">
        <v>176</v>
      </c>
      <c r="C5178" t="str">
        <f>VLOOKUP(sales_pipeline[[#This Row],[Sales_Agent]],sales_teams[#All],4,FALSE)</f>
        <v>Marxen Team</v>
      </c>
      <c r="D5178" t="s">
        <v>8</v>
      </c>
      <c r="E5178" t="s">
        <v>132</v>
      </c>
      <c r="F5178" t="s">
        <v>174</v>
      </c>
      <c r="G5178" s="1">
        <v>42988</v>
      </c>
      <c r="H5178" s="1">
        <v>43045</v>
      </c>
      <c r="I5178" s="13">
        <f>sales_pipeline[[#This Row],[close_date]]-sales_pipeline[[#This Row],[engage_date]]</f>
        <v>57</v>
      </c>
      <c r="J5178" s="3">
        <v>3251</v>
      </c>
    </row>
    <row r="5179" spans="1:10" x14ac:dyDescent="0.35">
      <c r="A5179" t="s">
        <v>5382</v>
      </c>
      <c r="B5179" t="s">
        <v>232</v>
      </c>
      <c r="C5179" t="str">
        <f>VLOOKUP(sales_pipeline[[#This Row],[Sales_Agent]],sales_teams[#All],4,FALSE)</f>
        <v>Losch Team</v>
      </c>
      <c r="D5179" t="s">
        <v>9</v>
      </c>
      <c r="E5179" t="s">
        <v>41</v>
      </c>
      <c r="F5179" t="s">
        <v>194</v>
      </c>
      <c r="G5179" s="1">
        <v>42988</v>
      </c>
      <c r="H5179" s="1">
        <v>43040</v>
      </c>
      <c r="I5179" s="13">
        <f>sales_pipeline[[#This Row],[close_date]]-sales_pipeline[[#This Row],[engage_date]]</f>
        <v>52</v>
      </c>
      <c r="J5179" s="3">
        <v>0</v>
      </c>
    </row>
    <row r="5180" spans="1:10" x14ac:dyDescent="0.35">
      <c r="A5180" t="s">
        <v>5383</v>
      </c>
      <c r="B5180" t="s">
        <v>193</v>
      </c>
      <c r="C5180" t="str">
        <f>VLOOKUP(sales_pipeline[[#This Row],[Sales_Agent]],sales_teams[#All],4,FALSE)</f>
        <v>Marxen Team</v>
      </c>
      <c r="D5180" t="s">
        <v>8</v>
      </c>
      <c r="E5180" t="s">
        <v>85</v>
      </c>
      <c r="F5180" t="s">
        <v>194</v>
      </c>
      <c r="G5180" s="1">
        <v>42988</v>
      </c>
      <c r="H5180" s="1">
        <v>43076</v>
      </c>
      <c r="I5180" s="13">
        <f>sales_pipeline[[#This Row],[close_date]]-sales_pipeline[[#This Row],[engage_date]]</f>
        <v>88</v>
      </c>
      <c r="J5180" s="3">
        <v>0</v>
      </c>
    </row>
    <row r="5181" spans="1:10" x14ac:dyDescent="0.35">
      <c r="A5181" t="s">
        <v>5384</v>
      </c>
      <c r="B5181" t="s">
        <v>193</v>
      </c>
      <c r="C5181" t="str">
        <f>VLOOKUP(sales_pipeline[[#This Row],[Sales_Agent]],sales_teams[#All],4,FALSE)</f>
        <v>Marxen Team</v>
      </c>
      <c r="D5181" t="s">
        <v>10</v>
      </c>
      <c r="E5181" t="s">
        <v>49</v>
      </c>
      <c r="F5181" t="s">
        <v>174</v>
      </c>
      <c r="G5181" s="1">
        <v>42988</v>
      </c>
      <c r="H5181" s="1">
        <v>43087</v>
      </c>
      <c r="I5181" s="13">
        <f>sales_pipeline[[#This Row],[close_date]]-sales_pipeline[[#This Row],[engage_date]]</f>
        <v>99</v>
      </c>
      <c r="J5181" s="3">
        <v>1083</v>
      </c>
    </row>
    <row r="5182" spans="1:10" x14ac:dyDescent="0.35">
      <c r="A5182" t="s">
        <v>5385</v>
      </c>
      <c r="B5182" t="s">
        <v>193</v>
      </c>
      <c r="C5182" t="str">
        <f>VLOOKUP(sales_pipeline[[#This Row],[Sales_Agent]],sales_teams[#All],4,FALSE)</f>
        <v>Marxen Team</v>
      </c>
      <c r="D5182" t="s">
        <v>6</v>
      </c>
      <c r="E5182" t="s">
        <v>31</v>
      </c>
      <c r="F5182" t="s">
        <v>174</v>
      </c>
      <c r="G5182" s="1">
        <v>42988</v>
      </c>
      <c r="H5182" s="1">
        <v>43047</v>
      </c>
      <c r="I5182" s="13">
        <f>sales_pipeline[[#This Row],[close_date]]-sales_pipeline[[#This Row],[engage_date]]</f>
        <v>59</v>
      </c>
      <c r="J5182" s="3">
        <v>54</v>
      </c>
    </row>
    <row r="5183" spans="1:10" x14ac:dyDescent="0.35">
      <c r="A5183" t="s">
        <v>5386</v>
      </c>
      <c r="B5183" t="s">
        <v>199</v>
      </c>
      <c r="C5183" t="str">
        <f>VLOOKUP(sales_pipeline[[#This Row],[Sales_Agent]],sales_teams[#All],4,FALSE)</f>
        <v>Rouche Team</v>
      </c>
      <c r="D5183" t="s">
        <v>8</v>
      </c>
      <c r="E5183" t="s">
        <v>36</v>
      </c>
      <c r="F5183" t="s">
        <v>174</v>
      </c>
      <c r="G5183" s="1">
        <v>42988</v>
      </c>
      <c r="H5183" s="1">
        <v>43098</v>
      </c>
      <c r="I5183" s="13">
        <f>sales_pipeline[[#This Row],[close_date]]-sales_pipeline[[#This Row],[engage_date]]</f>
        <v>110</v>
      </c>
      <c r="J5183" s="3">
        <v>3302</v>
      </c>
    </row>
    <row r="5184" spans="1:10" x14ac:dyDescent="0.35">
      <c r="A5184" t="s">
        <v>5387</v>
      </c>
      <c r="B5184" t="s">
        <v>190</v>
      </c>
      <c r="C5184" t="str">
        <f>VLOOKUP(sales_pipeline[[#This Row],[Sales_Agent]],sales_teams[#All],4,FALSE)</f>
        <v>Sewald Team</v>
      </c>
      <c r="D5184" t="s">
        <v>3</v>
      </c>
      <c r="E5184" t="s">
        <v>81</v>
      </c>
      <c r="F5184" t="s">
        <v>174</v>
      </c>
      <c r="G5184" s="1">
        <v>42988</v>
      </c>
      <c r="H5184" s="1">
        <v>43064</v>
      </c>
      <c r="I5184" s="13">
        <f>sales_pipeline[[#This Row],[close_date]]-sales_pipeline[[#This Row],[engage_date]]</f>
        <v>76</v>
      </c>
      <c r="J5184" s="3">
        <v>552</v>
      </c>
    </row>
    <row r="5185" spans="1:10" x14ac:dyDescent="0.35">
      <c r="A5185" t="s">
        <v>5388</v>
      </c>
      <c r="B5185" t="s">
        <v>190</v>
      </c>
      <c r="C5185" t="str">
        <f>VLOOKUP(sales_pipeline[[#This Row],[Sales_Agent]],sales_teams[#All],4,FALSE)</f>
        <v>Sewald Team</v>
      </c>
      <c r="D5185" t="s">
        <v>3</v>
      </c>
      <c r="E5185" t="s">
        <v>141</v>
      </c>
      <c r="F5185" t="s">
        <v>174</v>
      </c>
      <c r="G5185" s="1">
        <v>42988</v>
      </c>
      <c r="H5185" s="1">
        <v>43055</v>
      </c>
      <c r="I5185" s="13">
        <f>sales_pipeline[[#This Row],[close_date]]-sales_pipeline[[#This Row],[engage_date]]</f>
        <v>67</v>
      </c>
      <c r="J5185" s="3">
        <v>468</v>
      </c>
    </row>
    <row r="5186" spans="1:10" x14ac:dyDescent="0.35">
      <c r="A5186" t="s">
        <v>5389</v>
      </c>
      <c r="B5186" t="s">
        <v>326</v>
      </c>
      <c r="C5186" t="str">
        <f>VLOOKUP(sales_pipeline[[#This Row],[Sales_Agent]],sales_teams[#All],4,FALSE)</f>
        <v>Marxen Team</v>
      </c>
      <c r="D5186" t="s">
        <v>3</v>
      </c>
      <c r="E5186" t="s">
        <v>57</v>
      </c>
      <c r="F5186" t="s">
        <v>194</v>
      </c>
      <c r="G5186" s="1">
        <v>42988</v>
      </c>
      <c r="H5186" s="1">
        <v>43056</v>
      </c>
      <c r="I5186" s="13">
        <f>sales_pipeline[[#This Row],[close_date]]-sales_pipeline[[#This Row],[engage_date]]</f>
        <v>68</v>
      </c>
      <c r="J5186" s="3">
        <v>0</v>
      </c>
    </row>
    <row r="5187" spans="1:10" x14ac:dyDescent="0.35">
      <c r="A5187" t="s">
        <v>5390</v>
      </c>
      <c r="B5187" t="s">
        <v>326</v>
      </c>
      <c r="C5187" t="str">
        <f>VLOOKUP(sales_pipeline[[#This Row],[Sales_Agent]],sales_teams[#All],4,FALSE)</f>
        <v>Marxen Team</v>
      </c>
      <c r="D5187" t="s">
        <v>3</v>
      </c>
      <c r="E5187" t="s">
        <v>99</v>
      </c>
      <c r="F5187" t="s">
        <v>194</v>
      </c>
      <c r="G5187" s="1">
        <v>42988</v>
      </c>
      <c r="H5187" s="1">
        <v>43073</v>
      </c>
      <c r="I5187" s="13">
        <f>sales_pipeline[[#This Row],[close_date]]-sales_pipeline[[#This Row],[engage_date]]</f>
        <v>85</v>
      </c>
      <c r="J5187" s="3">
        <v>0</v>
      </c>
    </row>
    <row r="5188" spans="1:10" x14ac:dyDescent="0.35">
      <c r="A5188" t="s">
        <v>5391</v>
      </c>
      <c r="B5188" t="s">
        <v>215</v>
      </c>
      <c r="C5188" t="str">
        <f>VLOOKUP(sales_pipeline[[#This Row],[Sales_Agent]],sales_teams[#All],4,FALSE)</f>
        <v>Sewald Team</v>
      </c>
      <c r="D5188" t="s">
        <v>9</v>
      </c>
      <c r="E5188" t="s">
        <v>134</v>
      </c>
      <c r="F5188" t="s">
        <v>194</v>
      </c>
      <c r="G5188" s="1">
        <v>42988</v>
      </c>
      <c r="H5188" s="1">
        <v>43005</v>
      </c>
      <c r="I5188" s="13">
        <f>sales_pipeline[[#This Row],[close_date]]-sales_pipeline[[#This Row],[engage_date]]</f>
        <v>17</v>
      </c>
      <c r="J5188" s="3">
        <v>0</v>
      </c>
    </row>
    <row r="5189" spans="1:10" x14ac:dyDescent="0.35">
      <c r="A5189" t="s">
        <v>5392</v>
      </c>
      <c r="B5189" t="s">
        <v>215</v>
      </c>
      <c r="C5189" t="str">
        <f>VLOOKUP(sales_pipeline[[#This Row],[Sales_Agent]],sales_teams[#All],4,FALSE)</f>
        <v>Sewald Team</v>
      </c>
      <c r="D5189" t="s">
        <v>177</v>
      </c>
      <c r="E5189" t="s">
        <v>107</v>
      </c>
      <c r="F5189" t="s">
        <v>174</v>
      </c>
      <c r="G5189" s="1">
        <v>42988</v>
      </c>
      <c r="H5189" s="1">
        <v>43051</v>
      </c>
      <c r="I5189" s="13">
        <f>sales_pipeline[[#This Row],[close_date]]-sales_pipeline[[#This Row],[engage_date]]</f>
        <v>63</v>
      </c>
      <c r="J5189" s="3">
        <v>4467</v>
      </c>
    </row>
    <row r="5190" spans="1:10" x14ac:dyDescent="0.35">
      <c r="A5190" t="s">
        <v>5393</v>
      </c>
      <c r="B5190" t="s">
        <v>225</v>
      </c>
      <c r="C5190" t="str">
        <f>VLOOKUP(sales_pipeline[[#This Row],[Sales_Agent]],sales_teams[#All],4,FALSE)</f>
        <v>Sewald Team</v>
      </c>
      <c r="D5190" t="s">
        <v>3</v>
      </c>
      <c r="E5190" t="s">
        <v>46</v>
      </c>
      <c r="F5190" t="s">
        <v>174</v>
      </c>
      <c r="G5190" s="1">
        <v>42988</v>
      </c>
      <c r="H5190" s="1">
        <v>43074</v>
      </c>
      <c r="I5190" s="13">
        <f>sales_pipeline[[#This Row],[close_date]]-sales_pipeline[[#This Row],[engage_date]]</f>
        <v>86</v>
      </c>
      <c r="J5190" s="3">
        <v>538</v>
      </c>
    </row>
    <row r="5191" spans="1:10" x14ac:dyDescent="0.35">
      <c r="A5191" t="s">
        <v>5394</v>
      </c>
      <c r="B5191" t="s">
        <v>225</v>
      </c>
      <c r="C5191" t="str">
        <f>VLOOKUP(sales_pipeline[[#This Row],[Sales_Agent]],sales_teams[#All],4,FALSE)</f>
        <v>Sewald Team</v>
      </c>
      <c r="D5191" t="s">
        <v>8</v>
      </c>
      <c r="E5191" t="s">
        <v>157</v>
      </c>
      <c r="F5191" t="s">
        <v>174</v>
      </c>
      <c r="G5191" s="1">
        <v>42988</v>
      </c>
      <c r="H5191" s="1">
        <v>43081</v>
      </c>
      <c r="I5191" s="13">
        <f>sales_pipeline[[#This Row],[close_date]]-sales_pipeline[[#This Row],[engage_date]]</f>
        <v>93</v>
      </c>
      <c r="J5191" s="3">
        <v>3021</v>
      </c>
    </row>
    <row r="5192" spans="1:10" x14ac:dyDescent="0.35">
      <c r="A5192" t="s">
        <v>5395</v>
      </c>
      <c r="B5192" t="s">
        <v>249</v>
      </c>
      <c r="C5192" t="str">
        <f>VLOOKUP(sales_pipeline[[#This Row],[Sales_Agent]],sales_teams[#All],4,FALSE)</f>
        <v>Brinkmann Team</v>
      </c>
      <c r="D5192" t="s">
        <v>3</v>
      </c>
      <c r="E5192" t="s">
        <v>49</v>
      </c>
      <c r="F5192" t="s">
        <v>174</v>
      </c>
      <c r="G5192" s="1">
        <v>42988</v>
      </c>
      <c r="H5192" s="1">
        <v>43051</v>
      </c>
      <c r="I5192" s="13">
        <f>sales_pipeline[[#This Row],[close_date]]-sales_pipeline[[#This Row],[engage_date]]</f>
        <v>63</v>
      </c>
      <c r="J5192" s="3">
        <v>511</v>
      </c>
    </row>
    <row r="5193" spans="1:10" x14ac:dyDescent="0.35">
      <c r="A5193" t="s">
        <v>5396</v>
      </c>
      <c r="B5193" t="s">
        <v>197</v>
      </c>
      <c r="C5193" t="str">
        <f>VLOOKUP(sales_pipeline[[#This Row],[Sales_Agent]],sales_teams[#All],4,FALSE)</f>
        <v>Sewald Team</v>
      </c>
      <c r="D5193" t="s">
        <v>9</v>
      </c>
      <c r="E5193" t="s">
        <v>36</v>
      </c>
      <c r="F5193" t="s">
        <v>174</v>
      </c>
      <c r="G5193" s="1">
        <v>42988</v>
      </c>
      <c r="H5193" s="1">
        <v>42999</v>
      </c>
      <c r="I5193" s="13">
        <f>sales_pipeline[[#This Row],[close_date]]-sales_pipeline[[#This Row],[engage_date]]</f>
        <v>11</v>
      </c>
      <c r="J5193" s="3">
        <v>5832</v>
      </c>
    </row>
    <row r="5194" spans="1:10" x14ac:dyDescent="0.35">
      <c r="A5194" t="s">
        <v>5397</v>
      </c>
      <c r="B5194" t="s">
        <v>204</v>
      </c>
      <c r="C5194" t="str">
        <f>VLOOKUP(sales_pipeline[[#This Row],[Sales_Agent]],sales_teams[#All],4,FALSE)</f>
        <v>Brinkmann Team</v>
      </c>
      <c r="D5194" t="s">
        <v>9</v>
      </c>
      <c r="E5194" t="s">
        <v>60</v>
      </c>
      <c r="F5194" t="s">
        <v>194</v>
      </c>
      <c r="G5194" s="1">
        <v>42988</v>
      </c>
      <c r="H5194" s="1">
        <v>43008</v>
      </c>
      <c r="I5194" s="13">
        <f>sales_pipeline[[#This Row],[close_date]]-sales_pipeline[[#This Row],[engage_date]]</f>
        <v>20</v>
      </c>
      <c r="J5194" s="3">
        <v>0</v>
      </c>
    </row>
    <row r="5195" spans="1:10" x14ac:dyDescent="0.35">
      <c r="A5195" t="s">
        <v>5398</v>
      </c>
      <c r="B5195" t="s">
        <v>204</v>
      </c>
      <c r="C5195" t="str">
        <f>VLOOKUP(sales_pipeline[[#This Row],[Sales_Agent]],sales_teams[#All],4,FALSE)</f>
        <v>Brinkmann Team</v>
      </c>
      <c r="D5195" t="s">
        <v>8</v>
      </c>
      <c r="E5195" t="s">
        <v>53</v>
      </c>
      <c r="F5195" t="s">
        <v>194</v>
      </c>
      <c r="G5195" s="1">
        <v>42988</v>
      </c>
      <c r="H5195" s="1">
        <v>43063</v>
      </c>
      <c r="I5195" s="13">
        <f>sales_pipeline[[#This Row],[close_date]]-sales_pipeline[[#This Row],[engage_date]]</f>
        <v>75</v>
      </c>
      <c r="J5195" s="3">
        <v>0</v>
      </c>
    </row>
    <row r="5196" spans="1:10" x14ac:dyDescent="0.35">
      <c r="A5196" t="s">
        <v>5399</v>
      </c>
      <c r="B5196" t="s">
        <v>204</v>
      </c>
      <c r="C5196" t="str">
        <f>VLOOKUP(sales_pipeline[[#This Row],[Sales_Agent]],sales_teams[#All],4,FALSE)</f>
        <v>Brinkmann Team</v>
      </c>
      <c r="D5196" t="s">
        <v>6</v>
      </c>
      <c r="E5196" t="s">
        <v>124</v>
      </c>
      <c r="F5196" t="s">
        <v>174</v>
      </c>
      <c r="G5196" s="1">
        <v>42988</v>
      </c>
      <c r="H5196" s="1">
        <v>43066</v>
      </c>
      <c r="I5196" s="13">
        <f>sales_pipeline[[#This Row],[close_date]]-sales_pipeline[[#This Row],[engage_date]]</f>
        <v>78</v>
      </c>
      <c r="J5196" s="3">
        <v>50</v>
      </c>
    </row>
    <row r="5197" spans="1:10" x14ac:dyDescent="0.35">
      <c r="A5197" t="s">
        <v>5400</v>
      </c>
      <c r="B5197" t="s">
        <v>185</v>
      </c>
      <c r="C5197" t="str">
        <f>VLOOKUP(sales_pipeline[[#This Row],[Sales_Agent]],sales_teams[#All],4,FALSE)</f>
        <v>Rouche Team</v>
      </c>
      <c r="D5197" t="s">
        <v>8</v>
      </c>
      <c r="E5197" t="s">
        <v>138</v>
      </c>
      <c r="F5197" t="s">
        <v>194</v>
      </c>
      <c r="G5197" s="1">
        <v>42988</v>
      </c>
      <c r="H5197" s="1">
        <v>43063</v>
      </c>
      <c r="I5197" s="13">
        <f>sales_pipeline[[#This Row],[close_date]]-sales_pipeline[[#This Row],[engage_date]]</f>
        <v>75</v>
      </c>
      <c r="J5197" s="3">
        <v>0</v>
      </c>
    </row>
    <row r="5198" spans="1:10" x14ac:dyDescent="0.35">
      <c r="A5198" t="s">
        <v>5401</v>
      </c>
      <c r="B5198" t="s">
        <v>185</v>
      </c>
      <c r="C5198" t="str">
        <f>VLOOKUP(sales_pipeline[[#This Row],[Sales_Agent]],sales_teams[#All],4,FALSE)</f>
        <v>Rouche Team</v>
      </c>
      <c r="D5198" t="s">
        <v>6</v>
      </c>
      <c r="E5198" t="s">
        <v>129</v>
      </c>
      <c r="F5198" t="s">
        <v>174</v>
      </c>
      <c r="G5198" s="1">
        <v>42988</v>
      </c>
      <c r="H5198" s="1">
        <v>43061</v>
      </c>
      <c r="I5198" s="13">
        <f>sales_pipeline[[#This Row],[close_date]]-sales_pipeline[[#This Row],[engage_date]]</f>
        <v>73</v>
      </c>
      <c r="J5198" s="3">
        <v>58</v>
      </c>
    </row>
    <row r="5199" spans="1:10" x14ac:dyDescent="0.35">
      <c r="A5199" t="s">
        <v>5402</v>
      </c>
      <c r="B5199" t="s">
        <v>212</v>
      </c>
      <c r="C5199" t="str">
        <f>VLOOKUP(sales_pipeline[[#This Row],[Sales_Agent]],sales_teams[#All],4,FALSE)</f>
        <v>Losch Team</v>
      </c>
      <c r="D5199" t="s">
        <v>3</v>
      </c>
      <c r="E5199" t="s">
        <v>153</v>
      </c>
      <c r="F5199" t="s">
        <v>194</v>
      </c>
      <c r="G5199" s="1">
        <v>42988</v>
      </c>
      <c r="H5199" s="1">
        <v>43063</v>
      </c>
      <c r="I5199" s="13">
        <f>sales_pipeline[[#This Row],[close_date]]-sales_pipeline[[#This Row],[engage_date]]</f>
        <v>75</v>
      </c>
      <c r="J5199" s="3">
        <v>0</v>
      </c>
    </row>
    <row r="5200" spans="1:10" x14ac:dyDescent="0.35">
      <c r="A5200" t="s">
        <v>5403</v>
      </c>
      <c r="B5200" t="s">
        <v>212</v>
      </c>
      <c r="C5200" t="str">
        <f>VLOOKUP(sales_pipeline[[#This Row],[Sales_Agent]],sales_teams[#All],4,FALSE)</f>
        <v>Losch Team</v>
      </c>
      <c r="D5200" t="s">
        <v>6</v>
      </c>
      <c r="E5200" t="s">
        <v>118</v>
      </c>
      <c r="F5200" t="s">
        <v>174</v>
      </c>
      <c r="G5200" s="1">
        <v>42988</v>
      </c>
      <c r="H5200" s="1">
        <v>43005</v>
      </c>
      <c r="I5200" s="13">
        <f>sales_pipeline[[#This Row],[close_date]]-sales_pipeline[[#This Row],[engage_date]]</f>
        <v>17</v>
      </c>
      <c r="J5200" s="3">
        <v>66</v>
      </c>
    </row>
    <row r="5201" spans="1:10" x14ac:dyDescent="0.35">
      <c r="A5201" t="s">
        <v>5404</v>
      </c>
      <c r="B5201" t="s">
        <v>183</v>
      </c>
      <c r="C5201" t="str">
        <f>VLOOKUP(sales_pipeline[[#This Row],[Sales_Agent]],sales_teams[#All],4,FALSE)</f>
        <v>Brinkmann Team</v>
      </c>
      <c r="D5201" t="s">
        <v>3</v>
      </c>
      <c r="E5201" t="s">
        <v>74</v>
      </c>
      <c r="F5201" t="s">
        <v>194</v>
      </c>
      <c r="G5201" s="1">
        <v>42989</v>
      </c>
      <c r="H5201" s="1">
        <v>42991</v>
      </c>
      <c r="I5201" s="13">
        <f>sales_pipeline[[#This Row],[close_date]]-sales_pipeline[[#This Row],[engage_date]]</f>
        <v>2</v>
      </c>
      <c r="J5201" s="3">
        <v>0</v>
      </c>
    </row>
    <row r="5202" spans="1:10" x14ac:dyDescent="0.35">
      <c r="A5202" t="s">
        <v>5405</v>
      </c>
      <c r="B5202" t="s">
        <v>183</v>
      </c>
      <c r="C5202" t="str">
        <f>VLOOKUP(sales_pipeline[[#This Row],[Sales_Agent]],sales_teams[#All],4,FALSE)</f>
        <v>Brinkmann Team</v>
      </c>
      <c r="D5202" t="s">
        <v>9</v>
      </c>
      <c r="E5202" t="s">
        <v>151</v>
      </c>
      <c r="F5202" t="s">
        <v>194</v>
      </c>
      <c r="G5202" s="1">
        <v>42989</v>
      </c>
      <c r="H5202" s="1">
        <v>43053</v>
      </c>
      <c r="I5202" s="13">
        <f>sales_pipeline[[#This Row],[close_date]]-sales_pipeline[[#This Row],[engage_date]]</f>
        <v>64</v>
      </c>
      <c r="J5202" s="3">
        <v>0</v>
      </c>
    </row>
    <row r="5203" spans="1:10" x14ac:dyDescent="0.35">
      <c r="A5203" t="s">
        <v>5406</v>
      </c>
      <c r="B5203" t="s">
        <v>183</v>
      </c>
      <c r="C5203" t="str">
        <f>VLOOKUP(sales_pipeline[[#This Row],[Sales_Agent]],sales_teams[#All],4,FALSE)</f>
        <v>Brinkmann Team</v>
      </c>
      <c r="D5203" t="s">
        <v>6</v>
      </c>
      <c r="E5203" t="s">
        <v>44</v>
      </c>
      <c r="F5203" t="s">
        <v>174</v>
      </c>
      <c r="G5203" s="1">
        <v>42989</v>
      </c>
      <c r="H5203" s="1">
        <v>43056</v>
      </c>
      <c r="I5203" s="13">
        <f>sales_pipeline[[#This Row],[close_date]]-sales_pipeline[[#This Row],[engage_date]]</f>
        <v>67</v>
      </c>
      <c r="J5203" s="3">
        <v>44</v>
      </c>
    </row>
    <row r="5204" spans="1:10" x14ac:dyDescent="0.35">
      <c r="A5204" t="s">
        <v>5407</v>
      </c>
      <c r="B5204" t="s">
        <v>253</v>
      </c>
      <c r="C5204" t="str">
        <f>VLOOKUP(sales_pipeline[[#This Row],[Sales_Agent]],sales_teams[#All],4,FALSE)</f>
        <v>Neubert Team</v>
      </c>
      <c r="D5204" t="s">
        <v>10</v>
      </c>
      <c r="E5204" t="s">
        <v>112</v>
      </c>
      <c r="F5204" t="s">
        <v>174</v>
      </c>
      <c r="G5204" s="1">
        <v>42989</v>
      </c>
      <c r="H5204" s="1">
        <v>43099</v>
      </c>
      <c r="I5204" s="13">
        <f>sales_pipeline[[#This Row],[close_date]]-sales_pipeline[[#This Row],[engage_date]]</f>
        <v>110</v>
      </c>
      <c r="J5204" s="3">
        <v>1140</v>
      </c>
    </row>
    <row r="5205" spans="1:10" x14ac:dyDescent="0.35">
      <c r="A5205" t="s">
        <v>5408</v>
      </c>
      <c r="B5205" t="s">
        <v>239</v>
      </c>
      <c r="C5205" t="str">
        <f>VLOOKUP(sales_pipeline[[#This Row],[Sales_Agent]],sales_teams[#All],4,FALSE)</f>
        <v>Neubert Team</v>
      </c>
      <c r="D5205" t="s">
        <v>9</v>
      </c>
      <c r="E5205" t="s">
        <v>160</v>
      </c>
      <c r="F5205" t="s">
        <v>174</v>
      </c>
      <c r="G5205" s="1">
        <v>42989</v>
      </c>
      <c r="H5205" s="1">
        <v>42999</v>
      </c>
      <c r="I5205" s="13">
        <f>sales_pipeline[[#This Row],[close_date]]-sales_pipeline[[#This Row],[engage_date]]</f>
        <v>10</v>
      </c>
      <c r="J5205" s="3">
        <v>5245</v>
      </c>
    </row>
    <row r="5206" spans="1:10" x14ac:dyDescent="0.35">
      <c r="A5206" t="s">
        <v>5409</v>
      </c>
      <c r="B5206" t="s">
        <v>288</v>
      </c>
      <c r="C5206" t="str">
        <f>VLOOKUP(sales_pipeline[[#This Row],[Sales_Agent]],sales_teams[#All],4,FALSE)</f>
        <v>Brinkmann Team</v>
      </c>
      <c r="D5206" t="s">
        <v>9</v>
      </c>
      <c r="E5206" t="s">
        <v>91</v>
      </c>
      <c r="F5206" t="s">
        <v>174</v>
      </c>
      <c r="G5206" s="1">
        <v>42989</v>
      </c>
      <c r="H5206" s="1">
        <v>43073</v>
      </c>
      <c r="I5206" s="13">
        <f>sales_pipeline[[#This Row],[close_date]]-sales_pipeline[[#This Row],[engage_date]]</f>
        <v>84</v>
      </c>
      <c r="J5206" s="3">
        <v>5520</v>
      </c>
    </row>
    <row r="5207" spans="1:10" x14ac:dyDescent="0.35">
      <c r="A5207" t="s">
        <v>5410</v>
      </c>
      <c r="B5207" t="s">
        <v>176</v>
      </c>
      <c r="C5207" t="str">
        <f>VLOOKUP(sales_pipeline[[#This Row],[Sales_Agent]],sales_teams[#All],4,FALSE)</f>
        <v>Marxen Team</v>
      </c>
      <c r="D5207" t="s">
        <v>9</v>
      </c>
      <c r="E5207" t="s">
        <v>60</v>
      </c>
      <c r="F5207" t="s">
        <v>194</v>
      </c>
      <c r="G5207" s="1">
        <v>42989</v>
      </c>
      <c r="H5207" s="1">
        <v>43058</v>
      </c>
      <c r="I5207" s="13">
        <f>sales_pipeline[[#This Row],[close_date]]-sales_pipeline[[#This Row],[engage_date]]</f>
        <v>69</v>
      </c>
      <c r="J5207" s="3">
        <v>0</v>
      </c>
    </row>
    <row r="5208" spans="1:10" x14ac:dyDescent="0.35">
      <c r="A5208" t="s">
        <v>5411</v>
      </c>
      <c r="B5208" t="s">
        <v>176</v>
      </c>
      <c r="C5208" t="str">
        <f>VLOOKUP(sales_pipeline[[#This Row],[Sales_Agent]],sales_teams[#All],4,FALSE)</f>
        <v>Marxen Team</v>
      </c>
      <c r="D5208" t="s">
        <v>177</v>
      </c>
      <c r="E5208" t="s">
        <v>135</v>
      </c>
      <c r="F5208" t="s">
        <v>194</v>
      </c>
      <c r="G5208" s="1">
        <v>42989</v>
      </c>
      <c r="H5208" s="1">
        <v>43053</v>
      </c>
      <c r="I5208" s="13">
        <f>sales_pipeline[[#This Row],[close_date]]-sales_pipeline[[#This Row],[engage_date]]</f>
        <v>64</v>
      </c>
      <c r="J5208" s="3">
        <v>0</v>
      </c>
    </row>
    <row r="5209" spans="1:10" x14ac:dyDescent="0.35">
      <c r="A5209" t="s">
        <v>5412</v>
      </c>
      <c r="B5209" t="s">
        <v>232</v>
      </c>
      <c r="C5209" t="str">
        <f>VLOOKUP(sales_pipeline[[#This Row],[Sales_Agent]],sales_teams[#All],4,FALSE)</f>
        <v>Losch Team</v>
      </c>
      <c r="D5209" t="s">
        <v>6</v>
      </c>
      <c r="E5209" t="s">
        <v>158</v>
      </c>
      <c r="F5209" t="s">
        <v>194</v>
      </c>
      <c r="G5209" s="1">
        <v>42989</v>
      </c>
      <c r="H5209" s="1">
        <v>43092</v>
      </c>
      <c r="I5209" s="13">
        <f>sales_pipeline[[#This Row],[close_date]]-sales_pipeline[[#This Row],[engage_date]]</f>
        <v>103</v>
      </c>
      <c r="J5209" s="3">
        <v>0</v>
      </c>
    </row>
    <row r="5210" spans="1:10" x14ac:dyDescent="0.35">
      <c r="A5210" t="s">
        <v>5413</v>
      </c>
      <c r="B5210" t="s">
        <v>193</v>
      </c>
      <c r="C5210" t="str">
        <f>VLOOKUP(sales_pipeline[[#This Row],[Sales_Agent]],sales_teams[#All],4,FALSE)</f>
        <v>Marxen Team</v>
      </c>
      <c r="D5210" t="s">
        <v>6</v>
      </c>
      <c r="E5210" t="s">
        <v>144</v>
      </c>
      <c r="F5210" t="s">
        <v>174</v>
      </c>
      <c r="G5210" s="1">
        <v>42989</v>
      </c>
      <c r="H5210" s="1">
        <v>42998</v>
      </c>
      <c r="I5210" s="13">
        <f>sales_pipeline[[#This Row],[close_date]]-sales_pipeline[[#This Row],[engage_date]]</f>
        <v>9</v>
      </c>
      <c r="J5210" s="3">
        <v>53</v>
      </c>
    </row>
    <row r="5211" spans="1:10" x14ac:dyDescent="0.35">
      <c r="A5211" t="s">
        <v>5414</v>
      </c>
      <c r="B5211" t="s">
        <v>215</v>
      </c>
      <c r="C5211" t="str">
        <f>VLOOKUP(sales_pipeline[[#This Row],[Sales_Agent]],sales_teams[#All],4,FALSE)</f>
        <v>Sewald Team</v>
      </c>
      <c r="D5211" t="s">
        <v>9</v>
      </c>
      <c r="E5211" t="s">
        <v>130</v>
      </c>
      <c r="F5211" t="s">
        <v>174</v>
      </c>
      <c r="G5211" s="1">
        <v>42989</v>
      </c>
      <c r="H5211" s="1">
        <v>43079</v>
      </c>
      <c r="I5211" s="13">
        <f>sales_pipeline[[#This Row],[close_date]]-sales_pipeline[[#This Row],[engage_date]]</f>
        <v>90</v>
      </c>
      <c r="J5211" s="3">
        <v>4872</v>
      </c>
    </row>
    <row r="5212" spans="1:10" x14ac:dyDescent="0.35">
      <c r="A5212" t="s">
        <v>5415</v>
      </c>
      <c r="B5212" t="s">
        <v>225</v>
      </c>
      <c r="C5212" t="str">
        <f>VLOOKUP(sales_pipeline[[#This Row],[Sales_Agent]],sales_teams[#All],4,FALSE)</f>
        <v>Sewald Team</v>
      </c>
      <c r="D5212" t="s">
        <v>3</v>
      </c>
      <c r="E5212" t="s">
        <v>62</v>
      </c>
      <c r="F5212" t="s">
        <v>194</v>
      </c>
      <c r="G5212" s="1">
        <v>42989</v>
      </c>
      <c r="H5212" s="1">
        <v>43063</v>
      </c>
      <c r="I5212" s="13">
        <f>sales_pipeline[[#This Row],[close_date]]-sales_pipeline[[#This Row],[engage_date]]</f>
        <v>74</v>
      </c>
      <c r="J5212" s="3">
        <v>0</v>
      </c>
    </row>
    <row r="5213" spans="1:10" x14ac:dyDescent="0.35">
      <c r="A5213" t="s">
        <v>5416</v>
      </c>
      <c r="B5213" t="s">
        <v>187</v>
      </c>
      <c r="C5213" t="str">
        <f>VLOOKUP(sales_pipeline[[#This Row],[Sales_Agent]],sales_teams[#All],4,FALSE)</f>
        <v>Rouche Team</v>
      </c>
      <c r="D5213" t="s">
        <v>8</v>
      </c>
      <c r="E5213" t="s">
        <v>98</v>
      </c>
      <c r="F5213" t="s">
        <v>174</v>
      </c>
      <c r="G5213" s="1">
        <v>42989</v>
      </c>
      <c r="H5213" s="1">
        <v>42999</v>
      </c>
      <c r="I5213" s="13">
        <f>sales_pipeline[[#This Row],[close_date]]-sales_pipeline[[#This Row],[engage_date]]</f>
        <v>10</v>
      </c>
      <c r="J5213" s="3">
        <v>3138</v>
      </c>
    </row>
    <row r="5214" spans="1:10" x14ac:dyDescent="0.35">
      <c r="A5214" t="s">
        <v>5417</v>
      </c>
      <c r="B5214" t="s">
        <v>197</v>
      </c>
      <c r="C5214" t="str">
        <f>VLOOKUP(sales_pipeline[[#This Row],[Sales_Agent]],sales_teams[#All],4,FALSE)</f>
        <v>Sewald Team</v>
      </c>
      <c r="D5214" t="s">
        <v>3</v>
      </c>
      <c r="E5214" t="s">
        <v>77</v>
      </c>
      <c r="F5214" t="s">
        <v>194</v>
      </c>
      <c r="G5214" s="1">
        <v>42989</v>
      </c>
      <c r="H5214" s="1">
        <v>43006</v>
      </c>
      <c r="I5214" s="13">
        <f>sales_pipeline[[#This Row],[close_date]]-sales_pipeline[[#This Row],[engage_date]]</f>
        <v>17</v>
      </c>
      <c r="J5214" s="3">
        <v>0</v>
      </c>
    </row>
    <row r="5215" spans="1:10" x14ac:dyDescent="0.35">
      <c r="A5215" t="s">
        <v>5418</v>
      </c>
      <c r="B5215" t="s">
        <v>173</v>
      </c>
      <c r="C5215" t="str">
        <f>VLOOKUP(sales_pipeline[[#This Row],[Sales_Agent]],sales_teams[#All],4,FALSE)</f>
        <v>Brinkmann Team</v>
      </c>
      <c r="D5215" t="s">
        <v>3</v>
      </c>
      <c r="E5215" t="s">
        <v>31</v>
      </c>
      <c r="F5215" t="s">
        <v>174</v>
      </c>
      <c r="G5215" s="1">
        <v>42989</v>
      </c>
      <c r="H5215" s="1">
        <v>43072</v>
      </c>
      <c r="I5215" s="13">
        <f>sales_pipeline[[#This Row],[close_date]]-sales_pipeline[[#This Row],[engage_date]]</f>
        <v>83</v>
      </c>
      <c r="J5215" s="3">
        <v>513</v>
      </c>
    </row>
    <row r="5216" spans="1:10" x14ac:dyDescent="0.35">
      <c r="A5216" t="s">
        <v>5419</v>
      </c>
      <c r="B5216" t="s">
        <v>227</v>
      </c>
      <c r="C5216" t="str">
        <f>VLOOKUP(sales_pipeline[[#This Row],[Sales_Agent]],sales_teams[#All],4,FALSE)</f>
        <v>Neubert Team</v>
      </c>
      <c r="D5216" t="s">
        <v>10</v>
      </c>
      <c r="E5216" t="s">
        <v>105</v>
      </c>
      <c r="F5216" t="s">
        <v>194</v>
      </c>
      <c r="G5216" s="1">
        <v>42989</v>
      </c>
      <c r="H5216" s="1">
        <v>43097</v>
      </c>
      <c r="I5216" s="13">
        <f>sales_pipeline[[#This Row],[close_date]]-sales_pipeline[[#This Row],[engage_date]]</f>
        <v>108</v>
      </c>
      <c r="J5216" s="3">
        <v>0</v>
      </c>
    </row>
    <row r="5217" spans="1:10" x14ac:dyDescent="0.35">
      <c r="A5217" t="s">
        <v>5420</v>
      </c>
      <c r="B5217" t="s">
        <v>212</v>
      </c>
      <c r="C5217" t="str">
        <f>VLOOKUP(sales_pipeline[[#This Row],[Sales_Agent]],sales_teams[#All],4,FALSE)</f>
        <v>Losch Team</v>
      </c>
      <c r="D5217" t="s">
        <v>3</v>
      </c>
      <c r="E5217" t="s">
        <v>109</v>
      </c>
      <c r="F5217" t="s">
        <v>174</v>
      </c>
      <c r="G5217" s="1">
        <v>42989</v>
      </c>
      <c r="H5217" s="1">
        <v>43087</v>
      </c>
      <c r="I5217" s="13">
        <f>sales_pipeline[[#This Row],[close_date]]-sales_pipeline[[#This Row],[engage_date]]</f>
        <v>98</v>
      </c>
      <c r="J5217" s="3">
        <v>644</v>
      </c>
    </row>
    <row r="5218" spans="1:10" x14ac:dyDescent="0.35">
      <c r="A5218" t="s">
        <v>5421</v>
      </c>
      <c r="B5218" t="s">
        <v>181</v>
      </c>
      <c r="C5218" t="str">
        <f>VLOOKUP(sales_pipeline[[#This Row],[Sales_Agent]],sales_teams[#All],4,FALSE)</f>
        <v>Sewald Team</v>
      </c>
      <c r="D5218" t="s">
        <v>177</v>
      </c>
      <c r="E5218" t="s">
        <v>117</v>
      </c>
      <c r="F5218" t="s">
        <v>194</v>
      </c>
      <c r="G5218" s="1">
        <v>42989</v>
      </c>
      <c r="H5218" s="1">
        <v>43053</v>
      </c>
      <c r="I5218" s="13">
        <f>sales_pipeline[[#This Row],[close_date]]-sales_pipeline[[#This Row],[engage_date]]</f>
        <v>64</v>
      </c>
      <c r="J5218" s="3">
        <v>0</v>
      </c>
    </row>
    <row r="5219" spans="1:10" x14ac:dyDescent="0.35">
      <c r="A5219" t="s">
        <v>5422</v>
      </c>
      <c r="B5219" t="s">
        <v>181</v>
      </c>
      <c r="C5219" t="str">
        <f>VLOOKUP(sales_pipeline[[#This Row],[Sales_Agent]],sales_teams[#All],4,FALSE)</f>
        <v>Sewald Team</v>
      </c>
      <c r="D5219" t="s">
        <v>3</v>
      </c>
      <c r="E5219" t="s">
        <v>125</v>
      </c>
      <c r="F5219" t="s">
        <v>174</v>
      </c>
      <c r="G5219" s="1">
        <v>42989</v>
      </c>
      <c r="H5219" s="1">
        <v>42997</v>
      </c>
      <c r="I5219" s="13">
        <f>sales_pipeline[[#This Row],[close_date]]-sales_pipeline[[#This Row],[engage_date]]</f>
        <v>8</v>
      </c>
      <c r="J5219" s="3">
        <v>560</v>
      </c>
    </row>
    <row r="5220" spans="1:10" x14ac:dyDescent="0.35">
      <c r="A5220" t="s">
        <v>5423</v>
      </c>
      <c r="B5220" t="s">
        <v>183</v>
      </c>
      <c r="C5220" t="str">
        <f>VLOOKUP(sales_pipeline[[#This Row],[Sales_Agent]],sales_teams[#All],4,FALSE)</f>
        <v>Brinkmann Team</v>
      </c>
      <c r="D5220" t="s">
        <v>9</v>
      </c>
      <c r="E5220" t="s">
        <v>152</v>
      </c>
      <c r="F5220" t="s">
        <v>194</v>
      </c>
      <c r="G5220" s="1">
        <v>42990</v>
      </c>
      <c r="H5220" s="1">
        <v>43075</v>
      </c>
      <c r="I5220" s="13">
        <f>sales_pipeline[[#This Row],[close_date]]-sales_pipeline[[#This Row],[engage_date]]</f>
        <v>85</v>
      </c>
      <c r="J5220" s="3">
        <v>0</v>
      </c>
    </row>
    <row r="5221" spans="1:10" x14ac:dyDescent="0.35">
      <c r="A5221" t="s">
        <v>5424</v>
      </c>
      <c r="B5221" t="s">
        <v>183</v>
      </c>
      <c r="C5221" t="str">
        <f>VLOOKUP(sales_pipeline[[#This Row],[Sales_Agent]],sales_teams[#All],4,FALSE)</f>
        <v>Brinkmann Team</v>
      </c>
      <c r="D5221" t="s">
        <v>8</v>
      </c>
      <c r="E5221" t="s">
        <v>143</v>
      </c>
      <c r="F5221" t="s">
        <v>194</v>
      </c>
      <c r="G5221" s="1">
        <v>42990</v>
      </c>
      <c r="H5221" s="1">
        <v>43066</v>
      </c>
      <c r="I5221" s="13">
        <f>sales_pipeline[[#This Row],[close_date]]-sales_pipeline[[#This Row],[engage_date]]</f>
        <v>76</v>
      </c>
      <c r="J5221" s="3">
        <v>0</v>
      </c>
    </row>
    <row r="5222" spans="1:10" x14ac:dyDescent="0.35">
      <c r="A5222" t="s">
        <v>5425</v>
      </c>
      <c r="B5222" t="s">
        <v>183</v>
      </c>
      <c r="C5222" t="str">
        <f>VLOOKUP(sales_pipeline[[#This Row],[Sales_Agent]],sales_teams[#All],4,FALSE)</f>
        <v>Brinkmann Team</v>
      </c>
      <c r="D5222" t="s">
        <v>10</v>
      </c>
      <c r="E5222" t="s">
        <v>57</v>
      </c>
      <c r="F5222" t="s">
        <v>174</v>
      </c>
      <c r="G5222" s="1">
        <v>42990</v>
      </c>
      <c r="H5222" s="1">
        <v>43095</v>
      </c>
      <c r="I5222" s="13">
        <f>sales_pipeline[[#This Row],[close_date]]-sales_pipeline[[#This Row],[engage_date]]</f>
        <v>105</v>
      </c>
      <c r="J5222" s="3">
        <v>866</v>
      </c>
    </row>
    <row r="5223" spans="1:10" x14ac:dyDescent="0.35">
      <c r="A5223" t="s">
        <v>5426</v>
      </c>
      <c r="B5223" t="s">
        <v>253</v>
      </c>
      <c r="C5223" t="str">
        <f>VLOOKUP(sales_pipeline[[#This Row],[Sales_Agent]],sales_teams[#All],4,FALSE)</f>
        <v>Neubert Team</v>
      </c>
      <c r="D5223" t="s">
        <v>10</v>
      </c>
      <c r="E5223" t="s">
        <v>131</v>
      </c>
      <c r="F5223" t="s">
        <v>194</v>
      </c>
      <c r="G5223" s="1">
        <v>42990</v>
      </c>
      <c r="H5223" s="1">
        <v>42997</v>
      </c>
      <c r="I5223" s="13">
        <f>sales_pipeline[[#This Row],[close_date]]-sales_pipeline[[#This Row],[engage_date]]</f>
        <v>7</v>
      </c>
      <c r="J5223" s="3">
        <v>0</v>
      </c>
    </row>
    <row r="5224" spans="1:10" x14ac:dyDescent="0.35">
      <c r="A5224" t="s">
        <v>5427</v>
      </c>
      <c r="B5224" t="s">
        <v>268</v>
      </c>
      <c r="C5224" t="str">
        <f>VLOOKUP(sales_pipeline[[#This Row],[Sales_Agent]],sales_teams[#All],4,FALSE)</f>
        <v>Losch Team</v>
      </c>
      <c r="D5224" t="s">
        <v>6</v>
      </c>
      <c r="E5224" t="s">
        <v>109</v>
      </c>
      <c r="F5224" t="s">
        <v>194</v>
      </c>
      <c r="G5224" s="1">
        <v>42990</v>
      </c>
      <c r="H5224" s="1">
        <v>43070</v>
      </c>
      <c r="I5224" s="13">
        <f>sales_pipeline[[#This Row],[close_date]]-sales_pipeline[[#This Row],[engage_date]]</f>
        <v>80</v>
      </c>
      <c r="J5224" s="3">
        <v>0</v>
      </c>
    </row>
    <row r="5225" spans="1:10" x14ac:dyDescent="0.35">
      <c r="A5225" t="s">
        <v>5428</v>
      </c>
      <c r="B5225" t="s">
        <v>176</v>
      </c>
      <c r="C5225" t="str">
        <f>VLOOKUP(sales_pipeline[[#This Row],[Sales_Agent]],sales_teams[#All],4,FALSE)</f>
        <v>Marxen Team</v>
      </c>
      <c r="D5225" t="s">
        <v>177</v>
      </c>
      <c r="E5225" t="s">
        <v>60</v>
      </c>
      <c r="F5225" t="s">
        <v>194</v>
      </c>
      <c r="G5225" s="1">
        <v>42990</v>
      </c>
      <c r="H5225" s="1">
        <v>43054</v>
      </c>
      <c r="I5225" s="13">
        <f>sales_pipeline[[#This Row],[close_date]]-sales_pipeline[[#This Row],[engage_date]]</f>
        <v>64</v>
      </c>
      <c r="J5225" s="3">
        <v>0</v>
      </c>
    </row>
    <row r="5226" spans="1:10" x14ac:dyDescent="0.35">
      <c r="A5226" t="s">
        <v>5429</v>
      </c>
      <c r="B5226" t="s">
        <v>176</v>
      </c>
      <c r="C5226" t="str">
        <f>VLOOKUP(sales_pipeline[[#This Row],[Sales_Agent]],sales_teams[#All],4,FALSE)</f>
        <v>Marxen Team</v>
      </c>
      <c r="D5226" t="s">
        <v>3</v>
      </c>
      <c r="E5226" t="s">
        <v>74</v>
      </c>
      <c r="F5226" t="s">
        <v>174</v>
      </c>
      <c r="G5226" s="1">
        <v>42990</v>
      </c>
      <c r="H5226" s="1">
        <v>43085</v>
      </c>
      <c r="I5226" s="13">
        <f>sales_pipeline[[#This Row],[close_date]]-sales_pipeline[[#This Row],[engage_date]]</f>
        <v>95</v>
      </c>
      <c r="J5226" s="3">
        <v>626</v>
      </c>
    </row>
    <row r="5227" spans="1:10" x14ac:dyDescent="0.35">
      <c r="A5227" t="s">
        <v>5430</v>
      </c>
      <c r="B5227" t="s">
        <v>176</v>
      </c>
      <c r="C5227" t="str">
        <f>VLOOKUP(sales_pipeline[[#This Row],[Sales_Agent]],sales_teams[#All],4,FALSE)</f>
        <v>Marxen Team</v>
      </c>
      <c r="D5227" t="s">
        <v>177</v>
      </c>
      <c r="E5227" t="s">
        <v>151</v>
      </c>
      <c r="F5227" t="s">
        <v>174</v>
      </c>
      <c r="G5227" s="1">
        <v>42990</v>
      </c>
      <c r="H5227" s="1">
        <v>43072</v>
      </c>
      <c r="I5227" s="13">
        <f>sales_pipeline[[#This Row],[close_date]]-sales_pipeline[[#This Row],[engage_date]]</f>
        <v>82</v>
      </c>
      <c r="J5227" s="3">
        <v>4079</v>
      </c>
    </row>
    <row r="5228" spans="1:10" x14ac:dyDescent="0.35">
      <c r="A5228" t="s">
        <v>5431</v>
      </c>
      <c r="B5228" t="s">
        <v>232</v>
      </c>
      <c r="C5228" t="str">
        <f>VLOOKUP(sales_pipeline[[#This Row],[Sales_Agent]],sales_teams[#All],4,FALSE)</f>
        <v>Losch Team</v>
      </c>
      <c r="D5228" t="s">
        <v>8</v>
      </c>
      <c r="E5228" t="s">
        <v>112</v>
      </c>
      <c r="F5228" t="s">
        <v>174</v>
      </c>
      <c r="G5228" s="1">
        <v>42990</v>
      </c>
      <c r="H5228" s="1">
        <v>43074</v>
      </c>
      <c r="I5228" s="13">
        <f>sales_pipeline[[#This Row],[close_date]]-sales_pipeline[[#This Row],[engage_date]]</f>
        <v>84</v>
      </c>
      <c r="J5228" s="3">
        <v>3497</v>
      </c>
    </row>
    <row r="5229" spans="1:10" x14ac:dyDescent="0.35">
      <c r="A5229" t="s">
        <v>5432</v>
      </c>
      <c r="B5229" t="s">
        <v>232</v>
      </c>
      <c r="C5229" t="str">
        <f>VLOOKUP(sales_pipeline[[#This Row],[Sales_Agent]],sales_teams[#All],4,FALSE)</f>
        <v>Losch Team</v>
      </c>
      <c r="D5229" t="s">
        <v>8</v>
      </c>
      <c r="E5229" t="s">
        <v>128</v>
      </c>
      <c r="F5229" t="s">
        <v>174</v>
      </c>
      <c r="G5229" s="1">
        <v>42990</v>
      </c>
      <c r="H5229" s="1">
        <v>43055</v>
      </c>
      <c r="I5229" s="13">
        <f>sales_pipeline[[#This Row],[close_date]]-sales_pipeline[[#This Row],[engage_date]]</f>
        <v>65</v>
      </c>
      <c r="J5229" s="3">
        <v>3072</v>
      </c>
    </row>
    <row r="5230" spans="1:10" x14ac:dyDescent="0.35">
      <c r="A5230" t="s">
        <v>5433</v>
      </c>
      <c r="B5230" t="s">
        <v>193</v>
      </c>
      <c r="C5230" t="str">
        <f>VLOOKUP(sales_pipeline[[#This Row],[Sales_Agent]],sales_teams[#All],4,FALSE)</f>
        <v>Marxen Team</v>
      </c>
      <c r="D5230" t="s">
        <v>8</v>
      </c>
      <c r="E5230" t="s">
        <v>85</v>
      </c>
      <c r="F5230" t="s">
        <v>194</v>
      </c>
      <c r="G5230" s="1">
        <v>42990</v>
      </c>
      <c r="H5230" s="1">
        <v>43084</v>
      </c>
      <c r="I5230" s="13">
        <f>sales_pipeline[[#This Row],[close_date]]-sales_pipeline[[#This Row],[engage_date]]</f>
        <v>94</v>
      </c>
      <c r="J5230" s="3">
        <v>0</v>
      </c>
    </row>
    <row r="5231" spans="1:10" x14ac:dyDescent="0.35">
      <c r="A5231" t="s">
        <v>5434</v>
      </c>
      <c r="B5231" t="s">
        <v>199</v>
      </c>
      <c r="C5231" t="str">
        <f>VLOOKUP(sales_pipeline[[#This Row],[Sales_Agent]],sales_teams[#All],4,FALSE)</f>
        <v>Rouche Team</v>
      </c>
      <c r="D5231" t="s">
        <v>8</v>
      </c>
      <c r="E5231" t="s">
        <v>116</v>
      </c>
      <c r="F5231" t="s">
        <v>174</v>
      </c>
      <c r="G5231" s="1">
        <v>42990</v>
      </c>
      <c r="H5231" s="1">
        <v>43065</v>
      </c>
      <c r="I5231" s="13">
        <f>sales_pipeline[[#This Row],[close_date]]-sales_pipeline[[#This Row],[engage_date]]</f>
        <v>75</v>
      </c>
      <c r="J5231" s="3">
        <v>3473</v>
      </c>
    </row>
    <row r="5232" spans="1:10" x14ac:dyDescent="0.35">
      <c r="A5232" t="s">
        <v>5435</v>
      </c>
      <c r="B5232" t="s">
        <v>326</v>
      </c>
      <c r="C5232" t="str">
        <f>VLOOKUP(sales_pipeline[[#This Row],[Sales_Agent]],sales_teams[#All],4,FALSE)</f>
        <v>Marxen Team</v>
      </c>
      <c r="D5232" t="s">
        <v>3</v>
      </c>
      <c r="E5232" t="s">
        <v>53</v>
      </c>
      <c r="F5232" t="s">
        <v>174</v>
      </c>
      <c r="G5232" s="1">
        <v>42990</v>
      </c>
      <c r="H5232" s="1">
        <v>42997</v>
      </c>
      <c r="I5232" s="13">
        <f>sales_pipeline[[#This Row],[close_date]]-sales_pipeline[[#This Row],[engage_date]]</f>
        <v>7</v>
      </c>
      <c r="J5232" s="3">
        <v>530</v>
      </c>
    </row>
    <row r="5233" spans="1:10" x14ac:dyDescent="0.35">
      <c r="A5233" t="s">
        <v>5436</v>
      </c>
      <c r="B5233" t="s">
        <v>326</v>
      </c>
      <c r="C5233" t="str">
        <f>VLOOKUP(sales_pipeline[[#This Row],[Sales_Agent]],sales_teams[#All],4,FALSE)</f>
        <v>Marxen Team</v>
      </c>
      <c r="D5233" t="s">
        <v>10</v>
      </c>
      <c r="E5233" t="s">
        <v>91</v>
      </c>
      <c r="F5233" t="s">
        <v>174</v>
      </c>
      <c r="G5233" s="1">
        <v>42990</v>
      </c>
      <c r="H5233" s="1">
        <v>43085</v>
      </c>
      <c r="I5233" s="13">
        <f>sales_pipeline[[#This Row],[close_date]]-sales_pipeline[[#This Row],[engage_date]]</f>
        <v>95</v>
      </c>
      <c r="J5233" s="3">
        <v>1066</v>
      </c>
    </row>
    <row r="5234" spans="1:10" x14ac:dyDescent="0.35">
      <c r="A5234" t="s">
        <v>5437</v>
      </c>
      <c r="B5234" t="s">
        <v>326</v>
      </c>
      <c r="C5234" t="str">
        <f>VLOOKUP(sales_pipeline[[#This Row],[Sales_Agent]],sales_teams[#All],4,FALSE)</f>
        <v>Marxen Team</v>
      </c>
      <c r="D5234" t="s">
        <v>6</v>
      </c>
      <c r="E5234" t="s">
        <v>44</v>
      </c>
      <c r="F5234" t="s">
        <v>174</v>
      </c>
      <c r="G5234" s="1">
        <v>42990</v>
      </c>
      <c r="H5234" s="1">
        <v>43087</v>
      </c>
      <c r="I5234" s="13">
        <f>sales_pipeline[[#This Row],[close_date]]-sales_pipeline[[#This Row],[engage_date]]</f>
        <v>97</v>
      </c>
      <c r="J5234" s="3">
        <v>64</v>
      </c>
    </row>
    <row r="5235" spans="1:10" x14ac:dyDescent="0.35">
      <c r="A5235" t="s">
        <v>5438</v>
      </c>
      <c r="B5235" t="s">
        <v>326</v>
      </c>
      <c r="C5235" t="str">
        <f>VLOOKUP(sales_pipeline[[#This Row],[Sales_Agent]],sales_teams[#All],4,FALSE)</f>
        <v>Marxen Team</v>
      </c>
      <c r="D5235" t="s">
        <v>6</v>
      </c>
      <c r="E5235" t="s">
        <v>132</v>
      </c>
      <c r="F5235" t="s">
        <v>174</v>
      </c>
      <c r="G5235" s="1">
        <v>42990</v>
      </c>
      <c r="H5235" s="1">
        <v>43094</v>
      </c>
      <c r="I5235" s="13">
        <f>sales_pipeline[[#This Row],[close_date]]-sales_pipeline[[#This Row],[engage_date]]</f>
        <v>104</v>
      </c>
      <c r="J5235" s="3">
        <v>59</v>
      </c>
    </row>
    <row r="5236" spans="1:10" x14ac:dyDescent="0.35">
      <c r="A5236" t="s">
        <v>5439</v>
      </c>
      <c r="B5236" t="s">
        <v>225</v>
      </c>
      <c r="C5236" t="str">
        <f>VLOOKUP(sales_pipeline[[#This Row],[Sales_Agent]],sales_teams[#All],4,FALSE)</f>
        <v>Sewald Team</v>
      </c>
      <c r="D5236" t="s">
        <v>10</v>
      </c>
      <c r="E5236" t="s">
        <v>93</v>
      </c>
      <c r="F5236" t="s">
        <v>174</v>
      </c>
      <c r="G5236" s="1">
        <v>42990</v>
      </c>
      <c r="H5236" s="1">
        <v>43069</v>
      </c>
      <c r="I5236" s="13">
        <f>sales_pipeline[[#This Row],[close_date]]-sales_pipeline[[#This Row],[engage_date]]</f>
        <v>79</v>
      </c>
      <c r="J5236" s="3">
        <v>1077</v>
      </c>
    </row>
    <row r="5237" spans="1:10" x14ac:dyDescent="0.35">
      <c r="A5237" t="s">
        <v>5440</v>
      </c>
      <c r="B5237" t="s">
        <v>225</v>
      </c>
      <c r="C5237" t="str">
        <f>VLOOKUP(sales_pipeline[[#This Row],[Sales_Agent]],sales_teams[#All],4,FALSE)</f>
        <v>Sewald Team</v>
      </c>
      <c r="D5237" t="s">
        <v>177</v>
      </c>
      <c r="E5237" t="s">
        <v>148</v>
      </c>
      <c r="F5237" t="s">
        <v>174</v>
      </c>
      <c r="G5237" s="1">
        <v>42990</v>
      </c>
      <c r="H5237" s="1">
        <v>43060</v>
      </c>
      <c r="I5237" s="13">
        <f>sales_pipeline[[#This Row],[close_date]]-sales_pipeline[[#This Row],[engage_date]]</f>
        <v>70</v>
      </c>
      <c r="J5237" s="3">
        <v>4999</v>
      </c>
    </row>
    <row r="5238" spans="1:10" x14ac:dyDescent="0.35">
      <c r="A5238" t="s">
        <v>5441</v>
      </c>
      <c r="B5238" t="s">
        <v>238</v>
      </c>
      <c r="C5238" t="str">
        <f>VLOOKUP(sales_pipeline[[#This Row],[Sales_Agent]],sales_teams[#All],4,FALSE)</f>
        <v>Marxen Team</v>
      </c>
      <c r="D5238" t="s">
        <v>6</v>
      </c>
      <c r="E5238" t="s">
        <v>28</v>
      </c>
      <c r="F5238" t="s">
        <v>174</v>
      </c>
      <c r="G5238" s="1">
        <v>42990</v>
      </c>
      <c r="H5238" s="1">
        <v>42999</v>
      </c>
      <c r="I5238" s="13">
        <f>sales_pipeline[[#This Row],[close_date]]-sales_pipeline[[#This Row],[engage_date]]</f>
        <v>9</v>
      </c>
      <c r="J5238" s="3">
        <v>72</v>
      </c>
    </row>
    <row r="5239" spans="1:10" x14ac:dyDescent="0.35">
      <c r="A5239" t="s">
        <v>5442</v>
      </c>
      <c r="B5239" t="s">
        <v>197</v>
      </c>
      <c r="C5239" t="str">
        <f>VLOOKUP(sales_pipeline[[#This Row],[Sales_Agent]],sales_teams[#All],4,FALSE)</f>
        <v>Sewald Team</v>
      </c>
      <c r="D5239" t="s">
        <v>9</v>
      </c>
      <c r="E5239" t="s">
        <v>109</v>
      </c>
      <c r="F5239" t="s">
        <v>174</v>
      </c>
      <c r="G5239" s="1">
        <v>42990</v>
      </c>
      <c r="H5239" s="1">
        <v>42998</v>
      </c>
      <c r="I5239" s="13">
        <f>sales_pipeline[[#This Row],[close_date]]-sales_pipeline[[#This Row],[engage_date]]</f>
        <v>8</v>
      </c>
      <c r="J5239" s="3">
        <v>4870</v>
      </c>
    </row>
    <row r="5240" spans="1:10" x14ac:dyDescent="0.35">
      <c r="A5240" t="s">
        <v>5443</v>
      </c>
      <c r="B5240" t="s">
        <v>227</v>
      </c>
      <c r="C5240" t="str">
        <f>VLOOKUP(sales_pipeline[[#This Row],[Sales_Agent]],sales_teams[#All],4,FALSE)</f>
        <v>Neubert Team</v>
      </c>
      <c r="D5240" t="s">
        <v>10</v>
      </c>
      <c r="E5240" t="s">
        <v>102</v>
      </c>
      <c r="F5240" t="s">
        <v>194</v>
      </c>
      <c r="G5240" s="1">
        <v>42990</v>
      </c>
      <c r="H5240" s="1">
        <v>42998</v>
      </c>
      <c r="I5240" s="13">
        <f>sales_pipeline[[#This Row],[close_date]]-sales_pipeline[[#This Row],[engage_date]]</f>
        <v>8</v>
      </c>
      <c r="J5240" s="3">
        <v>0</v>
      </c>
    </row>
    <row r="5241" spans="1:10" x14ac:dyDescent="0.35">
      <c r="A5241" t="s">
        <v>5444</v>
      </c>
      <c r="B5241" t="s">
        <v>227</v>
      </c>
      <c r="C5241" t="str">
        <f>VLOOKUP(sales_pipeline[[#This Row],[Sales_Agent]],sales_teams[#All],4,FALSE)</f>
        <v>Neubert Team</v>
      </c>
      <c r="D5241" t="s">
        <v>177</v>
      </c>
      <c r="E5241" t="s">
        <v>160</v>
      </c>
      <c r="F5241" t="s">
        <v>194</v>
      </c>
      <c r="G5241" s="1">
        <v>42990</v>
      </c>
      <c r="H5241" s="1">
        <v>43087</v>
      </c>
      <c r="I5241" s="13">
        <f>sales_pipeline[[#This Row],[close_date]]-sales_pipeline[[#This Row],[engage_date]]</f>
        <v>97</v>
      </c>
      <c r="J5241" s="3">
        <v>0</v>
      </c>
    </row>
    <row r="5242" spans="1:10" x14ac:dyDescent="0.35">
      <c r="A5242" t="s">
        <v>5445</v>
      </c>
      <c r="B5242" t="s">
        <v>204</v>
      </c>
      <c r="C5242" t="str">
        <f>VLOOKUP(sales_pipeline[[#This Row],[Sales_Agent]],sales_teams[#All],4,FALSE)</f>
        <v>Brinkmann Team</v>
      </c>
      <c r="D5242" t="s">
        <v>6</v>
      </c>
      <c r="E5242" t="s">
        <v>114</v>
      </c>
      <c r="F5242" t="s">
        <v>174</v>
      </c>
      <c r="G5242" s="1">
        <v>42990</v>
      </c>
      <c r="H5242" s="1">
        <v>43004</v>
      </c>
      <c r="I5242" s="13">
        <f>sales_pipeline[[#This Row],[close_date]]-sales_pipeline[[#This Row],[engage_date]]</f>
        <v>14</v>
      </c>
      <c r="J5242" s="3">
        <v>54</v>
      </c>
    </row>
    <row r="5243" spans="1:10" x14ac:dyDescent="0.35">
      <c r="A5243" t="s">
        <v>5446</v>
      </c>
      <c r="B5243" t="s">
        <v>204</v>
      </c>
      <c r="C5243" t="str">
        <f>VLOOKUP(sales_pipeline[[#This Row],[Sales_Agent]],sales_teams[#All],4,FALSE)</f>
        <v>Brinkmann Team</v>
      </c>
      <c r="D5243" t="s">
        <v>6</v>
      </c>
      <c r="E5243" t="s">
        <v>151</v>
      </c>
      <c r="F5243" t="s">
        <v>174</v>
      </c>
      <c r="G5243" s="1">
        <v>42990</v>
      </c>
      <c r="H5243" s="1">
        <v>43078</v>
      </c>
      <c r="I5243" s="13">
        <f>sales_pipeline[[#This Row],[close_date]]-sales_pipeline[[#This Row],[engage_date]]</f>
        <v>88</v>
      </c>
      <c r="J5243" s="3">
        <v>50</v>
      </c>
    </row>
    <row r="5244" spans="1:10" x14ac:dyDescent="0.35">
      <c r="A5244" t="s">
        <v>5447</v>
      </c>
      <c r="B5244" t="s">
        <v>185</v>
      </c>
      <c r="C5244" t="str">
        <f>VLOOKUP(sales_pipeline[[#This Row],[Sales_Agent]],sales_teams[#All],4,FALSE)</f>
        <v>Rouche Team</v>
      </c>
      <c r="D5244" t="s">
        <v>6</v>
      </c>
      <c r="E5244" t="s">
        <v>155</v>
      </c>
      <c r="F5244" t="s">
        <v>194</v>
      </c>
      <c r="G5244" s="1">
        <v>42990</v>
      </c>
      <c r="H5244" s="1">
        <v>43040</v>
      </c>
      <c r="I5244" s="13">
        <f>sales_pipeline[[#This Row],[close_date]]-sales_pipeline[[#This Row],[engage_date]]</f>
        <v>50</v>
      </c>
      <c r="J5244" s="3">
        <v>0</v>
      </c>
    </row>
    <row r="5245" spans="1:10" x14ac:dyDescent="0.35">
      <c r="A5245" t="s">
        <v>5448</v>
      </c>
      <c r="B5245" t="s">
        <v>212</v>
      </c>
      <c r="C5245" t="str">
        <f>VLOOKUP(sales_pipeline[[#This Row],[Sales_Agent]],sales_teams[#All],4,FALSE)</f>
        <v>Losch Team</v>
      </c>
      <c r="D5245" t="s">
        <v>9</v>
      </c>
      <c r="E5245" t="s">
        <v>102</v>
      </c>
      <c r="F5245" t="s">
        <v>194</v>
      </c>
      <c r="G5245" s="1">
        <v>42990</v>
      </c>
      <c r="H5245" s="1">
        <v>42993</v>
      </c>
      <c r="I5245" s="13">
        <f>sales_pipeline[[#This Row],[close_date]]-sales_pipeline[[#This Row],[engage_date]]</f>
        <v>3</v>
      </c>
      <c r="J5245" s="3">
        <v>0</v>
      </c>
    </row>
    <row r="5246" spans="1:10" x14ac:dyDescent="0.35">
      <c r="A5246" t="s">
        <v>5449</v>
      </c>
      <c r="B5246" t="s">
        <v>181</v>
      </c>
      <c r="C5246" t="str">
        <f>VLOOKUP(sales_pipeline[[#This Row],[Sales_Agent]],sales_teams[#All],4,FALSE)</f>
        <v>Sewald Team</v>
      </c>
      <c r="D5246" t="s">
        <v>10</v>
      </c>
      <c r="E5246" t="s">
        <v>112</v>
      </c>
      <c r="F5246" t="s">
        <v>174</v>
      </c>
      <c r="G5246" s="1">
        <v>42990</v>
      </c>
      <c r="H5246" s="1">
        <v>43059</v>
      </c>
      <c r="I5246" s="13">
        <f>sales_pipeline[[#This Row],[close_date]]-sales_pipeline[[#This Row],[engage_date]]</f>
        <v>69</v>
      </c>
      <c r="J5246" s="3">
        <v>1029</v>
      </c>
    </row>
    <row r="5247" spans="1:10" x14ac:dyDescent="0.35">
      <c r="A5247" t="s">
        <v>5450</v>
      </c>
      <c r="B5247" t="s">
        <v>183</v>
      </c>
      <c r="C5247" t="str">
        <f>VLOOKUP(sales_pipeline[[#This Row],[Sales_Agent]],sales_teams[#All],4,FALSE)</f>
        <v>Brinkmann Team</v>
      </c>
      <c r="D5247" t="s">
        <v>3</v>
      </c>
      <c r="E5247" t="s">
        <v>44</v>
      </c>
      <c r="F5247" t="s">
        <v>174</v>
      </c>
      <c r="G5247" s="1">
        <v>42991</v>
      </c>
      <c r="H5247" s="1">
        <v>43064</v>
      </c>
      <c r="I5247" s="13">
        <f>sales_pipeline[[#This Row],[close_date]]-sales_pipeline[[#This Row],[engage_date]]</f>
        <v>73</v>
      </c>
      <c r="J5247" s="3">
        <v>629</v>
      </c>
    </row>
    <row r="5248" spans="1:10" x14ac:dyDescent="0.35">
      <c r="A5248" t="s">
        <v>5451</v>
      </c>
      <c r="B5248" t="s">
        <v>239</v>
      </c>
      <c r="C5248" t="str">
        <f>VLOOKUP(sales_pipeline[[#This Row],[Sales_Agent]],sales_teams[#All],4,FALSE)</f>
        <v>Neubert Team</v>
      </c>
      <c r="D5248" t="s">
        <v>3</v>
      </c>
      <c r="E5248" t="s">
        <v>105</v>
      </c>
      <c r="F5248" t="s">
        <v>174</v>
      </c>
      <c r="G5248" s="1">
        <v>42991</v>
      </c>
      <c r="H5248" s="1">
        <v>43002</v>
      </c>
      <c r="I5248" s="13">
        <f>sales_pipeline[[#This Row],[close_date]]-sales_pipeline[[#This Row],[engage_date]]</f>
        <v>11</v>
      </c>
      <c r="J5248" s="3">
        <v>600</v>
      </c>
    </row>
    <row r="5249" spans="1:10" x14ac:dyDescent="0.35">
      <c r="A5249" t="s">
        <v>5452</v>
      </c>
      <c r="B5249" t="s">
        <v>268</v>
      </c>
      <c r="C5249" t="str">
        <f>VLOOKUP(sales_pipeline[[#This Row],[Sales_Agent]],sales_teams[#All],4,FALSE)</f>
        <v>Losch Team</v>
      </c>
      <c r="D5249" t="s">
        <v>3</v>
      </c>
      <c r="E5249" t="s">
        <v>112</v>
      </c>
      <c r="F5249" t="s">
        <v>194</v>
      </c>
      <c r="G5249" s="1">
        <v>42991</v>
      </c>
      <c r="H5249" s="1">
        <v>43042</v>
      </c>
      <c r="I5249" s="13">
        <f>sales_pipeline[[#This Row],[close_date]]-sales_pipeline[[#This Row],[engage_date]]</f>
        <v>51</v>
      </c>
      <c r="J5249" s="3">
        <v>0</v>
      </c>
    </row>
    <row r="5250" spans="1:10" x14ac:dyDescent="0.35">
      <c r="A5250" t="s">
        <v>5453</v>
      </c>
      <c r="B5250" t="s">
        <v>268</v>
      </c>
      <c r="C5250" t="str">
        <f>VLOOKUP(sales_pipeline[[#This Row],[Sales_Agent]],sales_teams[#All],4,FALSE)</f>
        <v>Losch Team</v>
      </c>
      <c r="D5250" t="s">
        <v>177</v>
      </c>
      <c r="E5250" t="s">
        <v>110</v>
      </c>
      <c r="F5250" t="s">
        <v>174</v>
      </c>
      <c r="G5250" s="1">
        <v>42991</v>
      </c>
      <c r="H5250" s="1">
        <v>42996</v>
      </c>
      <c r="I5250" s="13">
        <f>sales_pipeline[[#This Row],[close_date]]-sales_pipeline[[#This Row],[engage_date]]</f>
        <v>5</v>
      </c>
      <c r="J5250" s="3">
        <v>4535</v>
      </c>
    </row>
    <row r="5251" spans="1:10" x14ac:dyDescent="0.35">
      <c r="A5251" t="s">
        <v>5454</v>
      </c>
      <c r="B5251" t="s">
        <v>255</v>
      </c>
      <c r="C5251" t="str">
        <f>VLOOKUP(sales_pipeline[[#This Row],[Sales_Agent]],sales_teams[#All],4,FALSE)</f>
        <v>Neubert Team</v>
      </c>
      <c r="D5251" t="s">
        <v>8</v>
      </c>
      <c r="E5251" t="s">
        <v>127</v>
      </c>
      <c r="F5251" t="s">
        <v>194</v>
      </c>
      <c r="G5251" s="1">
        <v>42991</v>
      </c>
      <c r="H5251" s="1">
        <v>43068</v>
      </c>
      <c r="I5251" s="13">
        <f>sales_pipeline[[#This Row],[close_date]]-sales_pipeline[[#This Row],[engage_date]]</f>
        <v>77</v>
      </c>
      <c r="J5251" s="3">
        <v>0</v>
      </c>
    </row>
    <row r="5252" spans="1:10" x14ac:dyDescent="0.35">
      <c r="A5252" t="s">
        <v>5455</v>
      </c>
      <c r="B5252" t="s">
        <v>208</v>
      </c>
      <c r="C5252" t="str">
        <f>VLOOKUP(sales_pipeline[[#This Row],[Sales_Agent]],sales_teams[#All],4,FALSE)</f>
        <v>Rouche Team</v>
      </c>
      <c r="D5252" t="s">
        <v>6</v>
      </c>
      <c r="E5252" t="s">
        <v>55</v>
      </c>
      <c r="F5252" t="s">
        <v>194</v>
      </c>
      <c r="G5252" s="1">
        <v>42991</v>
      </c>
      <c r="H5252" s="1">
        <v>42997</v>
      </c>
      <c r="I5252" s="13">
        <f>sales_pipeline[[#This Row],[close_date]]-sales_pipeline[[#This Row],[engage_date]]</f>
        <v>6</v>
      </c>
      <c r="J5252" s="3">
        <v>0</v>
      </c>
    </row>
    <row r="5253" spans="1:10" x14ac:dyDescent="0.35">
      <c r="A5253" t="s">
        <v>5456</v>
      </c>
      <c r="B5253" t="s">
        <v>193</v>
      </c>
      <c r="C5253" t="str">
        <f>VLOOKUP(sales_pipeline[[#This Row],[Sales_Agent]],sales_teams[#All],4,FALSE)</f>
        <v>Marxen Team</v>
      </c>
      <c r="D5253" t="s">
        <v>177</v>
      </c>
      <c r="E5253" t="s">
        <v>53</v>
      </c>
      <c r="F5253" t="s">
        <v>174</v>
      </c>
      <c r="G5253" s="1">
        <v>42991</v>
      </c>
      <c r="H5253" s="1">
        <v>43007</v>
      </c>
      <c r="I5253" s="13">
        <f>sales_pipeline[[#This Row],[close_date]]-sales_pipeline[[#This Row],[engage_date]]</f>
        <v>16</v>
      </c>
      <c r="J5253" s="3">
        <v>4805</v>
      </c>
    </row>
    <row r="5254" spans="1:10" x14ac:dyDescent="0.35">
      <c r="A5254" t="s">
        <v>5457</v>
      </c>
      <c r="B5254" t="s">
        <v>215</v>
      </c>
      <c r="C5254" t="str">
        <f>VLOOKUP(sales_pipeline[[#This Row],[Sales_Agent]],sales_teams[#All],4,FALSE)</f>
        <v>Sewald Team</v>
      </c>
      <c r="D5254" t="s">
        <v>177</v>
      </c>
      <c r="E5254" t="s">
        <v>109</v>
      </c>
      <c r="F5254" t="s">
        <v>194</v>
      </c>
      <c r="G5254" s="1">
        <v>42991</v>
      </c>
      <c r="H5254" s="1">
        <v>43056</v>
      </c>
      <c r="I5254" s="13">
        <f>sales_pipeline[[#This Row],[close_date]]-sales_pipeline[[#This Row],[engage_date]]</f>
        <v>65</v>
      </c>
      <c r="J5254" s="3">
        <v>0</v>
      </c>
    </row>
    <row r="5255" spans="1:10" x14ac:dyDescent="0.35">
      <c r="A5255" t="s">
        <v>5458</v>
      </c>
      <c r="B5255" t="s">
        <v>225</v>
      </c>
      <c r="C5255" t="str">
        <f>VLOOKUP(sales_pipeline[[#This Row],[Sales_Agent]],sales_teams[#All],4,FALSE)</f>
        <v>Sewald Team</v>
      </c>
      <c r="D5255" t="s">
        <v>9</v>
      </c>
      <c r="E5255" t="s">
        <v>116</v>
      </c>
      <c r="F5255" t="s">
        <v>174</v>
      </c>
      <c r="G5255" s="1">
        <v>42991</v>
      </c>
      <c r="H5255" s="1">
        <v>43081</v>
      </c>
      <c r="I5255" s="13">
        <f>sales_pipeline[[#This Row],[close_date]]-sales_pipeline[[#This Row],[engage_date]]</f>
        <v>90</v>
      </c>
      <c r="J5255" s="3">
        <v>5158</v>
      </c>
    </row>
    <row r="5256" spans="1:10" x14ac:dyDescent="0.35">
      <c r="A5256" t="s">
        <v>5459</v>
      </c>
      <c r="B5256" t="s">
        <v>238</v>
      </c>
      <c r="C5256" t="str">
        <f>VLOOKUP(sales_pipeline[[#This Row],[Sales_Agent]],sales_teams[#All],4,FALSE)</f>
        <v>Marxen Team</v>
      </c>
      <c r="D5256" t="s">
        <v>3</v>
      </c>
      <c r="E5256" t="s">
        <v>44</v>
      </c>
      <c r="F5256" t="s">
        <v>174</v>
      </c>
      <c r="G5256" s="1">
        <v>42991</v>
      </c>
      <c r="H5256" s="1">
        <v>43060</v>
      </c>
      <c r="I5256" s="13">
        <f>sales_pipeline[[#This Row],[close_date]]-sales_pipeline[[#This Row],[engage_date]]</f>
        <v>69</v>
      </c>
      <c r="J5256" s="3">
        <v>477</v>
      </c>
    </row>
    <row r="5257" spans="1:10" x14ac:dyDescent="0.35">
      <c r="A5257" t="s">
        <v>5460</v>
      </c>
      <c r="B5257" t="s">
        <v>197</v>
      </c>
      <c r="C5257" t="str">
        <f>VLOOKUP(sales_pipeline[[#This Row],[Sales_Agent]],sales_teams[#All],4,FALSE)</f>
        <v>Sewald Team</v>
      </c>
      <c r="D5257" t="s">
        <v>9</v>
      </c>
      <c r="E5257" t="s">
        <v>117</v>
      </c>
      <c r="F5257" t="s">
        <v>174</v>
      </c>
      <c r="G5257" s="1">
        <v>42991</v>
      </c>
      <c r="H5257" s="1">
        <v>43055</v>
      </c>
      <c r="I5257" s="13">
        <f>sales_pipeline[[#This Row],[close_date]]-sales_pipeline[[#This Row],[engage_date]]</f>
        <v>64</v>
      </c>
      <c r="J5257" s="3">
        <v>4972</v>
      </c>
    </row>
    <row r="5258" spans="1:10" x14ac:dyDescent="0.35">
      <c r="A5258" t="s">
        <v>5461</v>
      </c>
      <c r="B5258" t="s">
        <v>189</v>
      </c>
      <c r="C5258" t="str">
        <f>VLOOKUP(sales_pipeline[[#This Row],[Sales_Agent]],sales_teams[#All],4,FALSE)</f>
        <v>Marxen Team</v>
      </c>
      <c r="D5258" t="s">
        <v>8</v>
      </c>
      <c r="E5258" t="s">
        <v>152</v>
      </c>
      <c r="F5258" t="s">
        <v>174</v>
      </c>
      <c r="G5258" s="1">
        <v>42991</v>
      </c>
      <c r="H5258" s="1">
        <v>43069</v>
      </c>
      <c r="I5258" s="13">
        <f>sales_pipeline[[#This Row],[close_date]]-sales_pipeline[[#This Row],[engage_date]]</f>
        <v>78</v>
      </c>
      <c r="J5258" s="3">
        <v>3902</v>
      </c>
    </row>
    <row r="5259" spans="1:10" x14ac:dyDescent="0.35">
      <c r="A5259" t="s">
        <v>5462</v>
      </c>
      <c r="B5259" t="s">
        <v>227</v>
      </c>
      <c r="C5259" t="str">
        <f>VLOOKUP(sales_pipeline[[#This Row],[Sales_Agent]],sales_teams[#All],4,FALSE)</f>
        <v>Neubert Team</v>
      </c>
      <c r="D5259" t="s">
        <v>10</v>
      </c>
      <c r="E5259" t="s">
        <v>131</v>
      </c>
      <c r="F5259" t="s">
        <v>174</v>
      </c>
      <c r="G5259" s="1">
        <v>42991</v>
      </c>
      <c r="H5259" s="1">
        <v>43083</v>
      </c>
      <c r="I5259" s="13">
        <f>sales_pipeline[[#This Row],[close_date]]-sales_pipeline[[#This Row],[engage_date]]</f>
        <v>92</v>
      </c>
      <c r="J5259" s="3">
        <v>1176</v>
      </c>
    </row>
    <row r="5260" spans="1:10" x14ac:dyDescent="0.35">
      <c r="A5260" t="s">
        <v>5463</v>
      </c>
      <c r="B5260" t="s">
        <v>227</v>
      </c>
      <c r="C5260" t="str">
        <f>VLOOKUP(sales_pipeline[[#This Row],[Sales_Agent]],sales_teams[#All],4,FALSE)</f>
        <v>Neubert Team</v>
      </c>
      <c r="D5260" t="s">
        <v>177</v>
      </c>
      <c r="E5260" t="s">
        <v>158</v>
      </c>
      <c r="F5260" t="s">
        <v>174</v>
      </c>
      <c r="G5260" s="1">
        <v>42991</v>
      </c>
      <c r="H5260" s="1">
        <v>43083</v>
      </c>
      <c r="I5260" s="13">
        <f>sales_pipeline[[#This Row],[close_date]]-sales_pipeline[[#This Row],[engage_date]]</f>
        <v>92</v>
      </c>
      <c r="J5260" s="3">
        <v>4140</v>
      </c>
    </row>
    <row r="5261" spans="1:10" x14ac:dyDescent="0.35">
      <c r="A5261" t="s">
        <v>5464</v>
      </c>
      <c r="B5261" t="s">
        <v>201</v>
      </c>
      <c r="C5261" t="str">
        <f>VLOOKUP(sales_pipeline[[#This Row],[Sales_Agent]],sales_teams[#All],4,FALSE)</f>
        <v>Rouche Team</v>
      </c>
      <c r="D5261" t="s">
        <v>6</v>
      </c>
      <c r="E5261" t="s">
        <v>81</v>
      </c>
      <c r="F5261" t="s">
        <v>174</v>
      </c>
      <c r="G5261" s="1">
        <v>42991</v>
      </c>
      <c r="H5261" s="1">
        <v>43069</v>
      </c>
      <c r="I5261" s="13">
        <f>sales_pipeline[[#This Row],[close_date]]-sales_pipeline[[#This Row],[engage_date]]</f>
        <v>78</v>
      </c>
      <c r="J5261" s="3">
        <v>54</v>
      </c>
    </row>
    <row r="5262" spans="1:10" x14ac:dyDescent="0.35">
      <c r="A5262" t="s">
        <v>5465</v>
      </c>
      <c r="B5262" t="s">
        <v>185</v>
      </c>
      <c r="C5262" t="str">
        <f>VLOOKUP(sales_pipeline[[#This Row],[Sales_Agent]],sales_teams[#All],4,FALSE)</f>
        <v>Rouche Team</v>
      </c>
      <c r="D5262" t="s">
        <v>6</v>
      </c>
      <c r="E5262" t="s">
        <v>55</v>
      </c>
      <c r="F5262" t="s">
        <v>174</v>
      </c>
      <c r="G5262" s="1">
        <v>42991</v>
      </c>
      <c r="H5262" s="1">
        <v>43068</v>
      </c>
      <c r="I5262" s="13">
        <f>sales_pipeline[[#This Row],[close_date]]-sales_pipeline[[#This Row],[engage_date]]</f>
        <v>77</v>
      </c>
      <c r="J5262" s="3">
        <v>51</v>
      </c>
    </row>
    <row r="5263" spans="1:10" x14ac:dyDescent="0.35">
      <c r="A5263" t="s">
        <v>5466</v>
      </c>
      <c r="B5263" t="s">
        <v>181</v>
      </c>
      <c r="C5263" t="str">
        <f>VLOOKUP(sales_pipeline[[#This Row],[Sales_Agent]],sales_teams[#All],4,FALSE)</f>
        <v>Sewald Team</v>
      </c>
      <c r="D5263" t="s">
        <v>3</v>
      </c>
      <c r="E5263" t="s">
        <v>116</v>
      </c>
      <c r="F5263" t="s">
        <v>174</v>
      </c>
      <c r="G5263" s="1">
        <v>42991</v>
      </c>
      <c r="H5263" s="1">
        <v>42999</v>
      </c>
      <c r="I5263" s="13">
        <f>sales_pipeline[[#This Row],[close_date]]-sales_pipeline[[#This Row],[engage_date]]</f>
        <v>8</v>
      </c>
      <c r="J5263" s="3">
        <v>518</v>
      </c>
    </row>
    <row r="5264" spans="1:10" x14ac:dyDescent="0.35">
      <c r="A5264" t="s">
        <v>5467</v>
      </c>
      <c r="B5264" t="s">
        <v>181</v>
      </c>
      <c r="C5264" t="str">
        <f>VLOOKUP(sales_pipeline[[#This Row],[Sales_Agent]],sales_teams[#All],4,FALSE)</f>
        <v>Sewald Team</v>
      </c>
      <c r="D5264" t="s">
        <v>3</v>
      </c>
      <c r="E5264" t="s">
        <v>73</v>
      </c>
      <c r="F5264" t="s">
        <v>174</v>
      </c>
      <c r="G5264" s="1">
        <v>42991</v>
      </c>
      <c r="H5264" s="1">
        <v>43075</v>
      </c>
      <c r="I5264" s="13">
        <f>sales_pipeline[[#This Row],[close_date]]-sales_pipeline[[#This Row],[engage_date]]</f>
        <v>84</v>
      </c>
      <c r="J5264" s="3">
        <v>505</v>
      </c>
    </row>
    <row r="5265" spans="1:10" x14ac:dyDescent="0.35">
      <c r="A5265" t="s">
        <v>5468</v>
      </c>
      <c r="B5265" t="s">
        <v>183</v>
      </c>
      <c r="C5265" t="str">
        <f>VLOOKUP(sales_pipeline[[#This Row],[Sales_Agent]],sales_teams[#All],4,FALSE)</f>
        <v>Brinkmann Team</v>
      </c>
      <c r="D5265" t="s">
        <v>9</v>
      </c>
      <c r="E5265" t="s">
        <v>142</v>
      </c>
      <c r="F5265" t="s">
        <v>174</v>
      </c>
      <c r="G5265" s="1">
        <v>42992</v>
      </c>
      <c r="H5265" s="1">
        <v>42996</v>
      </c>
      <c r="I5265" s="13">
        <f>sales_pipeline[[#This Row],[close_date]]-sales_pipeline[[#This Row],[engage_date]]</f>
        <v>4</v>
      </c>
      <c r="J5265" s="3">
        <v>5421</v>
      </c>
    </row>
    <row r="5266" spans="1:10" x14ac:dyDescent="0.35">
      <c r="A5266" t="s">
        <v>5469</v>
      </c>
      <c r="B5266" t="s">
        <v>239</v>
      </c>
      <c r="C5266" t="str">
        <f>VLOOKUP(sales_pipeline[[#This Row],[Sales_Agent]],sales_teams[#All],4,FALSE)</f>
        <v>Neubert Team</v>
      </c>
      <c r="D5266" t="s">
        <v>177</v>
      </c>
      <c r="E5266" t="s">
        <v>109</v>
      </c>
      <c r="F5266" t="s">
        <v>174</v>
      </c>
      <c r="G5266" s="1">
        <v>42992</v>
      </c>
      <c r="H5266" s="1">
        <v>43062</v>
      </c>
      <c r="I5266" s="13">
        <f>sales_pipeline[[#This Row],[close_date]]-sales_pipeline[[#This Row],[engage_date]]</f>
        <v>70</v>
      </c>
      <c r="J5266" s="3">
        <v>3822</v>
      </c>
    </row>
    <row r="5267" spans="1:10" x14ac:dyDescent="0.35">
      <c r="A5267" t="s">
        <v>5470</v>
      </c>
      <c r="B5267" t="s">
        <v>176</v>
      </c>
      <c r="C5267" t="str">
        <f>VLOOKUP(sales_pipeline[[#This Row],[Sales_Agent]],sales_teams[#All],4,FALSE)</f>
        <v>Marxen Team</v>
      </c>
      <c r="D5267" t="s">
        <v>177</v>
      </c>
      <c r="E5267" t="s">
        <v>53</v>
      </c>
      <c r="F5267" t="s">
        <v>194</v>
      </c>
      <c r="G5267" s="1">
        <v>42992</v>
      </c>
      <c r="H5267" s="1">
        <v>43059</v>
      </c>
      <c r="I5267" s="13">
        <f>sales_pipeline[[#This Row],[close_date]]-sales_pipeline[[#This Row],[engage_date]]</f>
        <v>67</v>
      </c>
      <c r="J5267" s="3">
        <v>0</v>
      </c>
    </row>
    <row r="5268" spans="1:10" x14ac:dyDescent="0.35">
      <c r="A5268" t="s">
        <v>5471</v>
      </c>
      <c r="B5268" t="s">
        <v>255</v>
      </c>
      <c r="C5268" t="str">
        <f>VLOOKUP(sales_pipeline[[#This Row],[Sales_Agent]],sales_teams[#All],4,FALSE)</f>
        <v>Neubert Team</v>
      </c>
      <c r="D5268" t="s">
        <v>8</v>
      </c>
      <c r="E5268" t="s">
        <v>127</v>
      </c>
      <c r="F5268" t="s">
        <v>174</v>
      </c>
      <c r="G5268" s="1">
        <v>42992</v>
      </c>
      <c r="H5268" s="1">
        <v>43086</v>
      </c>
      <c r="I5268" s="13">
        <f>sales_pipeline[[#This Row],[close_date]]-sales_pipeline[[#This Row],[engage_date]]</f>
        <v>94</v>
      </c>
      <c r="J5268" s="3">
        <v>3331</v>
      </c>
    </row>
    <row r="5269" spans="1:10" x14ac:dyDescent="0.35">
      <c r="A5269" t="s">
        <v>5472</v>
      </c>
      <c r="B5269" t="s">
        <v>199</v>
      </c>
      <c r="C5269" t="str">
        <f>VLOOKUP(sales_pipeline[[#This Row],[Sales_Agent]],sales_teams[#All],4,FALSE)</f>
        <v>Rouche Team</v>
      </c>
      <c r="D5269" t="s">
        <v>6</v>
      </c>
      <c r="E5269" t="s">
        <v>162</v>
      </c>
      <c r="F5269" t="s">
        <v>194</v>
      </c>
      <c r="G5269" s="1">
        <v>42992</v>
      </c>
      <c r="H5269" s="1">
        <v>43066</v>
      </c>
      <c r="I5269" s="13">
        <f>sales_pipeline[[#This Row],[close_date]]-sales_pipeline[[#This Row],[engage_date]]</f>
        <v>74</v>
      </c>
      <c r="J5269" s="3">
        <v>0</v>
      </c>
    </row>
    <row r="5270" spans="1:10" x14ac:dyDescent="0.35">
      <c r="A5270" t="s">
        <v>5473</v>
      </c>
      <c r="B5270" t="s">
        <v>190</v>
      </c>
      <c r="C5270" t="str">
        <f>VLOOKUP(sales_pipeline[[#This Row],[Sales_Agent]],sales_teams[#All],4,FALSE)</f>
        <v>Sewald Team</v>
      </c>
      <c r="D5270" t="s">
        <v>3</v>
      </c>
      <c r="E5270" t="s">
        <v>125</v>
      </c>
      <c r="F5270" t="s">
        <v>174</v>
      </c>
      <c r="G5270" s="1">
        <v>42992</v>
      </c>
      <c r="H5270" s="1">
        <v>43089</v>
      </c>
      <c r="I5270" s="13">
        <f>sales_pipeline[[#This Row],[close_date]]-sales_pipeline[[#This Row],[engage_date]]</f>
        <v>97</v>
      </c>
      <c r="J5270" s="3">
        <v>504</v>
      </c>
    </row>
    <row r="5271" spans="1:10" x14ac:dyDescent="0.35">
      <c r="A5271" t="s">
        <v>5474</v>
      </c>
      <c r="B5271" t="s">
        <v>190</v>
      </c>
      <c r="C5271" t="str">
        <f>VLOOKUP(sales_pipeline[[#This Row],[Sales_Agent]],sales_teams[#All],4,FALSE)</f>
        <v>Sewald Team</v>
      </c>
      <c r="D5271" t="s">
        <v>10</v>
      </c>
      <c r="E5271" t="s">
        <v>129</v>
      </c>
      <c r="F5271" t="s">
        <v>174</v>
      </c>
      <c r="G5271" s="1">
        <v>42992</v>
      </c>
      <c r="H5271" s="1">
        <v>43079</v>
      </c>
      <c r="I5271" s="13">
        <f>sales_pipeline[[#This Row],[close_date]]-sales_pipeline[[#This Row],[engage_date]]</f>
        <v>87</v>
      </c>
      <c r="J5271" s="3">
        <v>1117</v>
      </c>
    </row>
    <row r="5272" spans="1:10" x14ac:dyDescent="0.35">
      <c r="A5272" t="s">
        <v>5475</v>
      </c>
      <c r="B5272" t="s">
        <v>190</v>
      </c>
      <c r="C5272" t="str">
        <f>VLOOKUP(sales_pipeline[[#This Row],[Sales_Agent]],sales_teams[#All],4,FALSE)</f>
        <v>Sewald Team</v>
      </c>
      <c r="D5272" t="s">
        <v>177</v>
      </c>
      <c r="E5272" t="s">
        <v>117</v>
      </c>
      <c r="F5272" t="s">
        <v>174</v>
      </c>
      <c r="G5272" s="1">
        <v>42992</v>
      </c>
      <c r="H5272" s="1">
        <v>43076</v>
      </c>
      <c r="I5272" s="13">
        <f>sales_pipeline[[#This Row],[close_date]]-sales_pipeline[[#This Row],[engage_date]]</f>
        <v>84</v>
      </c>
      <c r="J5272" s="3">
        <v>5230</v>
      </c>
    </row>
    <row r="5273" spans="1:10" x14ac:dyDescent="0.35">
      <c r="A5273" t="s">
        <v>5476</v>
      </c>
      <c r="B5273" t="s">
        <v>215</v>
      </c>
      <c r="C5273" t="str">
        <f>VLOOKUP(sales_pipeline[[#This Row],[Sales_Agent]],sales_teams[#All],4,FALSE)</f>
        <v>Sewald Team</v>
      </c>
      <c r="D5273" t="s">
        <v>177</v>
      </c>
      <c r="E5273" t="s">
        <v>69</v>
      </c>
      <c r="F5273" t="s">
        <v>174</v>
      </c>
      <c r="G5273" s="1">
        <v>42992</v>
      </c>
      <c r="H5273" s="1">
        <v>42994</v>
      </c>
      <c r="I5273" s="13">
        <f>sales_pipeline[[#This Row],[close_date]]-sales_pipeline[[#This Row],[engage_date]]</f>
        <v>2</v>
      </c>
      <c r="J5273" s="3">
        <v>4844</v>
      </c>
    </row>
    <row r="5274" spans="1:10" x14ac:dyDescent="0.35">
      <c r="A5274" t="s">
        <v>5477</v>
      </c>
      <c r="B5274" t="s">
        <v>215</v>
      </c>
      <c r="C5274" t="str">
        <f>VLOOKUP(sales_pipeline[[#This Row],[Sales_Agent]],sales_teams[#All],4,FALSE)</f>
        <v>Sewald Team</v>
      </c>
      <c r="D5274" t="s">
        <v>8</v>
      </c>
      <c r="E5274" t="s">
        <v>116</v>
      </c>
      <c r="F5274" t="s">
        <v>174</v>
      </c>
      <c r="G5274" s="1">
        <v>42992</v>
      </c>
      <c r="H5274" s="1">
        <v>43001</v>
      </c>
      <c r="I5274" s="13">
        <f>sales_pipeline[[#This Row],[close_date]]-sales_pipeline[[#This Row],[engage_date]]</f>
        <v>9</v>
      </c>
      <c r="J5274" s="3">
        <v>3596</v>
      </c>
    </row>
    <row r="5275" spans="1:10" x14ac:dyDescent="0.35">
      <c r="A5275" t="s">
        <v>5478</v>
      </c>
      <c r="B5275" t="s">
        <v>225</v>
      </c>
      <c r="C5275" t="str">
        <f>VLOOKUP(sales_pipeline[[#This Row],[Sales_Agent]],sales_teams[#All],4,FALSE)</f>
        <v>Sewald Team</v>
      </c>
      <c r="D5275" t="s">
        <v>177</v>
      </c>
      <c r="E5275" t="s">
        <v>129</v>
      </c>
      <c r="F5275" t="s">
        <v>194</v>
      </c>
      <c r="G5275" s="1">
        <v>42992</v>
      </c>
      <c r="H5275" s="1">
        <v>43008</v>
      </c>
      <c r="I5275" s="13">
        <f>sales_pipeline[[#This Row],[close_date]]-sales_pipeline[[#This Row],[engage_date]]</f>
        <v>16</v>
      </c>
      <c r="J5275" s="3">
        <v>0</v>
      </c>
    </row>
    <row r="5276" spans="1:10" x14ac:dyDescent="0.35">
      <c r="A5276" t="s">
        <v>5479</v>
      </c>
      <c r="B5276" t="s">
        <v>225</v>
      </c>
      <c r="C5276" t="str">
        <f>VLOOKUP(sales_pipeline[[#This Row],[Sales_Agent]],sales_teams[#All],4,FALSE)</f>
        <v>Sewald Team</v>
      </c>
      <c r="D5276" t="s">
        <v>177</v>
      </c>
      <c r="E5276" t="s">
        <v>138</v>
      </c>
      <c r="F5276" t="s">
        <v>174</v>
      </c>
      <c r="G5276" s="1">
        <v>42992</v>
      </c>
      <c r="H5276" s="1">
        <v>43040</v>
      </c>
      <c r="I5276" s="13">
        <f>sales_pipeline[[#This Row],[close_date]]-sales_pipeline[[#This Row],[engage_date]]</f>
        <v>48</v>
      </c>
      <c r="J5276" s="3">
        <v>4593</v>
      </c>
    </row>
    <row r="5277" spans="1:10" x14ac:dyDescent="0.35">
      <c r="A5277" t="s">
        <v>5480</v>
      </c>
      <c r="B5277" t="s">
        <v>249</v>
      </c>
      <c r="C5277" t="str">
        <f>VLOOKUP(sales_pipeline[[#This Row],[Sales_Agent]],sales_teams[#All],4,FALSE)</f>
        <v>Brinkmann Team</v>
      </c>
      <c r="D5277" t="s">
        <v>3</v>
      </c>
      <c r="E5277" t="s">
        <v>57</v>
      </c>
      <c r="F5277" t="s">
        <v>174</v>
      </c>
      <c r="G5277" s="1">
        <v>42992</v>
      </c>
      <c r="H5277" s="1">
        <v>43081</v>
      </c>
      <c r="I5277" s="13">
        <f>sales_pipeline[[#This Row],[close_date]]-sales_pipeline[[#This Row],[engage_date]]</f>
        <v>89</v>
      </c>
      <c r="J5277" s="3">
        <v>545</v>
      </c>
    </row>
    <row r="5278" spans="1:10" x14ac:dyDescent="0.35">
      <c r="A5278" t="s">
        <v>5481</v>
      </c>
      <c r="B5278" t="s">
        <v>249</v>
      </c>
      <c r="C5278" t="str">
        <f>VLOOKUP(sales_pipeline[[#This Row],[Sales_Agent]],sales_teams[#All],4,FALSE)</f>
        <v>Brinkmann Team</v>
      </c>
      <c r="D5278" t="s">
        <v>8</v>
      </c>
      <c r="E5278" t="s">
        <v>132</v>
      </c>
      <c r="F5278" t="s">
        <v>174</v>
      </c>
      <c r="G5278" s="1">
        <v>42992</v>
      </c>
      <c r="H5278" s="1">
        <v>43047</v>
      </c>
      <c r="I5278" s="13">
        <f>sales_pipeline[[#This Row],[close_date]]-sales_pipeline[[#This Row],[engage_date]]</f>
        <v>55</v>
      </c>
      <c r="J5278" s="3">
        <v>3362</v>
      </c>
    </row>
    <row r="5279" spans="1:10" x14ac:dyDescent="0.35">
      <c r="A5279" t="s">
        <v>5482</v>
      </c>
      <c r="B5279" t="s">
        <v>238</v>
      </c>
      <c r="C5279" t="str">
        <f>VLOOKUP(sales_pipeline[[#This Row],[Sales_Agent]],sales_teams[#All],4,FALSE)</f>
        <v>Marxen Team</v>
      </c>
      <c r="D5279" t="s">
        <v>10</v>
      </c>
      <c r="E5279" t="s">
        <v>31</v>
      </c>
      <c r="F5279" t="s">
        <v>174</v>
      </c>
      <c r="G5279" s="1">
        <v>42992</v>
      </c>
      <c r="H5279" s="1">
        <v>43083</v>
      </c>
      <c r="I5279" s="13">
        <f>sales_pipeline[[#This Row],[close_date]]-sales_pipeline[[#This Row],[engage_date]]</f>
        <v>91</v>
      </c>
      <c r="J5279" s="3">
        <v>1086</v>
      </c>
    </row>
    <row r="5280" spans="1:10" x14ac:dyDescent="0.35">
      <c r="A5280" t="s">
        <v>5483</v>
      </c>
      <c r="B5280" t="s">
        <v>227</v>
      </c>
      <c r="C5280" t="str">
        <f>VLOOKUP(sales_pipeline[[#This Row],[Sales_Agent]],sales_teams[#All],4,FALSE)</f>
        <v>Neubert Team</v>
      </c>
      <c r="D5280" t="s">
        <v>3</v>
      </c>
      <c r="E5280" t="s">
        <v>20</v>
      </c>
      <c r="F5280" t="s">
        <v>194</v>
      </c>
      <c r="G5280" s="1">
        <v>42992</v>
      </c>
      <c r="H5280" s="1">
        <v>43006</v>
      </c>
      <c r="I5280" s="13">
        <f>sales_pipeline[[#This Row],[close_date]]-sales_pipeline[[#This Row],[engage_date]]</f>
        <v>14</v>
      </c>
      <c r="J5280" s="3">
        <v>0</v>
      </c>
    </row>
    <row r="5281" spans="1:10" x14ac:dyDescent="0.35">
      <c r="A5281" t="s">
        <v>5484</v>
      </c>
      <c r="B5281" t="s">
        <v>221</v>
      </c>
      <c r="C5281" t="str">
        <f>VLOOKUP(sales_pipeline[[#This Row],[Sales_Agent]],sales_teams[#All],4,FALSE)</f>
        <v>Losch Team</v>
      </c>
      <c r="D5281" t="s">
        <v>177</v>
      </c>
      <c r="E5281" t="s">
        <v>112</v>
      </c>
      <c r="F5281" t="s">
        <v>174</v>
      </c>
      <c r="G5281" s="1">
        <v>42992</v>
      </c>
      <c r="H5281" s="1">
        <v>43100</v>
      </c>
      <c r="I5281" s="13">
        <f>sales_pipeline[[#This Row],[close_date]]-sales_pipeline[[#This Row],[engage_date]]</f>
        <v>108</v>
      </c>
      <c r="J5281" s="3">
        <v>5153</v>
      </c>
    </row>
    <row r="5282" spans="1:10" x14ac:dyDescent="0.35">
      <c r="A5282" t="s">
        <v>5485</v>
      </c>
      <c r="B5282" t="s">
        <v>204</v>
      </c>
      <c r="C5282" t="str">
        <f>VLOOKUP(sales_pipeline[[#This Row],[Sales_Agent]],sales_teams[#All],4,FALSE)</f>
        <v>Brinkmann Team</v>
      </c>
      <c r="D5282" t="s">
        <v>6</v>
      </c>
      <c r="E5282" t="s">
        <v>114</v>
      </c>
      <c r="F5282" t="s">
        <v>194</v>
      </c>
      <c r="G5282" s="1">
        <v>42992</v>
      </c>
      <c r="H5282" s="1">
        <v>43068</v>
      </c>
      <c r="I5282" s="13">
        <f>sales_pipeline[[#This Row],[close_date]]-sales_pipeline[[#This Row],[engage_date]]</f>
        <v>76</v>
      </c>
      <c r="J5282" s="3">
        <v>0</v>
      </c>
    </row>
    <row r="5283" spans="1:10" x14ac:dyDescent="0.35">
      <c r="A5283" t="s">
        <v>5486</v>
      </c>
      <c r="B5283" t="s">
        <v>185</v>
      </c>
      <c r="C5283" t="str">
        <f>VLOOKUP(sales_pipeline[[#This Row],[Sales_Agent]],sales_teams[#All],4,FALSE)</f>
        <v>Rouche Team</v>
      </c>
      <c r="D5283" t="s">
        <v>177</v>
      </c>
      <c r="E5283" t="s">
        <v>112</v>
      </c>
      <c r="F5283" t="s">
        <v>174</v>
      </c>
      <c r="G5283" s="1">
        <v>42992</v>
      </c>
      <c r="H5283" s="1">
        <v>43054</v>
      </c>
      <c r="I5283" s="13">
        <f>sales_pipeline[[#This Row],[close_date]]-sales_pipeline[[#This Row],[engage_date]]</f>
        <v>62</v>
      </c>
      <c r="J5283" s="3">
        <v>5348</v>
      </c>
    </row>
    <row r="5284" spans="1:10" x14ac:dyDescent="0.35">
      <c r="A5284" t="s">
        <v>5487</v>
      </c>
      <c r="B5284" t="s">
        <v>181</v>
      </c>
      <c r="C5284" t="str">
        <f>VLOOKUP(sales_pipeline[[#This Row],[Sales_Agent]],sales_teams[#All],4,FALSE)</f>
        <v>Sewald Team</v>
      </c>
      <c r="D5284" t="s">
        <v>177</v>
      </c>
      <c r="E5284" t="s">
        <v>77</v>
      </c>
      <c r="F5284" t="s">
        <v>174</v>
      </c>
      <c r="G5284" s="1">
        <v>42992</v>
      </c>
      <c r="H5284" s="1">
        <v>43044</v>
      </c>
      <c r="I5284" s="13">
        <f>sales_pipeline[[#This Row],[close_date]]-sales_pipeline[[#This Row],[engage_date]]</f>
        <v>52</v>
      </c>
      <c r="J5284" s="3">
        <v>5170</v>
      </c>
    </row>
    <row r="5285" spans="1:10" x14ac:dyDescent="0.35">
      <c r="A5285" t="s">
        <v>5488</v>
      </c>
      <c r="B5285" t="s">
        <v>181</v>
      </c>
      <c r="C5285" t="str">
        <f>VLOOKUP(sales_pipeline[[#This Row],[Sales_Agent]],sales_teams[#All],4,FALSE)</f>
        <v>Sewald Team</v>
      </c>
      <c r="D5285" t="s">
        <v>177</v>
      </c>
      <c r="E5285" t="s">
        <v>138</v>
      </c>
      <c r="F5285" t="s">
        <v>174</v>
      </c>
      <c r="G5285" s="1">
        <v>42992</v>
      </c>
      <c r="H5285" s="1">
        <v>43003</v>
      </c>
      <c r="I5285" s="13">
        <f>sales_pipeline[[#This Row],[close_date]]-sales_pipeline[[#This Row],[engage_date]]</f>
        <v>11</v>
      </c>
      <c r="J5285" s="3">
        <v>4050</v>
      </c>
    </row>
    <row r="5286" spans="1:10" x14ac:dyDescent="0.35">
      <c r="A5286" t="s">
        <v>5489</v>
      </c>
      <c r="B5286" t="s">
        <v>206</v>
      </c>
      <c r="C5286" t="str">
        <f>VLOOKUP(sales_pipeline[[#This Row],[Sales_Agent]],sales_teams[#All],4,FALSE)</f>
        <v>Neubert Team</v>
      </c>
      <c r="D5286" t="s">
        <v>10</v>
      </c>
      <c r="E5286" t="s">
        <v>41</v>
      </c>
      <c r="F5286" t="s">
        <v>194</v>
      </c>
      <c r="G5286" s="1">
        <v>42993</v>
      </c>
      <c r="H5286" s="1">
        <v>43076</v>
      </c>
      <c r="I5286" s="13">
        <f>sales_pipeline[[#This Row],[close_date]]-sales_pipeline[[#This Row],[engage_date]]</f>
        <v>83</v>
      </c>
      <c r="J5286" s="3">
        <v>0</v>
      </c>
    </row>
    <row r="5287" spans="1:10" x14ac:dyDescent="0.35">
      <c r="A5287" t="s">
        <v>5490</v>
      </c>
      <c r="B5287" t="s">
        <v>206</v>
      </c>
      <c r="C5287" t="str">
        <f>VLOOKUP(sales_pipeline[[#This Row],[Sales_Agent]],sales_teams[#All],4,FALSE)</f>
        <v>Neubert Team</v>
      </c>
      <c r="D5287" t="s">
        <v>10</v>
      </c>
      <c r="E5287" t="s">
        <v>154</v>
      </c>
      <c r="F5287" t="s">
        <v>174</v>
      </c>
      <c r="G5287" s="1">
        <v>42993</v>
      </c>
      <c r="H5287" s="1">
        <v>43007</v>
      </c>
      <c r="I5287" s="13">
        <f>sales_pipeline[[#This Row],[close_date]]-sales_pipeline[[#This Row],[engage_date]]</f>
        <v>14</v>
      </c>
      <c r="J5287" s="3">
        <v>1221</v>
      </c>
    </row>
    <row r="5288" spans="1:10" x14ac:dyDescent="0.35">
      <c r="A5288" t="s">
        <v>5491</v>
      </c>
      <c r="B5288" t="s">
        <v>176</v>
      </c>
      <c r="C5288" t="str">
        <f>VLOOKUP(sales_pipeline[[#This Row],[Sales_Agent]],sales_teams[#All],4,FALSE)</f>
        <v>Marxen Team</v>
      </c>
      <c r="D5288" t="s">
        <v>8</v>
      </c>
      <c r="E5288" t="s">
        <v>151</v>
      </c>
      <c r="F5288" t="s">
        <v>194</v>
      </c>
      <c r="G5288" s="1">
        <v>42993</v>
      </c>
      <c r="H5288" s="1">
        <v>43055</v>
      </c>
      <c r="I5288" s="13">
        <f>sales_pipeline[[#This Row],[close_date]]-sales_pipeline[[#This Row],[engage_date]]</f>
        <v>62</v>
      </c>
      <c r="J5288" s="3">
        <v>0</v>
      </c>
    </row>
    <row r="5289" spans="1:10" x14ac:dyDescent="0.35">
      <c r="A5289" t="s">
        <v>5492</v>
      </c>
      <c r="B5289" t="s">
        <v>176</v>
      </c>
      <c r="C5289" t="str">
        <f>VLOOKUP(sales_pipeline[[#This Row],[Sales_Agent]],sales_teams[#All],4,FALSE)</f>
        <v>Marxen Team</v>
      </c>
      <c r="D5289" t="s">
        <v>9</v>
      </c>
      <c r="E5289" t="s">
        <v>124</v>
      </c>
      <c r="F5289" t="s">
        <v>174</v>
      </c>
      <c r="G5289" s="1">
        <v>42993</v>
      </c>
      <c r="H5289" s="1">
        <v>43078</v>
      </c>
      <c r="I5289" s="13">
        <f>sales_pipeline[[#This Row],[close_date]]-sales_pipeline[[#This Row],[engage_date]]</f>
        <v>85</v>
      </c>
      <c r="J5289" s="3">
        <v>5669</v>
      </c>
    </row>
    <row r="5290" spans="1:10" x14ac:dyDescent="0.35">
      <c r="A5290" t="s">
        <v>5493</v>
      </c>
      <c r="B5290" t="s">
        <v>193</v>
      </c>
      <c r="C5290" t="str">
        <f>VLOOKUP(sales_pipeline[[#This Row],[Sales_Agent]],sales_teams[#All],4,FALSE)</f>
        <v>Marxen Team</v>
      </c>
      <c r="D5290" t="s">
        <v>9</v>
      </c>
      <c r="E5290" t="s">
        <v>74</v>
      </c>
      <c r="F5290" t="s">
        <v>174</v>
      </c>
      <c r="G5290" s="1">
        <v>42993</v>
      </c>
      <c r="H5290" s="1">
        <v>43088</v>
      </c>
      <c r="I5290" s="13">
        <f>sales_pipeline[[#This Row],[close_date]]-sales_pipeline[[#This Row],[engage_date]]</f>
        <v>95</v>
      </c>
      <c r="J5290" s="3">
        <v>5385</v>
      </c>
    </row>
    <row r="5291" spans="1:10" x14ac:dyDescent="0.35">
      <c r="A5291" t="s">
        <v>5494</v>
      </c>
      <c r="B5291" t="s">
        <v>187</v>
      </c>
      <c r="C5291" t="str">
        <f>VLOOKUP(sales_pipeline[[#This Row],[Sales_Agent]],sales_teams[#All],4,FALSE)</f>
        <v>Rouche Team</v>
      </c>
      <c r="D5291" t="s">
        <v>3</v>
      </c>
      <c r="E5291" t="s">
        <v>99</v>
      </c>
      <c r="F5291" t="s">
        <v>194</v>
      </c>
      <c r="G5291" s="1">
        <v>42993</v>
      </c>
      <c r="H5291" s="1">
        <v>43096</v>
      </c>
      <c r="I5291" s="13">
        <f>sales_pipeline[[#This Row],[close_date]]-sales_pipeline[[#This Row],[engage_date]]</f>
        <v>103</v>
      </c>
      <c r="J5291" s="3">
        <v>0</v>
      </c>
    </row>
    <row r="5292" spans="1:10" x14ac:dyDescent="0.35">
      <c r="A5292" t="s">
        <v>5495</v>
      </c>
      <c r="B5292" t="s">
        <v>187</v>
      </c>
      <c r="C5292" t="str">
        <f>VLOOKUP(sales_pipeline[[#This Row],[Sales_Agent]],sales_teams[#All],4,FALSE)</f>
        <v>Rouche Team</v>
      </c>
      <c r="D5292" t="s">
        <v>6</v>
      </c>
      <c r="E5292" t="s">
        <v>162</v>
      </c>
      <c r="F5292" t="s">
        <v>174</v>
      </c>
      <c r="G5292" s="1">
        <v>42993</v>
      </c>
      <c r="H5292" s="1">
        <v>43078</v>
      </c>
      <c r="I5292" s="13">
        <f>sales_pipeline[[#This Row],[close_date]]-sales_pipeline[[#This Row],[engage_date]]</f>
        <v>85</v>
      </c>
      <c r="J5292" s="3">
        <v>48</v>
      </c>
    </row>
    <row r="5293" spans="1:10" x14ac:dyDescent="0.35">
      <c r="A5293" t="s">
        <v>5496</v>
      </c>
      <c r="B5293" t="s">
        <v>187</v>
      </c>
      <c r="C5293" t="str">
        <f>VLOOKUP(sales_pipeline[[#This Row],[Sales_Agent]],sales_teams[#All],4,FALSE)</f>
        <v>Rouche Team</v>
      </c>
      <c r="D5293" t="s">
        <v>8</v>
      </c>
      <c r="E5293" t="s">
        <v>129</v>
      </c>
      <c r="F5293" t="s">
        <v>174</v>
      </c>
      <c r="G5293" s="1">
        <v>42993</v>
      </c>
      <c r="H5293" s="1">
        <v>43070</v>
      </c>
      <c r="I5293" s="13">
        <f>sales_pipeline[[#This Row],[close_date]]-sales_pipeline[[#This Row],[engage_date]]</f>
        <v>77</v>
      </c>
      <c r="J5293" s="3">
        <v>3663</v>
      </c>
    </row>
    <row r="5294" spans="1:10" x14ac:dyDescent="0.35">
      <c r="A5294" t="s">
        <v>5497</v>
      </c>
      <c r="B5294" t="s">
        <v>197</v>
      </c>
      <c r="C5294" t="str">
        <f>VLOOKUP(sales_pipeline[[#This Row],[Sales_Agent]],sales_teams[#All],4,FALSE)</f>
        <v>Sewald Team</v>
      </c>
      <c r="D5294" t="s">
        <v>177</v>
      </c>
      <c r="E5294" t="s">
        <v>97</v>
      </c>
      <c r="F5294" t="s">
        <v>174</v>
      </c>
      <c r="G5294" s="1">
        <v>42993</v>
      </c>
      <c r="H5294" s="1">
        <v>43008</v>
      </c>
      <c r="I5294" s="13">
        <f>sales_pipeline[[#This Row],[close_date]]-sales_pipeline[[#This Row],[engage_date]]</f>
        <v>15</v>
      </c>
      <c r="J5294" s="3">
        <v>4695</v>
      </c>
    </row>
    <row r="5295" spans="1:10" x14ac:dyDescent="0.35">
      <c r="A5295" t="s">
        <v>5498</v>
      </c>
      <c r="B5295" t="s">
        <v>185</v>
      </c>
      <c r="C5295" t="str">
        <f>VLOOKUP(sales_pipeline[[#This Row],[Sales_Agent]],sales_teams[#All],4,FALSE)</f>
        <v>Rouche Team</v>
      </c>
      <c r="D5295" t="s">
        <v>6</v>
      </c>
      <c r="E5295" t="s">
        <v>69</v>
      </c>
      <c r="F5295" t="s">
        <v>194</v>
      </c>
      <c r="G5295" s="1">
        <v>42993</v>
      </c>
      <c r="H5295" s="1">
        <v>43099</v>
      </c>
      <c r="I5295" s="13">
        <f>sales_pipeline[[#This Row],[close_date]]-sales_pipeline[[#This Row],[engage_date]]</f>
        <v>106</v>
      </c>
      <c r="J5295" s="3">
        <v>0</v>
      </c>
    </row>
    <row r="5296" spans="1:10" x14ac:dyDescent="0.35">
      <c r="A5296" t="s">
        <v>5499</v>
      </c>
      <c r="B5296" t="s">
        <v>181</v>
      </c>
      <c r="C5296" t="str">
        <f>VLOOKUP(sales_pipeline[[#This Row],[Sales_Agent]],sales_teams[#All],4,FALSE)</f>
        <v>Sewald Team</v>
      </c>
      <c r="D5296" t="s">
        <v>8</v>
      </c>
      <c r="E5296" t="s">
        <v>134</v>
      </c>
      <c r="F5296" t="s">
        <v>174</v>
      </c>
      <c r="G5296" s="1">
        <v>42993</v>
      </c>
      <c r="H5296" s="1">
        <v>43046</v>
      </c>
      <c r="I5296" s="13">
        <f>sales_pipeline[[#This Row],[close_date]]-sales_pipeline[[#This Row],[engage_date]]</f>
        <v>53</v>
      </c>
      <c r="J5296" s="3">
        <v>2712</v>
      </c>
    </row>
    <row r="5297" spans="1:10" x14ac:dyDescent="0.35">
      <c r="A5297" t="s">
        <v>5500</v>
      </c>
      <c r="B5297" t="s">
        <v>183</v>
      </c>
      <c r="C5297" t="str">
        <f>VLOOKUP(sales_pipeline[[#This Row],[Sales_Agent]],sales_teams[#All],4,FALSE)</f>
        <v>Brinkmann Team</v>
      </c>
      <c r="D5297" t="s">
        <v>6</v>
      </c>
      <c r="E5297" t="s">
        <v>135</v>
      </c>
      <c r="F5297" t="s">
        <v>174</v>
      </c>
      <c r="G5297" s="1">
        <v>42994</v>
      </c>
      <c r="H5297" s="1">
        <v>43076</v>
      </c>
      <c r="I5297" s="13">
        <f>sales_pipeline[[#This Row],[close_date]]-sales_pipeline[[#This Row],[engage_date]]</f>
        <v>82</v>
      </c>
      <c r="J5297" s="3">
        <v>65</v>
      </c>
    </row>
    <row r="5298" spans="1:10" x14ac:dyDescent="0.35">
      <c r="A5298" t="s">
        <v>5501</v>
      </c>
      <c r="B5298" t="s">
        <v>183</v>
      </c>
      <c r="C5298" t="str">
        <f>VLOOKUP(sales_pipeline[[#This Row],[Sales_Agent]],sales_teams[#All],4,FALSE)</f>
        <v>Brinkmann Team</v>
      </c>
      <c r="D5298" t="s">
        <v>6</v>
      </c>
      <c r="E5298" t="s">
        <v>143</v>
      </c>
      <c r="F5298" t="s">
        <v>174</v>
      </c>
      <c r="G5298" s="1">
        <v>42994</v>
      </c>
      <c r="H5298" s="1">
        <v>43001</v>
      </c>
      <c r="I5298" s="13">
        <f>sales_pipeline[[#This Row],[close_date]]-sales_pipeline[[#This Row],[engage_date]]</f>
        <v>7</v>
      </c>
      <c r="J5298" s="3">
        <v>55</v>
      </c>
    </row>
    <row r="5299" spans="1:10" x14ac:dyDescent="0.35">
      <c r="A5299" t="s">
        <v>5502</v>
      </c>
      <c r="B5299" t="s">
        <v>183</v>
      </c>
      <c r="C5299" t="str">
        <f>VLOOKUP(sales_pipeline[[#This Row],[Sales_Agent]],sales_teams[#All],4,FALSE)</f>
        <v>Brinkmann Team</v>
      </c>
      <c r="D5299" t="s">
        <v>6</v>
      </c>
      <c r="E5299" t="s">
        <v>144</v>
      </c>
      <c r="F5299" t="s">
        <v>174</v>
      </c>
      <c r="G5299" s="1">
        <v>42994</v>
      </c>
      <c r="H5299" s="1">
        <v>43099</v>
      </c>
      <c r="I5299" s="13">
        <f>sales_pipeline[[#This Row],[close_date]]-sales_pipeline[[#This Row],[engage_date]]</f>
        <v>105</v>
      </c>
      <c r="J5299" s="3">
        <v>58</v>
      </c>
    </row>
    <row r="5300" spans="1:10" x14ac:dyDescent="0.35">
      <c r="A5300" t="s">
        <v>5503</v>
      </c>
      <c r="B5300" t="s">
        <v>239</v>
      </c>
      <c r="C5300" t="str">
        <f>VLOOKUP(sales_pipeline[[#This Row],[Sales_Agent]],sales_teams[#All],4,FALSE)</f>
        <v>Neubert Team</v>
      </c>
      <c r="D5300" t="s">
        <v>3</v>
      </c>
      <c r="E5300" t="s">
        <v>127</v>
      </c>
      <c r="F5300" t="s">
        <v>174</v>
      </c>
      <c r="G5300" s="1">
        <v>42994</v>
      </c>
      <c r="H5300" s="1">
        <v>43005</v>
      </c>
      <c r="I5300" s="13">
        <f>sales_pipeline[[#This Row],[close_date]]-sales_pipeline[[#This Row],[engage_date]]</f>
        <v>11</v>
      </c>
      <c r="J5300" s="3">
        <v>512</v>
      </c>
    </row>
    <row r="5301" spans="1:10" x14ac:dyDescent="0.35">
      <c r="A5301" t="s">
        <v>5504</v>
      </c>
      <c r="B5301" t="s">
        <v>268</v>
      </c>
      <c r="C5301" t="str">
        <f>VLOOKUP(sales_pipeline[[#This Row],[Sales_Agent]],sales_teams[#All],4,FALSE)</f>
        <v>Losch Team</v>
      </c>
      <c r="D5301" t="s">
        <v>9</v>
      </c>
      <c r="E5301" t="s">
        <v>109</v>
      </c>
      <c r="F5301" t="s">
        <v>174</v>
      </c>
      <c r="G5301" s="1">
        <v>42994</v>
      </c>
      <c r="H5301" s="1">
        <v>43002</v>
      </c>
      <c r="I5301" s="13">
        <f>sales_pipeline[[#This Row],[close_date]]-sales_pipeline[[#This Row],[engage_date]]</f>
        <v>8</v>
      </c>
      <c r="J5301" s="3">
        <v>5820</v>
      </c>
    </row>
    <row r="5302" spans="1:10" x14ac:dyDescent="0.35">
      <c r="A5302" t="s">
        <v>5505</v>
      </c>
      <c r="B5302" t="s">
        <v>206</v>
      </c>
      <c r="C5302" t="str">
        <f>VLOOKUP(sales_pipeline[[#This Row],[Sales_Agent]],sales_teams[#All],4,FALSE)</f>
        <v>Neubert Team</v>
      </c>
      <c r="D5302" t="s">
        <v>9</v>
      </c>
      <c r="E5302" t="s">
        <v>68</v>
      </c>
      <c r="F5302" t="s">
        <v>194</v>
      </c>
      <c r="G5302" s="1">
        <v>42994</v>
      </c>
      <c r="H5302" s="1">
        <v>43069</v>
      </c>
      <c r="I5302" s="13">
        <f>sales_pipeline[[#This Row],[close_date]]-sales_pipeline[[#This Row],[engage_date]]</f>
        <v>75</v>
      </c>
      <c r="J5302" s="3">
        <v>0</v>
      </c>
    </row>
    <row r="5303" spans="1:10" x14ac:dyDescent="0.35">
      <c r="A5303" t="s">
        <v>5506</v>
      </c>
      <c r="B5303" t="s">
        <v>176</v>
      </c>
      <c r="C5303" t="str">
        <f>VLOOKUP(sales_pipeline[[#This Row],[Sales_Agent]],sales_teams[#All],4,FALSE)</f>
        <v>Marxen Team</v>
      </c>
      <c r="D5303" t="s">
        <v>10</v>
      </c>
      <c r="E5303" t="s">
        <v>49</v>
      </c>
      <c r="F5303" t="s">
        <v>174</v>
      </c>
      <c r="G5303" s="1">
        <v>42994</v>
      </c>
      <c r="H5303" s="1">
        <v>43064</v>
      </c>
      <c r="I5303" s="13">
        <f>sales_pipeline[[#This Row],[close_date]]-sales_pipeline[[#This Row],[engage_date]]</f>
        <v>70</v>
      </c>
      <c r="J5303" s="3">
        <v>1179</v>
      </c>
    </row>
    <row r="5304" spans="1:10" x14ac:dyDescent="0.35">
      <c r="A5304" t="s">
        <v>5507</v>
      </c>
      <c r="B5304" t="s">
        <v>176</v>
      </c>
      <c r="C5304" t="str">
        <f>VLOOKUP(sales_pipeline[[#This Row],[Sales_Agent]],sales_teams[#All],4,FALSE)</f>
        <v>Marxen Team</v>
      </c>
      <c r="D5304" t="s">
        <v>10</v>
      </c>
      <c r="E5304" t="s">
        <v>132</v>
      </c>
      <c r="F5304" t="s">
        <v>174</v>
      </c>
      <c r="G5304" s="1">
        <v>42994</v>
      </c>
      <c r="H5304" s="1">
        <v>43004</v>
      </c>
      <c r="I5304" s="13">
        <f>sales_pipeline[[#This Row],[close_date]]-sales_pipeline[[#This Row],[engage_date]]</f>
        <v>10</v>
      </c>
      <c r="J5304" s="3">
        <v>1153</v>
      </c>
    </row>
    <row r="5305" spans="1:10" x14ac:dyDescent="0.35">
      <c r="A5305" t="s">
        <v>5508</v>
      </c>
      <c r="B5305" t="s">
        <v>255</v>
      </c>
      <c r="C5305" t="str">
        <f>VLOOKUP(sales_pipeline[[#This Row],[Sales_Agent]],sales_teams[#All],4,FALSE)</f>
        <v>Neubert Team</v>
      </c>
      <c r="D5305" t="s">
        <v>10</v>
      </c>
      <c r="E5305" t="s">
        <v>82</v>
      </c>
      <c r="F5305" t="s">
        <v>174</v>
      </c>
      <c r="G5305" s="1">
        <v>42994</v>
      </c>
      <c r="H5305" s="1">
        <v>42999</v>
      </c>
      <c r="I5305" s="13">
        <f>sales_pipeline[[#This Row],[close_date]]-sales_pipeline[[#This Row],[engage_date]]</f>
        <v>5</v>
      </c>
      <c r="J5305" s="3">
        <v>892</v>
      </c>
    </row>
    <row r="5306" spans="1:10" x14ac:dyDescent="0.35">
      <c r="A5306" t="s">
        <v>5509</v>
      </c>
      <c r="B5306" t="s">
        <v>255</v>
      </c>
      <c r="C5306" t="str">
        <f>VLOOKUP(sales_pipeline[[#This Row],[Sales_Agent]],sales_teams[#All],4,FALSE)</f>
        <v>Neubert Team</v>
      </c>
      <c r="D5306" t="s">
        <v>10</v>
      </c>
      <c r="E5306" t="s">
        <v>159</v>
      </c>
      <c r="F5306" t="s">
        <v>174</v>
      </c>
      <c r="G5306" s="1">
        <v>42994</v>
      </c>
      <c r="H5306" s="1">
        <v>43061</v>
      </c>
      <c r="I5306" s="13">
        <f>sales_pipeline[[#This Row],[close_date]]-sales_pipeline[[#This Row],[engage_date]]</f>
        <v>67</v>
      </c>
      <c r="J5306" s="3">
        <v>1231</v>
      </c>
    </row>
    <row r="5307" spans="1:10" x14ac:dyDescent="0.35">
      <c r="A5307" t="s">
        <v>5510</v>
      </c>
      <c r="B5307" t="s">
        <v>255</v>
      </c>
      <c r="C5307" t="str">
        <f>VLOOKUP(sales_pipeline[[#This Row],[Sales_Agent]],sales_teams[#All],4,FALSE)</f>
        <v>Neubert Team</v>
      </c>
      <c r="D5307" t="s">
        <v>8</v>
      </c>
      <c r="E5307" t="s">
        <v>131</v>
      </c>
      <c r="F5307" t="s">
        <v>174</v>
      </c>
      <c r="G5307" s="1">
        <v>42994</v>
      </c>
      <c r="H5307" s="1">
        <v>43094</v>
      </c>
      <c r="I5307" s="13">
        <f>sales_pipeline[[#This Row],[close_date]]-sales_pipeline[[#This Row],[engage_date]]</f>
        <v>100</v>
      </c>
      <c r="J5307" s="3">
        <v>3091</v>
      </c>
    </row>
    <row r="5308" spans="1:10" x14ac:dyDescent="0.35">
      <c r="A5308" t="s">
        <v>5511</v>
      </c>
      <c r="B5308" t="s">
        <v>232</v>
      </c>
      <c r="C5308" t="str">
        <f>VLOOKUP(sales_pipeline[[#This Row],[Sales_Agent]],sales_teams[#All],4,FALSE)</f>
        <v>Losch Team</v>
      </c>
      <c r="D5308" t="s">
        <v>3</v>
      </c>
      <c r="E5308" t="s">
        <v>156</v>
      </c>
      <c r="F5308" t="s">
        <v>174</v>
      </c>
      <c r="G5308" s="1">
        <v>42994</v>
      </c>
      <c r="H5308" s="1">
        <v>43063</v>
      </c>
      <c r="I5308" s="13">
        <f>sales_pipeline[[#This Row],[close_date]]-sales_pipeline[[#This Row],[engage_date]]</f>
        <v>69</v>
      </c>
      <c r="J5308" s="3">
        <v>547</v>
      </c>
    </row>
    <row r="5309" spans="1:10" x14ac:dyDescent="0.35">
      <c r="A5309" t="s">
        <v>5512</v>
      </c>
      <c r="B5309" t="s">
        <v>190</v>
      </c>
      <c r="C5309" t="str">
        <f>VLOOKUP(sales_pipeline[[#This Row],[Sales_Agent]],sales_teams[#All],4,FALSE)</f>
        <v>Sewald Team</v>
      </c>
      <c r="D5309" t="s">
        <v>6</v>
      </c>
      <c r="E5309" t="s">
        <v>116</v>
      </c>
      <c r="F5309" t="s">
        <v>194</v>
      </c>
      <c r="G5309" s="1">
        <v>42994</v>
      </c>
      <c r="H5309" s="1">
        <v>43052</v>
      </c>
      <c r="I5309" s="13">
        <f>sales_pipeline[[#This Row],[close_date]]-sales_pipeline[[#This Row],[engage_date]]</f>
        <v>58</v>
      </c>
      <c r="J5309" s="3">
        <v>0</v>
      </c>
    </row>
    <row r="5310" spans="1:10" x14ac:dyDescent="0.35">
      <c r="A5310" t="s">
        <v>5513</v>
      </c>
      <c r="B5310" t="s">
        <v>190</v>
      </c>
      <c r="C5310" t="str">
        <f>VLOOKUP(sales_pipeline[[#This Row],[Sales_Agent]],sales_teams[#All],4,FALSE)</f>
        <v>Sewald Team</v>
      </c>
      <c r="D5310" t="s">
        <v>9</v>
      </c>
      <c r="E5310" t="s">
        <v>93</v>
      </c>
      <c r="F5310" t="s">
        <v>174</v>
      </c>
      <c r="G5310" s="1">
        <v>42994</v>
      </c>
      <c r="H5310" s="1">
        <v>42996</v>
      </c>
      <c r="I5310" s="13">
        <f>sales_pipeline[[#This Row],[close_date]]-sales_pipeline[[#This Row],[engage_date]]</f>
        <v>2</v>
      </c>
      <c r="J5310" s="3">
        <v>5919</v>
      </c>
    </row>
    <row r="5311" spans="1:10" x14ac:dyDescent="0.35">
      <c r="A5311" t="s">
        <v>5514</v>
      </c>
      <c r="B5311" t="s">
        <v>190</v>
      </c>
      <c r="C5311" t="str">
        <f>VLOOKUP(sales_pipeline[[#This Row],[Sales_Agent]],sales_teams[#All],4,FALSE)</f>
        <v>Sewald Team</v>
      </c>
      <c r="D5311" t="s">
        <v>9</v>
      </c>
      <c r="E5311" t="s">
        <v>97</v>
      </c>
      <c r="F5311" t="s">
        <v>174</v>
      </c>
      <c r="G5311" s="1">
        <v>42994</v>
      </c>
      <c r="H5311" s="1">
        <v>43049</v>
      </c>
      <c r="I5311" s="13">
        <f>sales_pipeline[[#This Row],[close_date]]-sales_pipeline[[#This Row],[engage_date]]</f>
        <v>55</v>
      </c>
      <c r="J5311" s="3">
        <v>5745</v>
      </c>
    </row>
    <row r="5312" spans="1:10" x14ac:dyDescent="0.35">
      <c r="A5312" t="s">
        <v>5515</v>
      </c>
      <c r="B5312" t="s">
        <v>326</v>
      </c>
      <c r="C5312" t="str">
        <f>VLOOKUP(sales_pipeline[[#This Row],[Sales_Agent]],sales_teams[#All],4,FALSE)</f>
        <v>Marxen Team</v>
      </c>
      <c r="D5312" t="s">
        <v>3</v>
      </c>
      <c r="E5312" t="s">
        <v>142</v>
      </c>
      <c r="F5312" t="s">
        <v>194</v>
      </c>
      <c r="G5312" s="1">
        <v>42994</v>
      </c>
      <c r="H5312" s="1">
        <v>43058</v>
      </c>
      <c r="I5312" s="13">
        <f>sales_pipeline[[#This Row],[close_date]]-sales_pipeline[[#This Row],[engage_date]]</f>
        <v>64</v>
      </c>
      <c r="J5312" s="3">
        <v>0</v>
      </c>
    </row>
    <row r="5313" spans="1:10" x14ac:dyDescent="0.35">
      <c r="A5313" t="s">
        <v>5516</v>
      </c>
      <c r="B5313" t="s">
        <v>326</v>
      </c>
      <c r="C5313" t="str">
        <f>VLOOKUP(sales_pipeline[[#This Row],[Sales_Agent]],sales_teams[#All],4,FALSE)</f>
        <v>Marxen Team</v>
      </c>
      <c r="D5313" t="s">
        <v>3</v>
      </c>
      <c r="E5313" t="s">
        <v>144</v>
      </c>
      <c r="F5313" t="s">
        <v>194</v>
      </c>
      <c r="G5313" s="1">
        <v>42994</v>
      </c>
      <c r="H5313" s="1">
        <v>43065</v>
      </c>
      <c r="I5313" s="13">
        <f>sales_pipeline[[#This Row],[close_date]]-sales_pipeline[[#This Row],[engage_date]]</f>
        <v>71</v>
      </c>
      <c r="J5313" s="3">
        <v>0</v>
      </c>
    </row>
    <row r="5314" spans="1:10" x14ac:dyDescent="0.35">
      <c r="A5314" t="s">
        <v>5517</v>
      </c>
      <c r="B5314" t="s">
        <v>326</v>
      </c>
      <c r="C5314" t="str">
        <f>VLOOKUP(sales_pipeline[[#This Row],[Sales_Agent]],sales_teams[#All],4,FALSE)</f>
        <v>Marxen Team</v>
      </c>
      <c r="D5314" t="s">
        <v>177</v>
      </c>
      <c r="E5314" t="s">
        <v>124</v>
      </c>
      <c r="F5314" t="s">
        <v>194</v>
      </c>
      <c r="G5314" s="1">
        <v>42994</v>
      </c>
      <c r="H5314" s="1">
        <v>43091</v>
      </c>
      <c r="I5314" s="13">
        <f>sales_pipeline[[#This Row],[close_date]]-sales_pipeline[[#This Row],[engage_date]]</f>
        <v>97</v>
      </c>
      <c r="J5314" s="3">
        <v>0</v>
      </c>
    </row>
    <row r="5315" spans="1:10" x14ac:dyDescent="0.35">
      <c r="A5315" t="s">
        <v>5518</v>
      </c>
      <c r="B5315" t="s">
        <v>249</v>
      </c>
      <c r="C5315" t="str">
        <f>VLOOKUP(sales_pipeline[[#This Row],[Sales_Agent]],sales_teams[#All],4,FALSE)</f>
        <v>Brinkmann Team</v>
      </c>
      <c r="D5315" t="s">
        <v>8</v>
      </c>
      <c r="E5315" t="s">
        <v>44</v>
      </c>
      <c r="F5315" t="s">
        <v>194</v>
      </c>
      <c r="G5315" s="1">
        <v>42994</v>
      </c>
      <c r="H5315" s="1">
        <v>43075</v>
      </c>
      <c r="I5315" s="13">
        <f>sales_pipeline[[#This Row],[close_date]]-sales_pipeline[[#This Row],[engage_date]]</f>
        <v>81</v>
      </c>
      <c r="J5315" s="3">
        <v>0</v>
      </c>
    </row>
    <row r="5316" spans="1:10" x14ac:dyDescent="0.35">
      <c r="A5316" t="s">
        <v>5519</v>
      </c>
      <c r="B5316" t="s">
        <v>187</v>
      </c>
      <c r="C5316" t="str">
        <f>VLOOKUP(sales_pipeline[[#This Row],[Sales_Agent]],sales_teams[#All],4,FALSE)</f>
        <v>Rouche Team</v>
      </c>
      <c r="D5316" t="s">
        <v>9</v>
      </c>
      <c r="E5316" t="s">
        <v>112</v>
      </c>
      <c r="F5316" t="s">
        <v>194</v>
      </c>
      <c r="G5316" s="1">
        <v>42994</v>
      </c>
      <c r="H5316" s="1">
        <v>43078</v>
      </c>
      <c r="I5316" s="13">
        <f>sales_pipeline[[#This Row],[close_date]]-sales_pipeline[[#This Row],[engage_date]]</f>
        <v>84</v>
      </c>
      <c r="J5316" s="3">
        <v>0</v>
      </c>
    </row>
    <row r="5317" spans="1:10" x14ac:dyDescent="0.35">
      <c r="A5317" t="s">
        <v>5520</v>
      </c>
      <c r="B5317" t="s">
        <v>187</v>
      </c>
      <c r="C5317" t="str">
        <f>VLOOKUP(sales_pipeline[[#This Row],[Sales_Agent]],sales_teams[#All],4,FALSE)</f>
        <v>Rouche Team</v>
      </c>
      <c r="D5317" t="s">
        <v>10</v>
      </c>
      <c r="E5317" t="s">
        <v>141</v>
      </c>
      <c r="F5317" t="s">
        <v>174</v>
      </c>
      <c r="G5317" s="1">
        <v>42994</v>
      </c>
      <c r="H5317" s="1">
        <v>43084</v>
      </c>
      <c r="I5317" s="13">
        <f>sales_pipeline[[#This Row],[close_date]]-sales_pipeline[[#This Row],[engage_date]]</f>
        <v>90</v>
      </c>
      <c r="J5317" s="3">
        <v>1252</v>
      </c>
    </row>
    <row r="5318" spans="1:10" x14ac:dyDescent="0.35">
      <c r="A5318" t="s">
        <v>5521</v>
      </c>
      <c r="B5318" t="s">
        <v>173</v>
      </c>
      <c r="C5318" t="str">
        <f>VLOOKUP(sales_pipeline[[#This Row],[Sales_Agent]],sales_teams[#All],4,FALSE)</f>
        <v>Brinkmann Team</v>
      </c>
      <c r="D5318" t="s">
        <v>6</v>
      </c>
      <c r="E5318" t="s">
        <v>57</v>
      </c>
      <c r="F5318" t="s">
        <v>194</v>
      </c>
      <c r="G5318" s="1">
        <v>42994</v>
      </c>
      <c r="H5318" s="1">
        <v>43060</v>
      </c>
      <c r="I5318" s="13">
        <f>sales_pipeline[[#This Row],[close_date]]-sales_pipeline[[#This Row],[engage_date]]</f>
        <v>66</v>
      </c>
      <c r="J5318" s="3">
        <v>0</v>
      </c>
    </row>
    <row r="5319" spans="1:10" x14ac:dyDescent="0.35">
      <c r="A5319" t="s">
        <v>5522</v>
      </c>
      <c r="B5319" t="s">
        <v>173</v>
      </c>
      <c r="C5319" t="str">
        <f>VLOOKUP(sales_pipeline[[#This Row],[Sales_Agent]],sales_teams[#All],4,FALSE)</f>
        <v>Brinkmann Team</v>
      </c>
      <c r="D5319" t="s">
        <v>8</v>
      </c>
      <c r="E5319" t="s">
        <v>142</v>
      </c>
      <c r="F5319" t="s">
        <v>174</v>
      </c>
      <c r="G5319" s="1">
        <v>42994</v>
      </c>
      <c r="H5319" s="1">
        <v>43074</v>
      </c>
      <c r="I5319" s="13">
        <f>sales_pipeline[[#This Row],[close_date]]-sales_pipeline[[#This Row],[engage_date]]</f>
        <v>80</v>
      </c>
      <c r="J5319" s="3">
        <v>3039</v>
      </c>
    </row>
    <row r="5320" spans="1:10" x14ac:dyDescent="0.35">
      <c r="A5320" t="s">
        <v>5523</v>
      </c>
      <c r="B5320" t="s">
        <v>189</v>
      </c>
      <c r="C5320" t="str">
        <f>VLOOKUP(sales_pipeline[[#This Row],[Sales_Agent]],sales_teams[#All],4,FALSE)</f>
        <v>Marxen Team</v>
      </c>
      <c r="D5320" t="s">
        <v>3</v>
      </c>
      <c r="E5320" t="s">
        <v>152</v>
      </c>
      <c r="F5320" t="s">
        <v>174</v>
      </c>
      <c r="G5320" s="1">
        <v>42994</v>
      </c>
      <c r="H5320" s="1">
        <v>43058</v>
      </c>
      <c r="I5320" s="13">
        <f>sales_pipeline[[#This Row],[close_date]]-sales_pipeline[[#This Row],[engage_date]]</f>
        <v>64</v>
      </c>
      <c r="J5320" s="3">
        <v>637</v>
      </c>
    </row>
    <row r="5321" spans="1:10" x14ac:dyDescent="0.35">
      <c r="A5321" t="s">
        <v>5524</v>
      </c>
      <c r="B5321" t="s">
        <v>227</v>
      </c>
      <c r="C5321" t="str">
        <f>VLOOKUP(sales_pipeline[[#This Row],[Sales_Agent]],sales_teams[#All],4,FALSE)</f>
        <v>Neubert Team</v>
      </c>
      <c r="D5321" t="s">
        <v>3</v>
      </c>
      <c r="E5321" t="s">
        <v>20</v>
      </c>
      <c r="F5321" t="s">
        <v>194</v>
      </c>
      <c r="G5321" s="1">
        <v>42994</v>
      </c>
      <c r="H5321" s="1">
        <v>43004</v>
      </c>
      <c r="I5321" s="13">
        <f>sales_pipeline[[#This Row],[close_date]]-sales_pipeline[[#This Row],[engage_date]]</f>
        <v>10</v>
      </c>
      <c r="J5321" s="3">
        <v>0</v>
      </c>
    </row>
    <row r="5322" spans="1:10" x14ac:dyDescent="0.35">
      <c r="A5322" t="s">
        <v>5525</v>
      </c>
      <c r="B5322" t="s">
        <v>201</v>
      </c>
      <c r="C5322" t="str">
        <f>VLOOKUP(sales_pipeline[[#This Row],[Sales_Agent]],sales_teams[#All],4,FALSE)</f>
        <v>Rouche Team</v>
      </c>
      <c r="D5322" t="s">
        <v>177</v>
      </c>
      <c r="E5322" t="s">
        <v>162</v>
      </c>
      <c r="F5322" t="s">
        <v>174</v>
      </c>
      <c r="G5322" s="1">
        <v>42994</v>
      </c>
      <c r="H5322" s="1">
        <v>43077</v>
      </c>
      <c r="I5322" s="13">
        <f>sales_pipeline[[#This Row],[close_date]]-sales_pipeline[[#This Row],[engage_date]]</f>
        <v>83</v>
      </c>
      <c r="J5322" s="3">
        <v>4614</v>
      </c>
    </row>
    <row r="5323" spans="1:10" x14ac:dyDescent="0.35">
      <c r="A5323" t="s">
        <v>5526</v>
      </c>
      <c r="B5323" t="s">
        <v>221</v>
      </c>
      <c r="C5323" t="str">
        <f>VLOOKUP(sales_pipeline[[#This Row],[Sales_Agent]],sales_teams[#All],4,FALSE)</f>
        <v>Losch Team</v>
      </c>
      <c r="D5323" t="s">
        <v>6</v>
      </c>
      <c r="E5323" t="s">
        <v>84</v>
      </c>
      <c r="F5323" t="s">
        <v>174</v>
      </c>
      <c r="G5323" s="1">
        <v>42994</v>
      </c>
      <c r="H5323" s="1">
        <v>43066</v>
      </c>
      <c r="I5323" s="13">
        <f>sales_pipeline[[#This Row],[close_date]]-sales_pipeline[[#This Row],[engage_date]]</f>
        <v>72</v>
      </c>
      <c r="J5323" s="3">
        <v>51</v>
      </c>
    </row>
    <row r="5324" spans="1:10" x14ac:dyDescent="0.35">
      <c r="A5324" t="s">
        <v>5527</v>
      </c>
      <c r="B5324" t="s">
        <v>185</v>
      </c>
      <c r="C5324" t="str">
        <f>VLOOKUP(sales_pipeline[[#This Row],[Sales_Agent]],sales_teams[#All],4,FALSE)</f>
        <v>Rouche Team</v>
      </c>
      <c r="D5324" t="s">
        <v>3</v>
      </c>
      <c r="E5324" t="s">
        <v>129</v>
      </c>
      <c r="F5324" t="s">
        <v>194</v>
      </c>
      <c r="G5324" s="1">
        <v>42994</v>
      </c>
      <c r="H5324" s="1">
        <v>43058</v>
      </c>
      <c r="I5324" s="13">
        <f>sales_pipeline[[#This Row],[close_date]]-sales_pipeline[[#This Row],[engage_date]]</f>
        <v>64</v>
      </c>
      <c r="J5324" s="3">
        <v>0</v>
      </c>
    </row>
    <row r="5325" spans="1:10" x14ac:dyDescent="0.35">
      <c r="A5325" t="s">
        <v>5528</v>
      </c>
      <c r="B5325" t="s">
        <v>185</v>
      </c>
      <c r="C5325" t="str">
        <f>VLOOKUP(sales_pipeline[[#This Row],[Sales_Agent]],sales_teams[#All],4,FALSE)</f>
        <v>Rouche Team</v>
      </c>
      <c r="D5325" t="s">
        <v>3</v>
      </c>
      <c r="E5325" t="s">
        <v>129</v>
      </c>
      <c r="F5325" t="s">
        <v>174</v>
      </c>
      <c r="G5325" s="1">
        <v>42994</v>
      </c>
      <c r="H5325" s="1">
        <v>43073</v>
      </c>
      <c r="I5325" s="13">
        <f>sales_pipeline[[#This Row],[close_date]]-sales_pipeline[[#This Row],[engage_date]]</f>
        <v>79</v>
      </c>
      <c r="J5325" s="3">
        <v>595</v>
      </c>
    </row>
    <row r="5326" spans="1:10" x14ac:dyDescent="0.35">
      <c r="A5326" t="s">
        <v>5529</v>
      </c>
      <c r="B5326" t="s">
        <v>185</v>
      </c>
      <c r="C5326" t="str">
        <f>VLOOKUP(sales_pipeline[[#This Row],[Sales_Agent]],sales_teams[#All],4,FALSE)</f>
        <v>Rouche Team</v>
      </c>
      <c r="D5326" t="s">
        <v>6</v>
      </c>
      <c r="E5326" t="s">
        <v>162</v>
      </c>
      <c r="F5326" t="s">
        <v>174</v>
      </c>
      <c r="G5326" s="1">
        <v>42994</v>
      </c>
      <c r="H5326" s="1">
        <v>43095</v>
      </c>
      <c r="I5326" s="13">
        <f>sales_pipeline[[#This Row],[close_date]]-sales_pipeline[[#This Row],[engage_date]]</f>
        <v>101</v>
      </c>
      <c r="J5326" s="3">
        <v>52</v>
      </c>
    </row>
    <row r="5327" spans="1:10" x14ac:dyDescent="0.35">
      <c r="A5327" t="s">
        <v>5530</v>
      </c>
      <c r="B5327" t="s">
        <v>212</v>
      </c>
      <c r="C5327" t="str">
        <f>VLOOKUP(sales_pipeline[[#This Row],[Sales_Agent]],sales_teams[#All],4,FALSE)</f>
        <v>Losch Team</v>
      </c>
      <c r="D5327" t="s">
        <v>177</v>
      </c>
      <c r="E5327" t="s">
        <v>112</v>
      </c>
      <c r="F5327" t="s">
        <v>174</v>
      </c>
      <c r="G5327" s="1">
        <v>42994</v>
      </c>
      <c r="H5327" s="1">
        <v>43008</v>
      </c>
      <c r="I5327" s="13">
        <f>sales_pipeline[[#This Row],[close_date]]-sales_pipeline[[#This Row],[engage_date]]</f>
        <v>14</v>
      </c>
      <c r="J5327" s="3">
        <v>5604</v>
      </c>
    </row>
    <row r="5328" spans="1:10" x14ac:dyDescent="0.35">
      <c r="A5328" t="s">
        <v>5531</v>
      </c>
      <c r="B5328" t="s">
        <v>181</v>
      </c>
      <c r="C5328" t="str">
        <f>VLOOKUP(sales_pipeline[[#This Row],[Sales_Agent]],sales_teams[#All],4,FALSE)</f>
        <v>Sewald Team</v>
      </c>
      <c r="D5328" t="s">
        <v>10</v>
      </c>
      <c r="E5328" t="s">
        <v>55</v>
      </c>
      <c r="F5328" t="s">
        <v>194</v>
      </c>
      <c r="G5328" s="1">
        <v>42994</v>
      </c>
      <c r="H5328" s="1">
        <v>43057</v>
      </c>
      <c r="I5328" s="13">
        <f>sales_pipeline[[#This Row],[close_date]]-sales_pipeline[[#This Row],[engage_date]]</f>
        <v>63</v>
      </c>
      <c r="J5328" s="3">
        <v>0</v>
      </c>
    </row>
    <row r="5329" spans="1:10" x14ac:dyDescent="0.35">
      <c r="A5329" t="s">
        <v>5532</v>
      </c>
      <c r="B5329" t="s">
        <v>181</v>
      </c>
      <c r="C5329" t="str">
        <f>VLOOKUP(sales_pipeline[[#This Row],[Sales_Agent]],sales_teams[#All],4,FALSE)</f>
        <v>Sewald Team</v>
      </c>
      <c r="D5329" t="s">
        <v>10</v>
      </c>
      <c r="E5329" t="s">
        <v>98</v>
      </c>
      <c r="F5329" t="s">
        <v>194</v>
      </c>
      <c r="G5329" s="1">
        <v>42994</v>
      </c>
      <c r="H5329" s="1">
        <v>43051</v>
      </c>
      <c r="I5329" s="13">
        <f>sales_pipeline[[#This Row],[close_date]]-sales_pipeline[[#This Row],[engage_date]]</f>
        <v>57</v>
      </c>
      <c r="J5329" s="3">
        <v>0</v>
      </c>
    </row>
    <row r="5330" spans="1:10" x14ac:dyDescent="0.35">
      <c r="A5330" t="s">
        <v>5533</v>
      </c>
      <c r="B5330" t="s">
        <v>181</v>
      </c>
      <c r="C5330" t="str">
        <f>VLOOKUP(sales_pipeline[[#This Row],[Sales_Agent]],sales_teams[#All],4,FALSE)</f>
        <v>Sewald Team</v>
      </c>
      <c r="D5330" t="s">
        <v>10</v>
      </c>
      <c r="E5330" t="s">
        <v>130</v>
      </c>
      <c r="F5330" t="s">
        <v>194</v>
      </c>
      <c r="G5330" s="1">
        <v>42994</v>
      </c>
      <c r="H5330" s="1">
        <v>43065</v>
      </c>
      <c r="I5330" s="13">
        <f>sales_pipeline[[#This Row],[close_date]]-sales_pipeline[[#This Row],[engage_date]]</f>
        <v>71</v>
      </c>
      <c r="J5330" s="3">
        <v>0</v>
      </c>
    </row>
    <row r="5331" spans="1:10" x14ac:dyDescent="0.35">
      <c r="A5331" t="s">
        <v>5534</v>
      </c>
      <c r="B5331" t="s">
        <v>181</v>
      </c>
      <c r="C5331" t="str">
        <f>VLOOKUP(sales_pipeline[[#This Row],[Sales_Agent]],sales_teams[#All],4,FALSE)</f>
        <v>Sewald Team</v>
      </c>
      <c r="D5331" t="s">
        <v>177</v>
      </c>
      <c r="E5331" t="s">
        <v>112</v>
      </c>
      <c r="F5331" t="s">
        <v>174</v>
      </c>
      <c r="G5331" s="1">
        <v>42994</v>
      </c>
      <c r="H5331" s="1">
        <v>43005</v>
      </c>
      <c r="I5331" s="13">
        <f>sales_pipeline[[#This Row],[close_date]]-sales_pipeline[[#This Row],[engage_date]]</f>
        <v>11</v>
      </c>
      <c r="J5331" s="3">
        <v>5360</v>
      </c>
    </row>
    <row r="5332" spans="1:10" x14ac:dyDescent="0.35">
      <c r="A5332" t="s">
        <v>5535</v>
      </c>
      <c r="B5332" t="s">
        <v>239</v>
      </c>
      <c r="C5332" t="str">
        <f>VLOOKUP(sales_pipeline[[#This Row],[Sales_Agent]],sales_teams[#All],4,FALSE)</f>
        <v>Neubert Team</v>
      </c>
      <c r="D5332" t="s">
        <v>3</v>
      </c>
      <c r="E5332" t="s">
        <v>156</v>
      </c>
      <c r="F5332" t="s">
        <v>194</v>
      </c>
      <c r="G5332" s="1">
        <v>42995</v>
      </c>
      <c r="H5332" s="1">
        <v>43082</v>
      </c>
      <c r="I5332" s="13">
        <f>sales_pipeline[[#This Row],[close_date]]-sales_pipeline[[#This Row],[engage_date]]</f>
        <v>87</v>
      </c>
      <c r="J5332" s="3">
        <v>0</v>
      </c>
    </row>
    <row r="5333" spans="1:10" x14ac:dyDescent="0.35">
      <c r="A5333" t="s">
        <v>5536</v>
      </c>
      <c r="B5333" t="s">
        <v>288</v>
      </c>
      <c r="C5333" t="str">
        <f>VLOOKUP(sales_pipeline[[#This Row],[Sales_Agent]],sales_teams[#All],4,FALSE)</f>
        <v>Brinkmann Team</v>
      </c>
      <c r="D5333" t="s">
        <v>6</v>
      </c>
      <c r="E5333" t="s">
        <v>28</v>
      </c>
      <c r="F5333" t="s">
        <v>194</v>
      </c>
      <c r="G5333" s="1">
        <v>42995</v>
      </c>
      <c r="H5333" s="1">
        <v>43052</v>
      </c>
      <c r="I5333" s="13">
        <f>sales_pipeline[[#This Row],[close_date]]-sales_pipeline[[#This Row],[engage_date]]</f>
        <v>57</v>
      </c>
      <c r="J5333" s="3">
        <v>0</v>
      </c>
    </row>
    <row r="5334" spans="1:10" x14ac:dyDescent="0.35">
      <c r="A5334" t="s">
        <v>5537</v>
      </c>
      <c r="B5334" t="s">
        <v>268</v>
      </c>
      <c r="C5334" t="str">
        <f>VLOOKUP(sales_pipeline[[#This Row],[Sales_Agent]],sales_teams[#All],4,FALSE)</f>
        <v>Losch Team</v>
      </c>
      <c r="D5334" t="s">
        <v>177</v>
      </c>
      <c r="E5334" t="s">
        <v>82</v>
      </c>
      <c r="F5334" t="s">
        <v>194</v>
      </c>
      <c r="G5334" s="1">
        <v>42995</v>
      </c>
      <c r="H5334" s="1">
        <v>43053</v>
      </c>
      <c r="I5334" s="13">
        <f>sales_pipeline[[#This Row],[close_date]]-sales_pipeline[[#This Row],[engage_date]]</f>
        <v>58</v>
      </c>
      <c r="J5334" s="3">
        <v>0</v>
      </c>
    </row>
    <row r="5335" spans="1:10" x14ac:dyDescent="0.35">
      <c r="A5335" t="s">
        <v>5538</v>
      </c>
      <c r="B5335" t="s">
        <v>268</v>
      </c>
      <c r="C5335" t="str">
        <f>VLOOKUP(sales_pipeline[[#This Row],[Sales_Agent]],sales_teams[#All],4,FALSE)</f>
        <v>Losch Team</v>
      </c>
      <c r="D5335" t="s">
        <v>3</v>
      </c>
      <c r="E5335" t="s">
        <v>146</v>
      </c>
      <c r="F5335" t="s">
        <v>174</v>
      </c>
      <c r="G5335" s="1">
        <v>42995</v>
      </c>
      <c r="H5335" s="1">
        <v>43088</v>
      </c>
      <c r="I5335" s="13">
        <f>sales_pipeline[[#This Row],[close_date]]-sales_pipeline[[#This Row],[engage_date]]</f>
        <v>93</v>
      </c>
      <c r="J5335" s="3">
        <v>538</v>
      </c>
    </row>
    <row r="5336" spans="1:10" x14ac:dyDescent="0.35">
      <c r="A5336" t="s">
        <v>5539</v>
      </c>
      <c r="B5336" t="s">
        <v>176</v>
      </c>
      <c r="C5336" t="str">
        <f>VLOOKUP(sales_pipeline[[#This Row],[Sales_Agent]],sales_teams[#All],4,FALSE)</f>
        <v>Marxen Team</v>
      </c>
      <c r="D5336" t="s">
        <v>177</v>
      </c>
      <c r="E5336" t="s">
        <v>44</v>
      </c>
      <c r="F5336" t="s">
        <v>194</v>
      </c>
      <c r="G5336" s="1">
        <v>42995</v>
      </c>
      <c r="H5336" s="1">
        <v>43071</v>
      </c>
      <c r="I5336" s="13">
        <f>sales_pipeline[[#This Row],[close_date]]-sales_pipeline[[#This Row],[engage_date]]</f>
        <v>76</v>
      </c>
      <c r="J5336" s="3">
        <v>0</v>
      </c>
    </row>
    <row r="5337" spans="1:10" x14ac:dyDescent="0.35">
      <c r="A5337" t="s">
        <v>5540</v>
      </c>
      <c r="B5337" t="s">
        <v>176</v>
      </c>
      <c r="C5337" t="str">
        <f>VLOOKUP(sales_pipeline[[#This Row],[Sales_Agent]],sales_teams[#All],4,FALSE)</f>
        <v>Marxen Team</v>
      </c>
      <c r="D5337" t="s">
        <v>9</v>
      </c>
      <c r="E5337" t="s">
        <v>53</v>
      </c>
      <c r="F5337" t="s">
        <v>174</v>
      </c>
      <c r="G5337" s="1">
        <v>42995</v>
      </c>
      <c r="H5337" s="1">
        <v>43067</v>
      </c>
      <c r="I5337" s="13">
        <f>sales_pipeline[[#This Row],[close_date]]-sales_pipeline[[#This Row],[engage_date]]</f>
        <v>72</v>
      </c>
      <c r="J5337" s="3">
        <v>5668</v>
      </c>
    </row>
    <row r="5338" spans="1:10" x14ac:dyDescent="0.35">
      <c r="A5338" t="s">
        <v>5541</v>
      </c>
      <c r="B5338" t="s">
        <v>176</v>
      </c>
      <c r="C5338" t="str">
        <f>VLOOKUP(sales_pipeline[[#This Row],[Sales_Agent]],sales_teams[#All],4,FALSE)</f>
        <v>Marxen Team</v>
      </c>
      <c r="D5338" t="s">
        <v>177</v>
      </c>
      <c r="E5338" t="s">
        <v>124</v>
      </c>
      <c r="F5338" t="s">
        <v>174</v>
      </c>
      <c r="G5338" s="1">
        <v>42995</v>
      </c>
      <c r="H5338" s="1">
        <v>43080</v>
      </c>
      <c r="I5338" s="13">
        <f>sales_pipeline[[#This Row],[close_date]]-sales_pipeline[[#This Row],[engage_date]]</f>
        <v>85</v>
      </c>
      <c r="J5338" s="3">
        <v>5220</v>
      </c>
    </row>
    <row r="5339" spans="1:10" x14ac:dyDescent="0.35">
      <c r="A5339" t="s">
        <v>5542</v>
      </c>
      <c r="B5339" t="s">
        <v>255</v>
      </c>
      <c r="C5339" t="str">
        <f>VLOOKUP(sales_pipeline[[#This Row],[Sales_Agent]],sales_teams[#All],4,FALSE)</f>
        <v>Neubert Team</v>
      </c>
      <c r="D5339" t="s">
        <v>177</v>
      </c>
      <c r="E5339" t="s">
        <v>25</v>
      </c>
      <c r="F5339" t="s">
        <v>174</v>
      </c>
      <c r="G5339" s="1">
        <v>42995</v>
      </c>
      <c r="H5339" s="1">
        <v>43004</v>
      </c>
      <c r="I5339" s="13">
        <f>sales_pipeline[[#This Row],[close_date]]-sales_pipeline[[#This Row],[engage_date]]</f>
        <v>9</v>
      </c>
      <c r="J5339" s="3">
        <v>5763</v>
      </c>
    </row>
    <row r="5340" spans="1:10" x14ac:dyDescent="0.35">
      <c r="A5340" t="s">
        <v>5543</v>
      </c>
      <c r="B5340" t="s">
        <v>190</v>
      </c>
      <c r="C5340" t="str">
        <f>VLOOKUP(sales_pipeline[[#This Row],[Sales_Agent]],sales_teams[#All],4,FALSE)</f>
        <v>Sewald Team</v>
      </c>
      <c r="D5340" t="s">
        <v>9</v>
      </c>
      <c r="E5340" t="s">
        <v>148</v>
      </c>
      <c r="F5340" t="s">
        <v>194</v>
      </c>
      <c r="G5340" s="1">
        <v>42995</v>
      </c>
      <c r="H5340" s="1">
        <v>43065</v>
      </c>
      <c r="I5340" s="13">
        <f>sales_pipeline[[#This Row],[close_date]]-sales_pipeline[[#This Row],[engage_date]]</f>
        <v>70</v>
      </c>
      <c r="J5340" s="3">
        <v>0</v>
      </c>
    </row>
    <row r="5341" spans="1:10" x14ac:dyDescent="0.35">
      <c r="A5341" t="s">
        <v>5544</v>
      </c>
      <c r="B5341" t="s">
        <v>225</v>
      </c>
      <c r="C5341" t="str">
        <f>VLOOKUP(sales_pipeline[[#This Row],[Sales_Agent]],sales_teams[#All],4,FALSE)</f>
        <v>Sewald Team</v>
      </c>
      <c r="D5341" t="s">
        <v>10</v>
      </c>
      <c r="E5341" t="s">
        <v>117</v>
      </c>
      <c r="F5341" t="s">
        <v>174</v>
      </c>
      <c r="G5341" s="1">
        <v>42995</v>
      </c>
      <c r="H5341" s="1">
        <v>43053</v>
      </c>
      <c r="I5341" s="13">
        <f>sales_pipeline[[#This Row],[close_date]]-sales_pipeline[[#This Row],[engage_date]]</f>
        <v>58</v>
      </c>
      <c r="J5341" s="3">
        <v>948</v>
      </c>
    </row>
    <row r="5342" spans="1:10" x14ac:dyDescent="0.35">
      <c r="A5342" t="s">
        <v>5545</v>
      </c>
      <c r="B5342" t="s">
        <v>249</v>
      </c>
      <c r="C5342" t="str">
        <f>VLOOKUP(sales_pipeline[[#This Row],[Sales_Agent]],sales_teams[#All],4,FALSE)</f>
        <v>Brinkmann Team</v>
      </c>
      <c r="D5342" t="s">
        <v>3</v>
      </c>
      <c r="E5342" t="s">
        <v>136</v>
      </c>
      <c r="F5342" t="s">
        <v>174</v>
      </c>
      <c r="G5342" s="1">
        <v>42995</v>
      </c>
      <c r="H5342" s="1">
        <v>43058</v>
      </c>
      <c r="I5342" s="13">
        <f>sales_pipeline[[#This Row],[close_date]]-sales_pipeline[[#This Row],[engage_date]]</f>
        <v>63</v>
      </c>
      <c r="J5342" s="3">
        <v>487</v>
      </c>
    </row>
    <row r="5343" spans="1:10" x14ac:dyDescent="0.35">
      <c r="A5343" t="s">
        <v>5546</v>
      </c>
      <c r="B5343" t="s">
        <v>249</v>
      </c>
      <c r="C5343" t="str">
        <f>VLOOKUP(sales_pipeline[[#This Row],[Sales_Agent]],sales_teams[#All],4,FALSE)</f>
        <v>Brinkmann Team</v>
      </c>
      <c r="D5343" t="s">
        <v>10</v>
      </c>
      <c r="E5343" t="s">
        <v>80</v>
      </c>
      <c r="F5343" t="s">
        <v>174</v>
      </c>
      <c r="G5343" s="1">
        <v>42995</v>
      </c>
      <c r="H5343" s="1">
        <v>43057</v>
      </c>
      <c r="I5343" s="13">
        <f>sales_pipeline[[#This Row],[close_date]]-sales_pipeline[[#This Row],[engage_date]]</f>
        <v>62</v>
      </c>
      <c r="J5343" s="3">
        <v>1072</v>
      </c>
    </row>
    <row r="5344" spans="1:10" x14ac:dyDescent="0.35">
      <c r="A5344" t="s">
        <v>5547</v>
      </c>
      <c r="B5344" t="s">
        <v>187</v>
      </c>
      <c r="C5344" t="str">
        <f>VLOOKUP(sales_pipeline[[#This Row],[Sales_Agent]],sales_teams[#All],4,FALSE)</f>
        <v>Rouche Team</v>
      </c>
      <c r="D5344" t="s">
        <v>6</v>
      </c>
      <c r="E5344" t="s">
        <v>141</v>
      </c>
      <c r="F5344" t="s">
        <v>174</v>
      </c>
      <c r="G5344" s="1">
        <v>42995</v>
      </c>
      <c r="H5344" s="1">
        <v>43085</v>
      </c>
      <c r="I5344" s="13">
        <f>sales_pipeline[[#This Row],[close_date]]-sales_pipeline[[#This Row],[engage_date]]</f>
        <v>90</v>
      </c>
      <c r="J5344" s="3">
        <v>56</v>
      </c>
    </row>
    <row r="5345" spans="1:10" x14ac:dyDescent="0.35">
      <c r="A5345" t="s">
        <v>5548</v>
      </c>
      <c r="B5345" t="s">
        <v>197</v>
      </c>
      <c r="C5345" t="str">
        <f>VLOOKUP(sales_pipeline[[#This Row],[Sales_Agent]],sales_teams[#All],4,FALSE)</f>
        <v>Sewald Team</v>
      </c>
      <c r="D5345" t="s">
        <v>177</v>
      </c>
      <c r="E5345" t="s">
        <v>109</v>
      </c>
      <c r="F5345" t="s">
        <v>174</v>
      </c>
      <c r="G5345" s="1">
        <v>42995</v>
      </c>
      <c r="H5345" s="1">
        <v>43096</v>
      </c>
      <c r="I5345" s="13">
        <f>sales_pipeline[[#This Row],[close_date]]-sales_pipeline[[#This Row],[engage_date]]</f>
        <v>101</v>
      </c>
      <c r="J5345" s="3">
        <v>4812</v>
      </c>
    </row>
    <row r="5346" spans="1:10" x14ac:dyDescent="0.35">
      <c r="A5346" t="s">
        <v>5549</v>
      </c>
      <c r="B5346" t="s">
        <v>227</v>
      </c>
      <c r="C5346" t="str">
        <f>VLOOKUP(sales_pipeline[[#This Row],[Sales_Agent]],sales_teams[#All],4,FALSE)</f>
        <v>Neubert Team</v>
      </c>
      <c r="D5346" t="s">
        <v>3</v>
      </c>
      <c r="E5346" t="s">
        <v>25</v>
      </c>
      <c r="F5346" t="s">
        <v>194</v>
      </c>
      <c r="G5346" s="1">
        <v>42995</v>
      </c>
      <c r="H5346" s="1">
        <v>43066</v>
      </c>
      <c r="I5346" s="13">
        <f>sales_pipeline[[#This Row],[close_date]]-sales_pipeline[[#This Row],[engage_date]]</f>
        <v>71</v>
      </c>
      <c r="J5346" s="3">
        <v>0</v>
      </c>
    </row>
    <row r="5347" spans="1:10" x14ac:dyDescent="0.35">
      <c r="A5347" t="s">
        <v>5550</v>
      </c>
      <c r="B5347" t="s">
        <v>227</v>
      </c>
      <c r="C5347" t="str">
        <f>VLOOKUP(sales_pipeline[[#This Row],[Sales_Agent]],sales_teams[#All],4,FALSE)</f>
        <v>Neubert Team</v>
      </c>
      <c r="D5347" t="s">
        <v>10</v>
      </c>
      <c r="E5347" t="s">
        <v>102</v>
      </c>
      <c r="F5347" t="s">
        <v>194</v>
      </c>
      <c r="G5347" s="1">
        <v>42995</v>
      </c>
      <c r="H5347" s="1">
        <v>43090</v>
      </c>
      <c r="I5347" s="13">
        <f>sales_pipeline[[#This Row],[close_date]]-sales_pipeline[[#This Row],[engage_date]]</f>
        <v>95</v>
      </c>
      <c r="J5347" s="3">
        <v>0</v>
      </c>
    </row>
    <row r="5348" spans="1:10" x14ac:dyDescent="0.35">
      <c r="A5348" t="s">
        <v>5551</v>
      </c>
      <c r="B5348" t="s">
        <v>227</v>
      </c>
      <c r="C5348" t="str">
        <f>VLOOKUP(sales_pipeline[[#This Row],[Sales_Agent]],sales_teams[#All],4,FALSE)</f>
        <v>Neubert Team</v>
      </c>
      <c r="D5348" t="s">
        <v>9</v>
      </c>
      <c r="E5348" t="s">
        <v>25</v>
      </c>
      <c r="F5348" t="s">
        <v>194</v>
      </c>
      <c r="G5348" s="1">
        <v>42995</v>
      </c>
      <c r="H5348" s="1">
        <v>43051</v>
      </c>
      <c r="I5348" s="13">
        <f>sales_pipeline[[#This Row],[close_date]]-sales_pipeline[[#This Row],[engage_date]]</f>
        <v>56</v>
      </c>
      <c r="J5348" s="3">
        <v>0</v>
      </c>
    </row>
    <row r="5349" spans="1:10" x14ac:dyDescent="0.35">
      <c r="A5349" t="s">
        <v>5552</v>
      </c>
      <c r="B5349" t="s">
        <v>227</v>
      </c>
      <c r="C5349" t="str">
        <f>VLOOKUP(sales_pipeline[[#This Row],[Sales_Agent]],sales_teams[#All],4,FALSE)</f>
        <v>Neubert Team</v>
      </c>
      <c r="D5349" t="s">
        <v>177</v>
      </c>
      <c r="E5349" t="s">
        <v>34</v>
      </c>
      <c r="F5349" t="s">
        <v>174</v>
      </c>
      <c r="G5349" s="1">
        <v>42995</v>
      </c>
      <c r="H5349" s="1">
        <v>43058</v>
      </c>
      <c r="I5349" s="13">
        <f>sales_pipeline[[#This Row],[close_date]]-sales_pipeline[[#This Row],[engage_date]]</f>
        <v>63</v>
      </c>
      <c r="J5349" s="3">
        <v>5186</v>
      </c>
    </row>
    <row r="5350" spans="1:10" x14ac:dyDescent="0.35">
      <c r="A5350" t="s">
        <v>5553</v>
      </c>
      <c r="B5350" t="s">
        <v>201</v>
      </c>
      <c r="C5350" t="str">
        <f>VLOOKUP(sales_pipeline[[#This Row],[Sales_Agent]],sales_teams[#All],4,FALSE)</f>
        <v>Rouche Team</v>
      </c>
      <c r="D5350" t="s">
        <v>6</v>
      </c>
      <c r="E5350" t="s">
        <v>112</v>
      </c>
      <c r="F5350" t="s">
        <v>174</v>
      </c>
      <c r="G5350" s="1">
        <v>42995</v>
      </c>
      <c r="H5350" s="1">
        <v>43071</v>
      </c>
      <c r="I5350" s="13">
        <f>sales_pipeline[[#This Row],[close_date]]-sales_pipeline[[#This Row],[engage_date]]</f>
        <v>76</v>
      </c>
      <c r="J5350" s="3">
        <v>49</v>
      </c>
    </row>
    <row r="5351" spans="1:10" x14ac:dyDescent="0.35">
      <c r="A5351" t="s">
        <v>5554</v>
      </c>
      <c r="B5351" t="s">
        <v>181</v>
      </c>
      <c r="C5351" t="str">
        <f>VLOOKUP(sales_pipeline[[#This Row],[Sales_Agent]],sales_teams[#All],4,FALSE)</f>
        <v>Sewald Team</v>
      </c>
      <c r="D5351" t="s">
        <v>177</v>
      </c>
      <c r="E5351" t="s">
        <v>112</v>
      </c>
      <c r="F5351" t="s">
        <v>174</v>
      </c>
      <c r="G5351" s="1">
        <v>42995</v>
      </c>
      <c r="H5351" s="1">
        <v>43005</v>
      </c>
      <c r="I5351" s="13">
        <f>sales_pipeline[[#This Row],[close_date]]-sales_pipeline[[#This Row],[engage_date]]</f>
        <v>10</v>
      </c>
      <c r="J5351" s="3">
        <v>4800</v>
      </c>
    </row>
    <row r="5352" spans="1:10" x14ac:dyDescent="0.35">
      <c r="A5352" t="s">
        <v>5555</v>
      </c>
      <c r="B5352" t="s">
        <v>206</v>
      </c>
      <c r="C5352" t="str">
        <f>VLOOKUP(sales_pipeline[[#This Row],[Sales_Agent]],sales_teams[#All],4,FALSE)</f>
        <v>Neubert Team</v>
      </c>
      <c r="D5352" t="s">
        <v>177</v>
      </c>
      <c r="E5352" t="s">
        <v>102</v>
      </c>
      <c r="F5352" t="s">
        <v>174</v>
      </c>
      <c r="G5352" s="1">
        <v>42996</v>
      </c>
      <c r="H5352" s="1">
        <v>43093</v>
      </c>
      <c r="I5352" s="13">
        <f>sales_pipeline[[#This Row],[close_date]]-sales_pipeline[[#This Row],[engage_date]]</f>
        <v>97</v>
      </c>
      <c r="J5352" s="3">
        <v>5627</v>
      </c>
    </row>
    <row r="5353" spans="1:10" x14ac:dyDescent="0.35">
      <c r="A5353" t="s">
        <v>5556</v>
      </c>
      <c r="B5353" t="s">
        <v>176</v>
      </c>
      <c r="C5353" t="str">
        <f>VLOOKUP(sales_pipeline[[#This Row],[Sales_Agent]],sales_teams[#All],4,FALSE)</f>
        <v>Marxen Team</v>
      </c>
      <c r="D5353" t="s">
        <v>3</v>
      </c>
      <c r="E5353" t="s">
        <v>91</v>
      </c>
      <c r="F5353" t="s">
        <v>194</v>
      </c>
      <c r="G5353" s="1">
        <v>42996</v>
      </c>
      <c r="H5353" s="1">
        <v>43002</v>
      </c>
      <c r="I5353" s="13">
        <f>sales_pipeline[[#This Row],[close_date]]-sales_pipeline[[#This Row],[engage_date]]</f>
        <v>6</v>
      </c>
      <c r="J5353" s="3">
        <v>0</v>
      </c>
    </row>
    <row r="5354" spans="1:10" x14ac:dyDescent="0.35">
      <c r="A5354" t="s">
        <v>5557</v>
      </c>
      <c r="B5354" t="s">
        <v>176</v>
      </c>
      <c r="C5354" t="str">
        <f>VLOOKUP(sales_pipeline[[#This Row],[Sales_Agent]],sales_teams[#All],4,FALSE)</f>
        <v>Marxen Team</v>
      </c>
      <c r="D5354" t="s">
        <v>177</v>
      </c>
      <c r="E5354" t="s">
        <v>142</v>
      </c>
      <c r="F5354" t="s">
        <v>174</v>
      </c>
      <c r="G5354" s="1">
        <v>42996</v>
      </c>
      <c r="H5354" s="1">
        <v>43075</v>
      </c>
      <c r="I5354" s="13">
        <f>sales_pipeline[[#This Row],[close_date]]-sales_pipeline[[#This Row],[engage_date]]</f>
        <v>79</v>
      </c>
      <c r="J5354" s="3">
        <v>3779</v>
      </c>
    </row>
    <row r="5355" spans="1:10" x14ac:dyDescent="0.35">
      <c r="A5355" t="s">
        <v>5558</v>
      </c>
      <c r="B5355" t="s">
        <v>176</v>
      </c>
      <c r="C5355" t="str">
        <f>VLOOKUP(sales_pipeline[[#This Row],[Sales_Agent]],sales_teams[#All],4,FALSE)</f>
        <v>Marxen Team</v>
      </c>
      <c r="D5355" t="s">
        <v>177</v>
      </c>
      <c r="E5355" t="s">
        <v>124</v>
      </c>
      <c r="F5355" t="s">
        <v>174</v>
      </c>
      <c r="G5355" s="1">
        <v>42996</v>
      </c>
      <c r="H5355" s="1">
        <v>43044</v>
      </c>
      <c r="I5355" s="13">
        <f>sales_pipeline[[#This Row],[close_date]]-sales_pipeline[[#This Row],[engage_date]]</f>
        <v>48</v>
      </c>
      <c r="J5355" s="3">
        <v>5231</v>
      </c>
    </row>
    <row r="5356" spans="1:10" x14ac:dyDescent="0.35">
      <c r="A5356" t="s">
        <v>5559</v>
      </c>
      <c r="B5356" t="s">
        <v>255</v>
      </c>
      <c r="C5356" t="str">
        <f>VLOOKUP(sales_pipeline[[#This Row],[Sales_Agent]],sales_teams[#All],4,FALSE)</f>
        <v>Neubert Team</v>
      </c>
      <c r="D5356" t="s">
        <v>9</v>
      </c>
      <c r="E5356" t="s">
        <v>118</v>
      </c>
      <c r="F5356" t="s">
        <v>194</v>
      </c>
      <c r="G5356" s="1">
        <v>42996</v>
      </c>
      <c r="H5356" s="1">
        <v>43006</v>
      </c>
      <c r="I5356" s="13">
        <f>sales_pipeline[[#This Row],[close_date]]-sales_pipeline[[#This Row],[engage_date]]</f>
        <v>10</v>
      </c>
      <c r="J5356" s="3">
        <v>0</v>
      </c>
    </row>
    <row r="5357" spans="1:10" x14ac:dyDescent="0.35">
      <c r="A5357" t="s">
        <v>5560</v>
      </c>
      <c r="B5357" t="s">
        <v>255</v>
      </c>
      <c r="C5357" t="str">
        <f>VLOOKUP(sales_pipeline[[#This Row],[Sales_Agent]],sales_teams[#All],4,FALSE)</f>
        <v>Neubert Team</v>
      </c>
      <c r="D5357" t="s">
        <v>9</v>
      </c>
      <c r="E5357" t="s">
        <v>156</v>
      </c>
      <c r="F5357" t="s">
        <v>194</v>
      </c>
      <c r="G5357" s="1">
        <v>42996</v>
      </c>
      <c r="H5357" s="1">
        <v>43065</v>
      </c>
      <c r="I5357" s="13">
        <f>sales_pipeline[[#This Row],[close_date]]-sales_pipeline[[#This Row],[engage_date]]</f>
        <v>69</v>
      </c>
      <c r="J5357" s="3">
        <v>0</v>
      </c>
    </row>
    <row r="5358" spans="1:10" x14ac:dyDescent="0.35">
      <c r="A5358" t="s">
        <v>5561</v>
      </c>
      <c r="B5358" t="s">
        <v>199</v>
      </c>
      <c r="C5358" t="str">
        <f>VLOOKUP(sales_pipeline[[#This Row],[Sales_Agent]],sales_teams[#All],4,FALSE)</f>
        <v>Rouche Team</v>
      </c>
      <c r="D5358" t="s">
        <v>8</v>
      </c>
      <c r="E5358" t="s">
        <v>71</v>
      </c>
      <c r="F5358" t="s">
        <v>174</v>
      </c>
      <c r="G5358" s="1">
        <v>42996</v>
      </c>
      <c r="H5358" s="1">
        <v>43071</v>
      </c>
      <c r="I5358" s="13">
        <f>sales_pipeline[[#This Row],[close_date]]-sales_pipeline[[#This Row],[engage_date]]</f>
        <v>75</v>
      </c>
      <c r="J5358" s="3">
        <v>2918</v>
      </c>
    </row>
    <row r="5359" spans="1:10" x14ac:dyDescent="0.35">
      <c r="A5359" t="s">
        <v>5562</v>
      </c>
      <c r="B5359" t="s">
        <v>326</v>
      </c>
      <c r="C5359" t="str">
        <f>VLOOKUP(sales_pipeline[[#This Row],[Sales_Agent]],sales_teams[#All],4,FALSE)</f>
        <v>Marxen Team</v>
      </c>
      <c r="D5359" t="s">
        <v>10</v>
      </c>
      <c r="E5359" t="s">
        <v>80</v>
      </c>
      <c r="F5359" t="s">
        <v>194</v>
      </c>
      <c r="G5359" s="1">
        <v>42996</v>
      </c>
      <c r="H5359" s="1">
        <v>43074</v>
      </c>
      <c r="I5359" s="13">
        <f>sales_pipeline[[#This Row],[close_date]]-sales_pipeline[[#This Row],[engage_date]]</f>
        <v>78</v>
      </c>
      <c r="J5359" s="3">
        <v>0</v>
      </c>
    </row>
    <row r="5360" spans="1:10" x14ac:dyDescent="0.35">
      <c r="A5360" t="s">
        <v>5563</v>
      </c>
      <c r="B5360" t="s">
        <v>326</v>
      </c>
      <c r="C5360" t="str">
        <f>VLOOKUP(sales_pipeline[[#This Row],[Sales_Agent]],sales_teams[#All],4,FALSE)</f>
        <v>Marxen Team</v>
      </c>
      <c r="D5360" t="s">
        <v>177</v>
      </c>
      <c r="E5360" t="s">
        <v>74</v>
      </c>
      <c r="F5360" t="s">
        <v>174</v>
      </c>
      <c r="G5360" s="1">
        <v>42996</v>
      </c>
      <c r="H5360" s="1">
        <v>43005</v>
      </c>
      <c r="I5360" s="13">
        <f>sales_pipeline[[#This Row],[close_date]]-sales_pipeline[[#This Row],[engage_date]]</f>
        <v>9</v>
      </c>
      <c r="J5360" s="3">
        <v>4902</v>
      </c>
    </row>
    <row r="5361" spans="1:10" x14ac:dyDescent="0.35">
      <c r="A5361" t="s">
        <v>5564</v>
      </c>
      <c r="B5361" t="s">
        <v>215</v>
      </c>
      <c r="C5361" t="str">
        <f>VLOOKUP(sales_pipeline[[#This Row],[Sales_Agent]],sales_teams[#All],4,FALSE)</f>
        <v>Sewald Team</v>
      </c>
      <c r="D5361" t="s">
        <v>3</v>
      </c>
      <c r="E5361" t="s">
        <v>98</v>
      </c>
      <c r="F5361" t="s">
        <v>174</v>
      </c>
      <c r="G5361" s="1">
        <v>42996</v>
      </c>
      <c r="H5361" s="1">
        <v>43061</v>
      </c>
      <c r="I5361" s="13">
        <f>sales_pipeline[[#This Row],[close_date]]-sales_pipeline[[#This Row],[engage_date]]</f>
        <v>65</v>
      </c>
      <c r="J5361" s="3">
        <v>531</v>
      </c>
    </row>
    <row r="5362" spans="1:10" x14ac:dyDescent="0.35">
      <c r="A5362" t="s">
        <v>5565</v>
      </c>
      <c r="B5362" t="s">
        <v>225</v>
      </c>
      <c r="C5362" t="str">
        <f>VLOOKUP(sales_pipeline[[#This Row],[Sales_Agent]],sales_teams[#All],4,FALSE)</f>
        <v>Sewald Team</v>
      </c>
      <c r="D5362" t="s">
        <v>9</v>
      </c>
      <c r="E5362" t="s">
        <v>141</v>
      </c>
      <c r="F5362" t="s">
        <v>194</v>
      </c>
      <c r="G5362" s="1">
        <v>42996</v>
      </c>
      <c r="H5362" s="1">
        <v>43060</v>
      </c>
      <c r="I5362" s="13">
        <f>sales_pipeline[[#This Row],[close_date]]-sales_pipeline[[#This Row],[engage_date]]</f>
        <v>64</v>
      </c>
      <c r="J5362" s="3">
        <v>0</v>
      </c>
    </row>
    <row r="5363" spans="1:10" x14ac:dyDescent="0.35">
      <c r="A5363" t="s">
        <v>5566</v>
      </c>
      <c r="B5363" t="s">
        <v>225</v>
      </c>
      <c r="C5363" t="str">
        <f>VLOOKUP(sales_pipeline[[#This Row],[Sales_Agent]],sales_teams[#All],4,FALSE)</f>
        <v>Sewald Team</v>
      </c>
      <c r="D5363" t="s">
        <v>3</v>
      </c>
      <c r="E5363" t="s">
        <v>141</v>
      </c>
      <c r="F5363" t="s">
        <v>174</v>
      </c>
      <c r="G5363" s="1">
        <v>42996</v>
      </c>
      <c r="H5363" s="1">
        <v>43069</v>
      </c>
      <c r="I5363" s="13">
        <f>sales_pipeline[[#This Row],[close_date]]-sales_pipeline[[#This Row],[engage_date]]</f>
        <v>73</v>
      </c>
      <c r="J5363" s="3">
        <v>526</v>
      </c>
    </row>
    <row r="5364" spans="1:10" x14ac:dyDescent="0.35">
      <c r="A5364" t="s">
        <v>5567</v>
      </c>
      <c r="B5364" t="s">
        <v>249</v>
      </c>
      <c r="C5364" t="str">
        <f>VLOOKUP(sales_pipeline[[#This Row],[Sales_Agent]],sales_teams[#All],4,FALSE)</f>
        <v>Brinkmann Team</v>
      </c>
      <c r="D5364" t="s">
        <v>3</v>
      </c>
      <c r="E5364" t="s">
        <v>135</v>
      </c>
      <c r="F5364" t="s">
        <v>194</v>
      </c>
      <c r="G5364" s="1">
        <v>42996</v>
      </c>
      <c r="H5364" s="1">
        <v>43050</v>
      </c>
      <c r="I5364" s="13">
        <f>sales_pipeline[[#This Row],[close_date]]-sales_pipeline[[#This Row],[engage_date]]</f>
        <v>54</v>
      </c>
      <c r="J5364" s="3">
        <v>0</v>
      </c>
    </row>
    <row r="5365" spans="1:10" x14ac:dyDescent="0.35">
      <c r="A5365" t="s">
        <v>5568</v>
      </c>
      <c r="B5365" t="s">
        <v>249</v>
      </c>
      <c r="C5365" t="str">
        <f>VLOOKUP(sales_pipeline[[#This Row],[Sales_Agent]],sales_teams[#All],4,FALSE)</f>
        <v>Brinkmann Team</v>
      </c>
      <c r="D5365" t="s">
        <v>3</v>
      </c>
      <c r="E5365" t="s">
        <v>114</v>
      </c>
      <c r="F5365" t="s">
        <v>174</v>
      </c>
      <c r="G5365" s="1">
        <v>42996</v>
      </c>
      <c r="H5365" s="1">
        <v>43056</v>
      </c>
      <c r="I5365" s="13">
        <f>sales_pipeline[[#This Row],[close_date]]-sales_pipeline[[#This Row],[engage_date]]</f>
        <v>60</v>
      </c>
      <c r="J5365" s="3">
        <v>485</v>
      </c>
    </row>
    <row r="5366" spans="1:10" x14ac:dyDescent="0.35">
      <c r="A5366" t="s">
        <v>5569</v>
      </c>
      <c r="B5366" t="s">
        <v>173</v>
      </c>
      <c r="C5366" t="str">
        <f>VLOOKUP(sales_pipeline[[#This Row],[Sales_Agent]],sales_teams[#All],4,FALSE)</f>
        <v>Brinkmann Team</v>
      </c>
      <c r="D5366" t="s">
        <v>3</v>
      </c>
      <c r="E5366" t="s">
        <v>136</v>
      </c>
      <c r="F5366" t="s">
        <v>174</v>
      </c>
      <c r="G5366" s="1">
        <v>42996</v>
      </c>
      <c r="H5366" s="1">
        <v>43094</v>
      </c>
      <c r="I5366" s="13">
        <f>sales_pipeline[[#This Row],[close_date]]-sales_pipeline[[#This Row],[engage_date]]</f>
        <v>98</v>
      </c>
      <c r="J5366" s="3">
        <v>520</v>
      </c>
    </row>
    <row r="5367" spans="1:10" x14ac:dyDescent="0.35">
      <c r="A5367" t="s">
        <v>5570</v>
      </c>
      <c r="B5367" t="s">
        <v>189</v>
      </c>
      <c r="C5367" t="str">
        <f>VLOOKUP(sales_pipeline[[#This Row],[Sales_Agent]],sales_teams[#All],4,FALSE)</f>
        <v>Marxen Team</v>
      </c>
      <c r="D5367" t="s">
        <v>10</v>
      </c>
      <c r="E5367" t="s">
        <v>66</v>
      </c>
      <c r="F5367" t="s">
        <v>174</v>
      </c>
      <c r="G5367" s="1">
        <v>42996</v>
      </c>
      <c r="H5367" s="1">
        <v>43092</v>
      </c>
      <c r="I5367" s="13">
        <f>sales_pipeline[[#This Row],[close_date]]-sales_pipeline[[#This Row],[engage_date]]</f>
        <v>96</v>
      </c>
      <c r="J5367" s="3">
        <v>1020</v>
      </c>
    </row>
    <row r="5368" spans="1:10" x14ac:dyDescent="0.35">
      <c r="A5368" t="s">
        <v>5571</v>
      </c>
      <c r="B5368" t="s">
        <v>227</v>
      </c>
      <c r="C5368" t="str">
        <f>VLOOKUP(sales_pipeline[[#This Row],[Sales_Agent]],sales_teams[#All],4,FALSE)</f>
        <v>Neubert Team</v>
      </c>
      <c r="D5368" t="s">
        <v>10</v>
      </c>
      <c r="E5368" t="s">
        <v>118</v>
      </c>
      <c r="F5368" t="s">
        <v>194</v>
      </c>
      <c r="G5368" s="1">
        <v>42996</v>
      </c>
      <c r="H5368" s="1">
        <v>43073</v>
      </c>
      <c r="I5368" s="13">
        <f>sales_pipeline[[#This Row],[close_date]]-sales_pipeline[[#This Row],[engage_date]]</f>
        <v>77</v>
      </c>
      <c r="J5368" s="3">
        <v>0</v>
      </c>
    </row>
    <row r="5369" spans="1:10" x14ac:dyDescent="0.35">
      <c r="A5369" t="s">
        <v>5572</v>
      </c>
      <c r="B5369" t="s">
        <v>227</v>
      </c>
      <c r="C5369" t="str">
        <f>VLOOKUP(sales_pipeline[[#This Row],[Sales_Agent]],sales_teams[#All],4,FALSE)</f>
        <v>Neubert Team</v>
      </c>
      <c r="D5369" t="s">
        <v>8</v>
      </c>
      <c r="E5369" t="s">
        <v>158</v>
      </c>
      <c r="F5369" t="s">
        <v>194</v>
      </c>
      <c r="G5369" s="1">
        <v>42996</v>
      </c>
      <c r="H5369" s="1">
        <v>43089</v>
      </c>
      <c r="I5369" s="13">
        <f>sales_pipeline[[#This Row],[close_date]]-sales_pipeline[[#This Row],[engage_date]]</f>
        <v>93</v>
      </c>
      <c r="J5369" s="3">
        <v>0</v>
      </c>
    </row>
    <row r="5370" spans="1:10" x14ac:dyDescent="0.35">
      <c r="A5370" t="s">
        <v>5573</v>
      </c>
      <c r="B5370" t="s">
        <v>221</v>
      </c>
      <c r="C5370" t="str">
        <f>VLOOKUP(sales_pipeline[[#This Row],[Sales_Agent]],sales_teams[#All],4,FALSE)</f>
        <v>Losch Team</v>
      </c>
      <c r="D5370" t="s">
        <v>177</v>
      </c>
      <c r="E5370" t="s">
        <v>64</v>
      </c>
      <c r="F5370" t="s">
        <v>174</v>
      </c>
      <c r="G5370" s="1">
        <v>42996</v>
      </c>
      <c r="H5370" s="1">
        <v>43054</v>
      </c>
      <c r="I5370" s="13">
        <f>sales_pipeline[[#This Row],[close_date]]-sales_pipeline[[#This Row],[engage_date]]</f>
        <v>58</v>
      </c>
      <c r="J5370" s="3">
        <v>4205</v>
      </c>
    </row>
    <row r="5371" spans="1:10" x14ac:dyDescent="0.35">
      <c r="A5371" t="s">
        <v>5574</v>
      </c>
      <c r="B5371" t="s">
        <v>185</v>
      </c>
      <c r="C5371" t="str">
        <f>VLOOKUP(sales_pipeline[[#This Row],[Sales_Agent]],sales_teams[#All],4,FALSE)</f>
        <v>Rouche Team</v>
      </c>
      <c r="D5371" t="s">
        <v>3</v>
      </c>
      <c r="E5371" t="s">
        <v>55</v>
      </c>
      <c r="F5371" t="s">
        <v>194</v>
      </c>
      <c r="G5371" s="1">
        <v>42996</v>
      </c>
      <c r="H5371" s="1">
        <v>43044</v>
      </c>
      <c r="I5371" s="13">
        <f>sales_pipeline[[#This Row],[close_date]]-sales_pipeline[[#This Row],[engage_date]]</f>
        <v>48</v>
      </c>
      <c r="J5371" s="3">
        <v>0</v>
      </c>
    </row>
    <row r="5372" spans="1:10" x14ac:dyDescent="0.35">
      <c r="A5372" t="s">
        <v>5575</v>
      </c>
      <c r="B5372" t="s">
        <v>183</v>
      </c>
      <c r="C5372" t="str">
        <f>VLOOKUP(sales_pipeline[[#This Row],[Sales_Agent]],sales_teams[#All],4,FALSE)</f>
        <v>Brinkmann Team</v>
      </c>
      <c r="D5372" t="s">
        <v>10</v>
      </c>
      <c r="E5372" t="s">
        <v>80</v>
      </c>
      <c r="F5372" t="s">
        <v>194</v>
      </c>
      <c r="G5372" s="1">
        <v>42997</v>
      </c>
      <c r="H5372" s="1">
        <v>43008</v>
      </c>
      <c r="I5372" s="13">
        <f>sales_pipeline[[#This Row],[close_date]]-sales_pipeline[[#This Row],[engage_date]]</f>
        <v>11</v>
      </c>
      <c r="J5372" s="3">
        <v>0</v>
      </c>
    </row>
    <row r="5373" spans="1:10" x14ac:dyDescent="0.35">
      <c r="A5373" t="s">
        <v>5576</v>
      </c>
      <c r="B5373" t="s">
        <v>288</v>
      </c>
      <c r="C5373" t="str">
        <f>VLOOKUP(sales_pipeline[[#This Row],[Sales_Agent]],sales_teams[#All],4,FALSE)</f>
        <v>Brinkmann Team</v>
      </c>
      <c r="D5373" t="s">
        <v>10</v>
      </c>
      <c r="E5373" t="s">
        <v>135</v>
      </c>
      <c r="F5373" t="s">
        <v>194</v>
      </c>
      <c r="G5373" s="1">
        <v>42997</v>
      </c>
      <c r="H5373" s="1">
        <v>43047</v>
      </c>
      <c r="I5373" s="13">
        <f>sales_pipeline[[#This Row],[close_date]]-sales_pipeline[[#This Row],[engage_date]]</f>
        <v>50</v>
      </c>
      <c r="J5373" s="3">
        <v>0</v>
      </c>
    </row>
    <row r="5374" spans="1:10" x14ac:dyDescent="0.35">
      <c r="A5374" t="s">
        <v>5577</v>
      </c>
      <c r="B5374" t="s">
        <v>176</v>
      </c>
      <c r="C5374" t="str">
        <f>VLOOKUP(sales_pipeline[[#This Row],[Sales_Agent]],sales_teams[#All],4,FALSE)</f>
        <v>Marxen Team</v>
      </c>
      <c r="D5374" t="s">
        <v>177</v>
      </c>
      <c r="E5374" t="s">
        <v>57</v>
      </c>
      <c r="F5374" t="s">
        <v>174</v>
      </c>
      <c r="G5374" s="1">
        <v>42997</v>
      </c>
      <c r="H5374" s="1">
        <v>43076</v>
      </c>
      <c r="I5374" s="13">
        <f>sales_pipeline[[#This Row],[close_date]]-sales_pipeline[[#This Row],[engage_date]]</f>
        <v>79</v>
      </c>
      <c r="J5374" s="3">
        <v>4990</v>
      </c>
    </row>
    <row r="5375" spans="1:10" x14ac:dyDescent="0.35">
      <c r="A5375" t="s">
        <v>5578</v>
      </c>
      <c r="B5375" t="s">
        <v>176</v>
      </c>
      <c r="C5375" t="str">
        <f>VLOOKUP(sales_pipeline[[#This Row],[Sales_Agent]],sales_teams[#All],4,FALSE)</f>
        <v>Marxen Team</v>
      </c>
      <c r="D5375" t="s">
        <v>177</v>
      </c>
      <c r="E5375" t="s">
        <v>61</v>
      </c>
      <c r="F5375" t="s">
        <v>174</v>
      </c>
      <c r="G5375" s="1">
        <v>42997</v>
      </c>
      <c r="H5375" s="1">
        <v>43007</v>
      </c>
      <c r="I5375" s="13">
        <f>sales_pipeline[[#This Row],[close_date]]-sales_pipeline[[#This Row],[engage_date]]</f>
        <v>10</v>
      </c>
      <c r="J5375" s="3">
        <v>5450</v>
      </c>
    </row>
    <row r="5376" spans="1:10" x14ac:dyDescent="0.35">
      <c r="A5376" t="s">
        <v>5579</v>
      </c>
      <c r="B5376" t="s">
        <v>208</v>
      </c>
      <c r="C5376" t="str">
        <f>VLOOKUP(sales_pipeline[[#This Row],[Sales_Agent]],sales_teams[#All],4,FALSE)</f>
        <v>Rouche Team</v>
      </c>
      <c r="D5376" t="s">
        <v>6</v>
      </c>
      <c r="E5376" t="s">
        <v>97</v>
      </c>
      <c r="F5376" t="s">
        <v>174</v>
      </c>
      <c r="G5376" s="1">
        <v>42997</v>
      </c>
      <c r="H5376" s="1">
        <v>43050</v>
      </c>
      <c r="I5376" s="13">
        <f>sales_pipeline[[#This Row],[close_date]]-sales_pipeline[[#This Row],[engage_date]]</f>
        <v>53</v>
      </c>
      <c r="J5376" s="3">
        <v>53</v>
      </c>
    </row>
    <row r="5377" spans="1:10" x14ac:dyDescent="0.35">
      <c r="A5377" t="s">
        <v>5580</v>
      </c>
      <c r="B5377" t="s">
        <v>326</v>
      </c>
      <c r="C5377" t="str">
        <f>VLOOKUP(sales_pipeline[[#This Row],[Sales_Agent]],sales_teams[#All],4,FALSE)</f>
        <v>Marxen Team</v>
      </c>
      <c r="D5377" t="s">
        <v>177</v>
      </c>
      <c r="E5377" t="s">
        <v>60</v>
      </c>
      <c r="F5377" t="s">
        <v>174</v>
      </c>
      <c r="G5377" s="1">
        <v>42997</v>
      </c>
      <c r="H5377" s="1">
        <v>43003</v>
      </c>
      <c r="I5377" s="13">
        <f>sales_pipeline[[#This Row],[close_date]]-sales_pipeline[[#This Row],[engage_date]]</f>
        <v>6</v>
      </c>
      <c r="J5377" s="3">
        <v>3678</v>
      </c>
    </row>
    <row r="5378" spans="1:10" x14ac:dyDescent="0.35">
      <c r="A5378" t="s">
        <v>5581</v>
      </c>
      <c r="B5378" t="s">
        <v>215</v>
      </c>
      <c r="C5378" t="str">
        <f>VLOOKUP(sales_pipeline[[#This Row],[Sales_Agent]],sales_teams[#All],4,FALSE)</f>
        <v>Sewald Team</v>
      </c>
      <c r="D5378" t="s">
        <v>177</v>
      </c>
      <c r="E5378" t="s">
        <v>125</v>
      </c>
      <c r="F5378" t="s">
        <v>194</v>
      </c>
      <c r="G5378" s="1">
        <v>42997</v>
      </c>
      <c r="H5378" s="1">
        <v>43007</v>
      </c>
      <c r="I5378" s="13">
        <f>sales_pipeline[[#This Row],[close_date]]-sales_pipeline[[#This Row],[engage_date]]</f>
        <v>10</v>
      </c>
      <c r="J5378" s="3">
        <v>0</v>
      </c>
    </row>
    <row r="5379" spans="1:10" x14ac:dyDescent="0.35">
      <c r="A5379" t="s">
        <v>5582</v>
      </c>
      <c r="B5379" t="s">
        <v>215</v>
      </c>
      <c r="C5379" t="str">
        <f>VLOOKUP(sales_pipeline[[#This Row],[Sales_Agent]],sales_teams[#All],4,FALSE)</f>
        <v>Sewald Team</v>
      </c>
      <c r="D5379" t="s">
        <v>8</v>
      </c>
      <c r="E5379" t="s">
        <v>121</v>
      </c>
      <c r="F5379" t="s">
        <v>194</v>
      </c>
      <c r="G5379" s="1">
        <v>42997</v>
      </c>
      <c r="H5379" s="1">
        <v>43066</v>
      </c>
      <c r="I5379" s="13">
        <f>sales_pipeline[[#This Row],[close_date]]-sales_pipeline[[#This Row],[engage_date]]</f>
        <v>69</v>
      </c>
      <c r="J5379" s="3">
        <v>0</v>
      </c>
    </row>
    <row r="5380" spans="1:10" x14ac:dyDescent="0.35">
      <c r="A5380" t="s">
        <v>5583</v>
      </c>
      <c r="B5380" t="s">
        <v>225</v>
      </c>
      <c r="C5380" t="str">
        <f>VLOOKUP(sales_pipeline[[#This Row],[Sales_Agent]],sales_teams[#All],4,FALSE)</f>
        <v>Sewald Team</v>
      </c>
      <c r="D5380" t="s">
        <v>3</v>
      </c>
      <c r="E5380" t="s">
        <v>69</v>
      </c>
      <c r="F5380" t="s">
        <v>174</v>
      </c>
      <c r="G5380" s="1">
        <v>42997</v>
      </c>
      <c r="H5380" s="1">
        <v>43057</v>
      </c>
      <c r="I5380" s="13">
        <f>sales_pipeline[[#This Row],[close_date]]-sales_pipeline[[#This Row],[engage_date]]</f>
        <v>60</v>
      </c>
      <c r="J5380" s="3">
        <v>555</v>
      </c>
    </row>
    <row r="5381" spans="1:10" x14ac:dyDescent="0.35">
      <c r="A5381" t="s">
        <v>5584</v>
      </c>
      <c r="B5381" t="s">
        <v>249</v>
      </c>
      <c r="C5381" t="str">
        <f>VLOOKUP(sales_pipeline[[#This Row],[Sales_Agent]],sales_teams[#All],4,FALSE)</f>
        <v>Brinkmann Team</v>
      </c>
      <c r="D5381" t="s">
        <v>3</v>
      </c>
      <c r="E5381" t="s">
        <v>132</v>
      </c>
      <c r="F5381" t="s">
        <v>174</v>
      </c>
      <c r="G5381" s="1">
        <v>42997</v>
      </c>
      <c r="H5381" s="1">
        <v>43085</v>
      </c>
      <c r="I5381" s="13">
        <f>sales_pipeline[[#This Row],[close_date]]-sales_pipeline[[#This Row],[engage_date]]</f>
        <v>88</v>
      </c>
      <c r="J5381" s="3">
        <v>492</v>
      </c>
    </row>
    <row r="5382" spans="1:10" x14ac:dyDescent="0.35">
      <c r="A5382" t="s">
        <v>5585</v>
      </c>
      <c r="B5382" t="s">
        <v>238</v>
      </c>
      <c r="C5382" t="str">
        <f>VLOOKUP(sales_pipeline[[#This Row],[Sales_Agent]],sales_teams[#All],4,FALSE)</f>
        <v>Marxen Team</v>
      </c>
      <c r="D5382" t="s">
        <v>10</v>
      </c>
      <c r="E5382" t="s">
        <v>49</v>
      </c>
      <c r="F5382" t="s">
        <v>194</v>
      </c>
      <c r="G5382" s="1">
        <v>42997</v>
      </c>
      <c r="H5382" s="1">
        <v>43062</v>
      </c>
      <c r="I5382" s="13">
        <f>sales_pipeline[[#This Row],[close_date]]-sales_pipeline[[#This Row],[engage_date]]</f>
        <v>65</v>
      </c>
      <c r="J5382" s="3">
        <v>0</v>
      </c>
    </row>
    <row r="5383" spans="1:10" x14ac:dyDescent="0.35">
      <c r="A5383" t="s">
        <v>5586</v>
      </c>
      <c r="B5383" t="s">
        <v>238</v>
      </c>
      <c r="C5383" t="str">
        <f>VLOOKUP(sales_pipeline[[#This Row],[Sales_Agent]],sales_teams[#All],4,FALSE)</f>
        <v>Marxen Team</v>
      </c>
      <c r="D5383" t="s">
        <v>10</v>
      </c>
      <c r="E5383" t="s">
        <v>124</v>
      </c>
      <c r="F5383" t="s">
        <v>194</v>
      </c>
      <c r="G5383" s="1">
        <v>42997</v>
      </c>
      <c r="H5383" s="1">
        <v>43049</v>
      </c>
      <c r="I5383" s="13">
        <f>sales_pipeline[[#This Row],[close_date]]-sales_pipeline[[#This Row],[engage_date]]</f>
        <v>52</v>
      </c>
      <c r="J5383" s="3">
        <v>0</v>
      </c>
    </row>
    <row r="5384" spans="1:10" x14ac:dyDescent="0.35">
      <c r="A5384" t="s">
        <v>5587</v>
      </c>
      <c r="B5384" t="s">
        <v>238</v>
      </c>
      <c r="C5384" t="str">
        <f>VLOOKUP(sales_pipeline[[#This Row],[Sales_Agent]],sales_teams[#All],4,FALSE)</f>
        <v>Marxen Team</v>
      </c>
      <c r="D5384" t="s">
        <v>3</v>
      </c>
      <c r="E5384" t="s">
        <v>91</v>
      </c>
      <c r="F5384" t="s">
        <v>174</v>
      </c>
      <c r="G5384" s="1">
        <v>42997</v>
      </c>
      <c r="H5384" s="1">
        <v>43056</v>
      </c>
      <c r="I5384" s="13">
        <f>sales_pipeline[[#This Row],[close_date]]-sales_pipeline[[#This Row],[engage_date]]</f>
        <v>59</v>
      </c>
      <c r="J5384" s="3">
        <v>574</v>
      </c>
    </row>
    <row r="5385" spans="1:10" x14ac:dyDescent="0.35">
      <c r="A5385" t="s">
        <v>5588</v>
      </c>
      <c r="B5385" t="s">
        <v>197</v>
      </c>
      <c r="C5385" t="str">
        <f>VLOOKUP(sales_pipeline[[#This Row],[Sales_Agent]],sales_teams[#All],4,FALSE)</f>
        <v>Sewald Team</v>
      </c>
      <c r="D5385" t="s">
        <v>177</v>
      </c>
      <c r="E5385" t="s">
        <v>77</v>
      </c>
      <c r="F5385" t="s">
        <v>174</v>
      </c>
      <c r="G5385" s="1">
        <v>42997</v>
      </c>
      <c r="H5385" s="1">
        <v>43078</v>
      </c>
      <c r="I5385" s="13">
        <f>sales_pipeline[[#This Row],[close_date]]-sales_pipeline[[#This Row],[engage_date]]</f>
        <v>81</v>
      </c>
      <c r="J5385" s="3">
        <v>4709</v>
      </c>
    </row>
    <row r="5386" spans="1:10" x14ac:dyDescent="0.35">
      <c r="A5386" t="s">
        <v>5589</v>
      </c>
      <c r="B5386" t="s">
        <v>189</v>
      </c>
      <c r="C5386" t="str">
        <f>VLOOKUP(sales_pipeline[[#This Row],[Sales_Agent]],sales_teams[#All],4,FALSE)</f>
        <v>Marxen Team</v>
      </c>
      <c r="D5386" t="s">
        <v>8</v>
      </c>
      <c r="E5386" t="s">
        <v>51</v>
      </c>
      <c r="F5386" t="s">
        <v>174</v>
      </c>
      <c r="G5386" s="1">
        <v>42997</v>
      </c>
      <c r="H5386" s="1">
        <v>43073</v>
      </c>
      <c r="I5386" s="13">
        <f>sales_pipeline[[#This Row],[close_date]]-sales_pipeline[[#This Row],[engage_date]]</f>
        <v>76</v>
      </c>
      <c r="J5386" s="3">
        <v>3079</v>
      </c>
    </row>
    <row r="5387" spans="1:10" x14ac:dyDescent="0.35">
      <c r="A5387" t="s">
        <v>5590</v>
      </c>
      <c r="B5387" t="s">
        <v>227</v>
      </c>
      <c r="C5387" t="str">
        <f>VLOOKUP(sales_pipeline[[#This Row],[Sales_Agent]],sales_teams[#All],4,FALSE)</f>
        <v>Neubert Team</v>
      </c>
      <c r="D5387" t="s">
        <v>177</v>
      </c>
      <c r="E5387" t="s">
        <v>48</v>
      </c>
      <c r="F5387" t="s">
        <v>174</v>
      </c>
      <c r="G5387" s="1">
        <v>42997</v>
      </c>
      <c r="H5387" s="1">
        <v>43002</v>
      </c>
      <c r="I5387" s="13">
        <f>sales_pipeline[[#This Row],[close_date]]-sales_pipeline[[#This Row],[engage_date]]</f>
        <v>5</v>
      </c>
      <c r="J5387" s="3">
        <v>4369</v>
      </c>
    </row>
    <row r="5388" spans="1:10" x14ac:dyDescent="0.35">
      <c r="A5388" t="s">
        <v>5591</v>
      </c>
      <c r="B5388" t="s">
        <v>204</v>
      </c>
      <c r="C5388" t="str">
        <f>VLOOKUP(sales_pipeline[[#This Row],[Sales_Agent]],sales_teams[#All],4,FALSE)</f>
        <v>Brinkmann Team</v>
      </c>
      <c r="D5388" t="s">
        <v>6</v>
      </c>
      <c r="E5388" t="s">
        <v>132</v>
      </c>
      <c r="F5388" t="s">
        <v>194</v>
      </c>
      <c r="G5388" s="1">
        <v>42997</v>
      </c>
      <c r="H5388" s="1">
        <v>43000</v>
      </c>
      <c r="I5388" s="13">
        <f>sales_pipeline[[#This Row],[close_date]]-sales_pipeline[[#This Row],[engage_date]]</f>
        <v>3</v>
      </c>
      <c r="J5388" s="3">
        <v>0</v>
      </c>
    </row>
    <row r="5389" spans="1:10" x14ac:dyDescent="0.35">
      <c r="A5389" t="s">
        <v>5592</v>
      </c>
      <c r="B5389" t="s">
        <v>204</v>
      </c>
      <c r="C5389" t="str">
        <f>VLOOKUP(sales_pipeline[[#This Row],[Sales_Agent]],sales_teams[#All],4,FALSE)</f>
        <v>Brinkmann Team</v>
      </c>
      <c r="D5389" t="s">
        <v>9</v>
      </c>
      <c r="E5389" t="s">
        <v>143</v>
      </c>
      <c r="F5389" t="s">
        <v>174</v>
      </c>
      <c r="G5389" s="1">
        <v>42997</v>
      </c>
      <c r="H5389" s="1">
        <v>43100</v>
      </c>
      <c r="I5389" s="13">
        <f>sales_pipeline[[#This Row],[close_date]]-sales_pipeline[[#This Row],[engage_date]]</f>
        <v>103</v>
      </c>
      <c r="J5389" s="3">
        <v>6000</v>
      </c>
    </row>
    <row r="5390" spans="1:10" x14ac:dyDescent="0.35">
      <c r="A5390" t="s">
        <v>5593</v>
      </c>
      <c r="B5390" t="s">
        <v>212</v>
      </c>
      <c r="C5390" t="str">
        <f>VLOOKUP(sales_pipeline[[#This Row],[Sales_Agent]],sales_teams[#All],4,FALSE)</f>
        <v>Losch Team</v>
      </c>
      <c r="D5390" t="s">
        <v>8</v>
      </c>
      <c r="E5390" t="s">
        <v>109</v>
      </c>
      <c r="F5390" t="s">
        <v>174</v>
      </c>
      <c r="G5390" s="1">
        <v>42997</v>
      </c>
      <c r="H5390" s="1">
        <v>43100</v>
      </c>
      <c r="I5390" s="13">
        <f>sales_pipeline[[#This Row],[close_date]]-sales_pipeline[[#This Row],[engage_date]]</f>
        <v>103</v>
      </c>
      <c r="J5390" s="3">
        <v>3248</v>
      </c>
    </row>
    <row r="5391" spans="1:10" x14ac:dyDescent="0.35">
      <c r="A5391" t="s">
        <v>5594</v>
      </c>
      <c r="B5391" t="s">
        <v>181</v>
      </c>
      <c r="C5391" t="str">
        <f>VLOOKUP(sales_pipeline[[#This Row],[Sales_Agent]],sales_teams[#All],4,FALSE)</f>
        <v>Sewald Team</v>
      </c>
      <c r="D5391" t="s">
        <v>8</v>
      </c>
      <c r="E5391" t="s">
        <v>121</v>
      </c>
      <c r="F5391" t="s">
        <v>174</v>
      </c>
      <c r="G5391" s="1">
        <v>42997</v>
      </c>
      <c r="H5391" s="1">
        <v>43058</v>
      </c>
      <c r="I5391" s="13">
        <f>sales_pipeline[[#This Row],[close_date]]-sales_pipeline[[#This Row],[engage_date]]</f>
        <v>61</v>
      </c>
      <c r="J5391" s="3">
        <v>4249</v>
      </c>
    </row>
    <row r="5392" spans="1:10" x14ac:dyDescent="0.35">
      <c r="A5392" t="s">
        <v>5595</v>
      </c>
      <c r="B5392" t="s">
        <v>253</v>
      </c>
      <c r="C5392" t="str">
        <f>VLOOKUP(sales_pipeline[[#This Row],[Sales_Agent]],sales_teams[#All],4,FALSE)</f>
        <v>Neubert Team</v>
      </c>
      <c r="D5392" t="s">
        <v>3</v>
      </c>
      <c r="E5392" t="s">
        <v>25</v>
      </c>
      <c r="F5392" t="s">
        <v>174</v>
      </c>
      <c r="G5392" s="1">
        <v>42998</v>
      </c>
      <c r="H5392" s="1">
        <v>43095</v>
      </c>
      <c r="I5392" s="13">
        <f>sales_pipeline[[#This Row],[close_date]]-sales_pipeline[[#This Row],[engage_date]]</f>
        <v>97</v>
      </c>
      <c r="J5392" s="3">
        <v>563</v>
      </c>
    </row>
    <row r="5393" spans="1:10" x14ac:dyDescent="0.35">
      <c r="A5393" t="s">
        <v>5596</v>
      </c>
      <c r="B5393" t="s">
        <v>268</v>
      </c>
      <c r="C5393" t="str">
        <f>VLOOKUP(sales_pipeline[[#This Row],[Sales_Agent]],sales_teams[#All],4,FALSE)</f>
        <v>Losch Team</v>
      </c>
      <c r="D5393" t="s">
        <v>177</v>
      </c>
      <c r="E5393" t="s">
        <v>84</v>
      </c>
      <c r="F5393" t="s">
        <v>174</v>
      </c>
      <c r="G5393" s="1">
        <v>42998</v>
      </c>
      <c r="H5393" s="1">
        <v>43007</v>
      </c>
      <c r="I5393" s="13">
        <f>sales_pipeline[[#This Row],[close_date]]-sales_pipeline[[#This Row],[engage_date]]</f>
        <v>9</v>
      </c>
      <c r="J5393" s="3">
        <v>5037</v>
      </c>
    </row>
    <row r="5394" spans="1:10" x14ac:dyDescent="0.35">
      <c r="A5394" t="s">
        <v>5597</v>
      </c>
      <c r="B5394" t="s">
        <v>206</v>
      </c>
      <c r="C5394" t="str">
        <f>VLOOKUP(sales_pipeline[[#This Row],[Sales_Agent]],sales_teams[#All],4,FALSE)</f>
        <v>Neubert Team</v>
      </c>
      <c r="D5394" t="s">
        <v>177</v>
      </c>
      <c r="E5394" t="s">
        <v>109</v>
      </c>
      <c r="F5394" t="s">
        <v>174</v>
      </c>
      <c r="G5394" s="1">
        <v>42998</v>
      </c>
      <c r="H5394" s="1">
        <v>43085</v>
      </c>
      <c r="I5394" s="13">
        <f>sales_pipeline[[#This Row],[close_date]]-sales_pipeline[[#This Row],[engage_date]]</f>
        <v>87</v>
      </c>
      <c r="J5394" s="3">
        <v>4865</v>
      </c>
    </row>
    <row r="5395" spans="1:10" x14ac:dyDescent="0.35">
      <c r="A5395" t="s">
        <v>5598</v>
      </c>
      <c r="B5395" t="s">
        <v>176</v>
      </c>
      <c r="C5395" t="str">
        <f>VLOOKUP(sales_pipeline[[#This Row],[Sales_Agent]],sales_teams[#All],4,FALSE)</f>
        <v>Marxen Team</v>
      </c>
      <c r="D5395" t="s">
        <v>177</v>
      </c>
      <c r="E5395" t="s">
        <v>124</v>
      </c>
      <c r="F5395" t="s">
        <v>174</v>
      </c>
      <c r="G5395" s="1">
        <v>42998</v>
      </c>
      <c r="H5395" s="1">
        <v>43087</v>
      </c>
      <c r="I5395" s="13">
        <f>sales_pipeline[[#This Row],[close_date]]-sales_pipeline[[#This Row],[engage_date]]</f>
        <v>89</v>
      </c>
      <c r="J5395" s="3">
        <v>5192</v>
      </c>
    </row>
    <row r="5396" spans="1:10" x14ac:dyDescent="0.35">
      <c r="A5396" t="s">
        <v>5599</v>
      </c>
      <c r="B5396" t="s">
        <v>255</v>
      </c>
      <c r="C5396" t="str">
        <f>VLOOKUP(sales_pipeline[[#This Row],[Sales_Agent]],sales_teams[#All],4,FALSE)</f>
        <v>Neubert Team</v>
      </c>
      <c r="D5396" t="s">
        <v>10</v>
      </c>
      <c r="E5396" t="s">
        <v>109</v>
      </c>
      <c r="F5396" t="s">
        <v>194</v>
      </c>
      <c r="G5396" s="1">
        <v>42998</v>
      </c>
      <c r="H5396" s="1">
        <v>43092</v>
      </c>
      <c r="I5396" s="13">
        <f>sales_pipeline[[#This Row],[close_date]]-sales_pipeline[[#This Row],[engage_date]]</f>
        <v>94</v>
      </c>
      <c r="J5396" s="3">
        <v>0</v>
      </c>
    </row>
    <row r="5397" spans="1:10" x14ac:dyDescent="0.35">
      <c r="A5397" t="s">
        <v>5600</v>
      </c>
      <c r="B5397" t="s">
        <v>208</v>
      </c>
      <c r="C5397" t="str">
        <f>VLOOKUP(sales_pipeline[[#This Row],[Sales_Agent]],sales_teams[#All],4,FALSE)</f>
        <v>Rouche Team</v>
      </c>
      <c r="D5397" t="s">
        <v>6</v>
      </c>
      <c r="E5397" t="s">
        <v>62</v>
      </c>
      <c r="F5397" t="s">
        <v>174</v>
      </c>
      <c r="G5397" s="1">
        <v>42998</v>
      </c>
      <c r="H5397" s="1">
        <v>43100</v>
      </c>
      <c r="I5397" s="13">
        <f>sales_pipeline[[#This Row],[close_date]]-sales_pipeline[[#This Row],[engage_date]]</f>
        <v>102</v>
      </c>
      <c r="J5397" s="3">
        <v>41</v>
      </c>
    </row>
    <row r="5398" spans="1:10" x14ac:dyDescent="0.35">
      <c r="A5398" t="s">
        <v>5601</v>
      </c>
      <c r="B5398" t="s">
        <v>199</v>
      </c>
      <c r="C5398" t="str">
        <f>VLOOKUP(sales_pipeline[[#This Row],[Sales_Agent]],sales_teams[#All],4,FALSE)</f>
        <v>Rouche Team</v>
      </c>
      <c r="D5398" t="s">
        <v>6</v>
      </c>
      <c r="E5398" t="s">
        <v>55</v>
      </c>
      <c r="F5398" t="s">
        <v>174</v>
      </c>
      <c r="G5398" s="1">
        <v>42998</v>
      </c>
      <c r="H5398" s="1">
        <v>43004</v>
      </c>
      <c r="I5398" s="13">
        <f>sales_pipeline[[#This Row],[close_date]]-sales_pipeline[[#This Row],[engage_date]]</f>
        <v>6</v>
      </c>
      <c r="J5398" s="3">
        <v>59</v>
      </c>
    </row>
    <row r="5399" spans="1:10" x14ac:dyDescent="0.35">
      <c r="A5399" t="s">
        <v>5602</v>
      </c>
      <c r="B5399" t="s">
        <v>190</v>
      </c>
      <c r="C5399" t="str">
        <f>VLOOKUP(sales_pipeline[[#This Row],[Sales_Agent]],sales_teams[#All],4,FALSE)</f>
        <v>Sewald Team</v>
      </c>
      <c r="D5399" t="s">
        <v>9</v>
      </c>
      <c r="E5399" t="s">
        <v>93</v>
      </c>
      <c r="F5399" t="s">
        <v>194</v>
      </c>
      <c r="G5399" s="1">
        <v>42998</v>
      </c>
      <c r="H5399" s="1">
        <v>43009</v>
      </c>
      <c r="I5399" s="13">
        <f>sales_pipeline[[#This Row],[close_date]]-sales_pipeline[[#This Row],[engage_date]]</f>
        <v>11</v>
      </c>
      <c r="J5399" s="3">
        <v>0</v>
      </c>
    </row>
    <row r="5400" spans="1:10" x14ac:dyDescent="0.35">
      <c r="A5400" t="s">
        <v>5603</v>
      </c>
      <c r="B5400" t="s">
        <v>190</v>
      </c>
      <c r="C5400" t="str">
        <f>VLOOKUP(sales_pipeline[[#This Row],[Sales_Agent]],sales_teams[#All],4,FALSE)</f>
        <v>Sewald Team</v>
      </c>
      <c r="D5400" t="s">
        <v>6</v>
      </c>
      <c r="E5400" t="s">
        <v>36</v>
      </c>
      <c r="F5400" t="s">
        <v>174</v>
      </c>
      <c r="G5400" s="1">
        <v>42998</v>
      </c>
      <c r="H5400" s="1">
        <v>43063</v>
      </c>
      <c r="I5400" s="13">
        <f>sales_pipeline[[#This Row],[close_date]]-sales_pipeline[[#This Row],[engage_date]]</f>
        <v>65</v>
      </c>
      <c r="J5400" s="3">
        <v>58</v>
      </c>
    </row>
    <row r="5401" spans="1:10" x14ac:dyDescent="0.35">
      <c r="A5401" t="s">
        <v>5604</v>
      </c>
      <c r="B5401" t="s">
        <v>326</v>
      </c>
      <c r="C5401" t="str">
        <f>VLOOKUP(sales_pipeline[[#This Row],[Sales_Agent]],sales_teams[#All],4,FALSE)</f>
        <v>Marxen Team</v>
      </c>
      <c r="D5401" t="s">
        <v>177</v>
      </c>
      <c r="E5401" t="s">
        <v>135</v>
      </c>
      <c r="F5401" t="s">
        <v>174</v>
      </c>
      <c r="G5401" s="1">
        <v>42998</v>
      </c>
      <c r="H5401" s="1">
        <v>43008</v>
      </c>
      <c r="I5401" s="13">
        <f>sales_pipeline[[#This Row],[close_date]]-sales_pipeline[[#This Row],[engage_date]]</f>
        <v>10</v>
      </c>
      <c r="J5401" s="3">
        <v>4361</v>
      </c>
    </row>
    <row r="5402" spans="1:10" x14ac:dyDescent="0.35">
      <c r="A5402" t="s">
        <v>5605</v>
      </c>
      <c r="B5402" t="s">
        <v>215</v>
      </c>
      <c r="C5402" t="str">
        <f>VLOOKUP(sales_pipeline[[#This Row],[Sales_Agent]],sales_teams[#All],4,FALSE)</f>
        <v>Sewald Team</v>
      </c>
      <c r="D5402" t="s">
        <v>9</v>
      </c>
      <c r="E5402" t="s">
        <v>117</v>
      </c>
      <c r="F5402" t="s">
        <v>174</v>
      </c>
      <c r="G5402" s="1">
        <v>42998</v>
      </c>
      <c r="H5402" s="1">
        <v>43078</v>
      </c>
      <c r="I5402" s="13">
        <f>sales_pipeline[[#This Row],[close_date]]-sales_pipeline[[#This Row],[engage_date]]</f>
        <v>80</v>
      </c>
      <c r="J5402" s="3">
        <v>4906</v>
      </c>
    </row>
    <row r="5403" spans="1:10" x14ac:dyDescent="0.35">
      <c r="A5403" t="s">
        <v>5606</v>
      </c>
      <c r="B5403" t="s">
        <v>187</v>
      </c>
      <c r="C5403" t="str">
        <f>VLOOKUP(sales_pipeline[[#This Row],[Sales_Agent]],sales_teams[#All],4,FALSE)</f>
        <v>Rouche Team</v>
      </c>
      <c r="D5403" t="s">
        <v>3</v>
      </c>
      <c r="E5403" t="s">
        <v>93</v>
      </c>
      <c r="F5403" t="s">
        <v>174</v>
      </c>
      <c r="G5403" s="1">
        <v>42998</v>
      </c>
      <c r="H5403" s="1">
        <v>43007</v>
      </c>
      <c r="I5403" s="13">
        <f>sales_pipeline[[#This Row],[close_date]]-sales_pipeline[[#This Row],[engage_date]]</f>
        <v>9</v>
      </c>
      <c r="J5403" s="3">
        <v>587</v>
      </c>
    </row>
    <row r="5404" spans="1:10" x14ac:dyDescent="0.35">
      <c r="A5404" t="s">
        <v>5607</v>
      </c>
      <c r="B5404" t="s">
        <v>187</v>
      </c>
      <c r="C5404" t="str">
        <f>VLOOKUP(sales_pipeline[[#This Row],[Sales_Agent]],sales_teams[#All],4,FALSE)</f>
        <v>Rouche Team</v>
      </c>
      <c r="D5404" t="s">
        <v>177</v>
      </c>
      <c r="E5404" t="s">
        <v>157</v>
      </c>
      <c r="F5404" t="s">
        <v>174</v>
      </c>
      <c r="G5404" s="1">
        <v>42998</v>
      </c>
      <c r="H5404" s="1">
        <v>43063</v>
      </c>
      <c r="I5404" s="13">
        <f>sales_pipeline[[#This Row],[close_date]]-sales_pipeline[[#This Row],[engage_date]]</f>
        <v>65</v>
      </c>
      <c r="J5404" s="3">
        <v>4487</v>
      </c>
    </row>
    <row r="5405" spans="1:10" x14ac:dyDescent="0.35">
      <c r="A5405" t="s">
        <v>5608</v>
      </c>
      <c r="B5405" t="s">
        <v>173</v>
      </c>
      <c r="C5405" t="str">
        <f>VLOOKUP(sales_pipeline[[#This Row],[Sales_Agent]],sales_teams[#All],4,FALSE)</f>
        <v>Brinkmann Team</v>
      </c>
      <c r="D5405" t="s">
        <v>8</v>
      </c>
      <c r="E5405" t="s">
        <v>44</v>
      </c>
      <c r="F5405" t="s">
        <v>174</v>
      </c>
      <c r="G5405" s="1">
        <v>42998</v>
      </c>
      <c r="H5405" s="1">
        <v>43097</v>
      </c>
      <c r="I5405" s="13">
        <f>sales_pipeline[[#This Row],[close_date]]-sales_pipeline[[#This Row],[engage_date]]</f>
        <v>99</v>
      </c>
      <c r="J5405" s="3">
        <v>3627</v>
      </c>
    </row>
    <row r="5406" spans="1:10" x14ac:dyDescent="0.35">
      <c r="A5406" t="s">
        <v>5609</v>
      </c>
      <c r="B5406" t="s">
        <v>201</v>
      </c>
      <c r="C5406" t="str">
        <f>VLOOKUP(sales_pipeline[[#This Row],[Sales_Agent]],sales_teams[#All],4,FALSE)</f>
        <v>Rouche Team</v>
      </c>
      <c r="D5406" t="s">
        <v>10</v>
      </c>
      <c r="E5406" t="s">
        <v>129</v>
      </c>
      <c r="F5406" t="s">
        <v>174</v>
      </c>
      <c r="G5406" s="1">
        <v>42998</v>
      </c>
      <c r="H5406" s="1">
        <v>43091</v>
      </c>
      <c r="I5406" s="13">
        <f>sales_pipeline[[#This Row],[close_date]]-sales_pipeline[[#This Row],[engage_date]]</f>
        <v>93</v>
      </c>
      <c r="J5406" s="3">
        <v>920</v>
      </c>
    </row>
    <row r="5407" spans="1:10" x14ac:dyDescent="0.35">
      <c r="A5407" t="s">
        <v>5610</v>
      </c>
      <c r="B5407" t="s">
        <v>185</v>
      </c>
      <c r="C5407" t="str">
        <f>VLOOKUP(sales_pipeline[[#This Row],[Sales_Agent]],sales_teams[#All],4,FALSE)</f>
        <v>Rouche Team</v>
      </c>
      <c r="D5407" t="s">
        <v>3</v>
      </c>
      <c r="E5407" t="s">
        <v>81</v>
      </c>
      <c r="F5407" t="s">
        <v>174</v>
      </c>
      <c r="G5407" s="1">
        <v>42998</v>
      </c>
      <c r="H5407" s="1">
        <v>43009</v>
      </c>
      <c r="I5407" s="13">
        <f>sales_pipeline[[#This Row],[close_date]]-sales_pipeline[[#This Row],[engage_date]]</f>
        <v>11</v>
      </c>
      <c r="J5407" s="3">
        <v>552</v>
      </c>
    </row>
    <row r="5408" spans="1:10" x14ac:dyDescent="0.35">
      <c r="A5408" t="s">
        <v>5611</v>
      </c>
      <c r="B5408" t="s">
        <v>185</v>
      </c>
      <c r="C5408" t="str">
        <f>VLOOKUP(sales_pipeline[[#This Row],[Sales_Agent]],sales_teams[#All],4,FALSE)</f>
        <v>Rouche Team</v>
      </c>
      <c r="D5408" t="s">
        <v>6</v>
      </c>
      <c r="E5408" t="s">
        <v>116</v>
      </c>
      <c r="F5408" t="s">
        <v>174</v>
      </c>
      <c r="G5408" s="1">
        <v>42998</v>
      </c>
      <c r="H5408" s="1">
        <v>43084</v>
      </c>
      <c r="I5408" s="13">
        <f>sales_pipeline[[#This Row],[close_date]]-sales_pipeline[[#This Row],[engage_date]]</f>
        <v>86</v>
      </c>
      <c r="J5408" s="3">
        <v>54</v>
      </c>
    </row>
    <row r="5409" spans="1:10" x14ac:dyDescent="0.35">
      <c r="A5409" t="s">
        <v>5612</v>
      </c>
      <c r="B5409" t="s">
        <v>212</v>
      </c>
      <c r="C5409" t="str">
        <f>VLOOKUP(sales_pipeline[[#This Row],[Sales_Agent]],sales_teams[#All],4,FALSE)</f>
        <v>Losch Team</v>
      </c>
      <c r="D5409" t="s">
        <v>3</v>
      </c>
      <c r="E5409" t="s">
        <v>41</v>
      </c>
      <c r="F5409" t="s">
        <v>174</v>
      </c>
      <c r="G5409" s="1">
        <v>42998</v>
      </c>
      <c r="H5409" s="1">
        <v>43083</v>
      </c>
      <c r="I5409" s="13">
        <f>sales_pipeline[[#This Row],[close_date]]-sales_pipeline[[#This Row],[engage_date]]</f>
        <v>85</v>
      </c>
      <c r="J5409" s="3">
        <v>472</v>
      </c>
    </row>
    <row r="5410" spans="1:10" x14ac:dyDescent="0.35">
      <c r="A5410" t="s">
        <v>5613</v>
      </c>
      <c r="B5410" t="s">
        <v>230</v>
      </c>
      <c r="C5410" t="str">
        <f>VLOOKUP(sales_pipeline[[#This Row],[Sales_Agent]],sales_teams[#All],4,FALSE)</f>
        <v>Losch Team</v>
      </c>
      <c r="D5410" t="s">
        <v>9</v>
      </c>
      <c r="E5410" t="s">
        <v>156</v>
      </c>
      <c r="F5410" t="s">
        <v>194</v>
      </c>
      <c r="G5410" s="1">
        <v>42998</v>
      </c>
      <c r="H5410" s="1">
        <v>43063</v>
      </c>
      <c r="I5410" s="13">
        <f>sales_pipeline[[#This Row],[close_date]]-sales_pipeline[[#This Row],[engage_date]]</f>
        <v>65</v>
      </c>
      <c r="J5410" s="3">
        <v>0</v>
      </c>
    </row>
    <row r="5411" spans="1:10" x14ac:dyDescent="0.35">
      <c r="A5411" t="s">
        <v>5614</v>
      </c>
      <c r="B5411" t="s">
        <v>183</v>
      </c>
      <c r="C5411" t="str">
        <f>VLOOKUP(sales_pipeline[[#This Row],[Sales_Agent]],sales_teams[#All],4,FALSE)</f>
        <v>Brinkmann Team</v>
      </c>
      <c r="D5411" t="s">
        <v>6</v>
      </c>
      <c r="E5411" t="s">
        <v>151</v>
      </c>
      <c r="F5411" t="s">
        <v>174</v>
      </c>
      <c r="G5411" s="1">
        <v>42999</v>
      </c>
      <c r="H5411" s="1">
        <v>43008</v>
      </c>
      <c r="I5411" s="13">
        <f>sales_pipeline[[#This Row],[close_date]]-sales_pipeline[[#This Row],[engage_date]]</f>
        <v>9</v>
      </c>
      <c r="J5411" s="3">
        <v>66</v>
      </c>
    </row>
    <row r="5412" spans="1:10" x14ac:dyDescent="0.35">
      <c r="A5412" t="s">
        <v>5615</v>
      </c>
      <c r="B5412" t="s">
        <v>253</v>
      </c>
      <c r="C5412" t="str">
        <f>VLOOKUP(sales_pipeline[[#This Row],[Sales_Agent]],sales_teams[#All],4,FALSE)</f>
        <v>Neubert Team</v>
      </c>
      <c r="D5412" t="s">
        <v>177</v>
      </c>
      <c r="E5412" t="s">
        <v>158</v>
      </c>
      <c r="F5412" t="s">
        <v>194</v>
      </c>
      <c r="G5412" s="1">
        <v>42999</v>
      </c>
      <c r="H5412" s="1">
        <v>43071</v>
      </c>
      <c r="I5412" s="13">
        <f>sales_pipeline[[#This Row],[close_date]]-sales_pipeline[[#This Row],[engage_date]]</f>
        <v>72</v>
      </c>
      <c r="J5412" s="3">
        <v>0</v>
      </c>
    </row>
    <row r="5413" spans="1:10" x14ac:dyDescent="0.35">
      <c r="A5413" t="s">
        <v>5616</v>
      </c>
      <c r="B5413" t="s">
        <v>239</v>
      </c>
      <c r="C5413" t="str">
        <f>VLOOKUP(sales_pipeline[[#This Row],[Sales_Agent]],sales_teams[#All],4,FALSE)</f>
        <v>Neubert Team</v>
      </c>
      <c r="D5413" t="s">
        <v>10</v>
      </c>
      <c r="E5413" t="s">
        <v>48</v>
      </c>
      <c r="F5413" t="s">
        <v>174</v>
      </c>
      <c r="G5413" s="1">
        <v>42999</v>
      </c>
      <c r="H5413" s="1">
        <v>43060</v>
      </c>
      <c r="I5413" s="13">
        <f>sales_pipeline[[#This Row],[close_date]]-sales_pipeline[[#This Row],[engage_date]]</f>
        <v>61</v>
      </c>
      <c r="J5413" s="3">
        <v>1039</v>
      </c>
    </row>
    <row r="5414" spans="1:10" x14ac:dyDescent="0.35">
      <c r="A5414" t="s">
        <v>5617</v>
      </c>
      <c r="B5414" t="s">
        <v>268</v>
      </c>
      <c r="C5414" t="str">
        <f>VLOOKUP(sales_pipeline[[#This Row],[Sales_Agent]],sales_teams[#All],4,FALSE)</f>
        <v>Losch Team</v>
      </c>
      <c r="D5414" t="s">
        <v>10</v>
      </c>
      <c r="E5414" t="s">
        <v>131</v>
      </c>
      <c r="F5414" t="s">
        <v>194</v>
      </c>
      <c r="G5414" s="1">
        <v>42999</v>
      </c>
      <c r="H5414" s="1">
        <v>43061</v>
      </c>
      <c r="I5414" s="13">
        <f>sales_pipeline[[#This Row],[close_date]]-sales_pipeline[[#This Row],[engage_date]]</f>
        <v>62</v>
      </c>
      <c r="J5414" s="3">
        <v>0</v>
      </c>
    </row>
    <row r="5415" spans="1:10" x14ac:dyDescent="0.35">
      <c r="A5415" t="s">
        <v>5618</v>
      </c>
      <c r="B5415" t="s">
        <v>268</v>
      </c>
      <c r="C5415" t="str">
        <f>VLOOKUP(sales_pipeline[[#This Row],[Sales_Agent]],sales_teams[#All],4,FALSE)</f>
        <v>Losch Team</v>
      </c>
      <c r="D5415" t="s">
        <v>177</v>
      </c>
      <c r="E5415" t="s">
        <v>109</v>
      </c>
      <c r="F5415" t="s">
        <v>194</v>
      </c>
      <c r="G5415" s="1">
        <v>42999</v>
      </c>
      <c r="H5415" s="1">
        <v>43003</v>
      </c>
      <c r="I5415" s="13">
        <f>sales_pipeline[[#This Row],[close_date]]-sales_pipeline[[#This Row],[engage_date]]</f>
        <v>4</v>
      </c>
      <c r="J5415" s="3">
        <v>0</v>
      </c>
    </row>
    <row r="5416" spans="1:10" x14ac:dyDescent="0.35">
      <c r="A5416" t="s">
        <v>5619</v>
      </c>
      <c r="B5416" t="s">
        <v>268</v>
      </c>
      <c r="C5416" t="str">
        <f>VLOOKUP(sales_pipeline[[#This Row],[Sales_Agent]],sales_teams[#All],4,FALSE)</f>
        <v>Losch Team</v>
      </c>
      <c r="D5416" t="s">
        <v>3</v>
      </c>
      <c r="E5416" t="s">
        <v>39</v>
      </c>
      <c r="F5416" t="s">
        <v>174</v>
      </c>
      <c r="G5416" s="1">
        <v>42999</v>
      </c>
      <c r="H5416" s="1">
        <v>43090</v>
      </c>
      <c r="I5416" s="13">
        <f>sales_pipeline[[#This Row],[close_date]]-sales_pipeline[[#This Row],[engage_date]]</f>
        <v>91</v>
      </c>
      <c r="J5416" s="3">
        <v>550</v>
      </c>
    </row>
    <row r="5417" spans="1:10" x14ac:dyDescent="0.35">
      <c r="A5417" t="s">
        <v>5620</v>
      </c>
      <c r="B5417" t="s">
        <v>176</v>
      </c>
      <c r="C5417" t="str">
        <f>VLOOKUP(sales_pipeline[[#This Row],[Sales_Agent]],sales_teams[#All],4,FALSE)</f>
        <v>Marxen Team</v>
      </c>
      <c r="D5417" t="s">
        <v>177</v>
      </c>
      <c r="E5417" t="s">
        <v>132</v>
      </c>
      <c r="F5417" t="s">
        <v>194</v>
      </c>
      <c r="G5417" s="1">
        <v>42999</v>
      </c>
      <c r="H5417" s="1">
        <v>43064</v>
      </c>
      <c r="I5417" s="13">
        <f>sales_pipeline[[#This Row],[close_date]]-sales_pipeline[[#This Row],[engage_date]]</f>
        <v>65</v>
      </c>
      <c r="J5417" s="3">
        <v>0</v>
      </c>
    </row>
    <row r="5418" spans="1:10" x14ac:dyDescent="0.35">
      <c r="A5418" t="s">
        <v>5621</v>
      </c>
      <c r="B5418" t="s">
        <v>176</v>
      </c>
      <c r="C5418" t="str">
        <f>VLOOKUP(sales_pipeline[[#This Row],[Sales_Agent]],sales_teams[#All],4,FALSE)</f>
        <v>Marxen Team</v>
      </c>
      <c r="D5418" t="s">
        <v>177</v>
      </c>
      <c r="E5418" t="s">
        <v>152</v>
      </c>
      <c r="F5418" t="s">
        <v>174</v>
      </c>
      <c r="G5418" s="1">
        <v>42999</v>
      </c>
      <c r="H5418" s="1">
        <v>43099</v>
      </c>
      <c r="I5418" s="13">
        <f>sales_pipeline[[#This Row],[close_date]]-sales_pipeline[[#This Row],[engage_date]]</f>
        <v>100</v>
      </c>
      <c r="J5418" s="3">
        <v>4570</v>
      </c>
    </row>
    <row r="5419" spans="1:10" x14ac:dyDescent="0.35">
      <c r="A5419" t="s">
        <v>5622</v>
      </c>
      <c r="B5419" t="s">
        <v>255</v>
      </c>
      <c r="C5419" t="str">
        <f>VLOOKUP(sales_pipeline[[#This Row],[Sales_Agent]],sales_teams[#All],4,FALSE)</f>
        <v>Neubert Team</v>
      </c>
      <c r="D5419" t="s">
        <v>177</v>
      </c>
      <c r="E5419" t="s">
        <v>25</v>
      </c>
      <c r="F5419" t="s">
        <v>194</v>
      </c>
      <c r="G5419" s="1">
        <v>42999</v>
      </c>
      <c r="H5419" s="1">
        <v>43069</v>
      </c>
      <c r="I5419" s="13">
        <f>sales_pipeline[[#This Row],[close_date]]-sales_pipeline[[#This Row],[engage_date]]</f>
        <v>70</v>
      </c>
      <c r="J5419" s="3">
        <v>0</v>
      </c>
    </row>
    <row r="5420" spans="1:10" x14ac:dyDescent="0.35">
      <c r="A5420" t="s">
        <v>5623</v>
      </c>
      <c r="B5420" t="s">
        <v>193</v>
      </c>
      <c r="C5420" t="str">
        <f>VLOOKUP(sales_pipeline[[#This Row],[Sales_Agent]],sales_teams[#All],4,FALSE)</f>
        <v>Marxen Team</v>
      </c>
      <c r="D5420" t="s">
        <v>9</v>
      </c>
      <c r="E5420" t="s">
        <v>51</v>
      </c>
      <c r="F5420" t="s">
        <v>174</v>
      </c>
      <c r="G5420" s="1">
        <v>42999</v>
      </c>
      <c r="H5420" s="1">
        <v>43074</v>
      </c>
      <c r="I5420" s="13">
        <f>sales_pipeline[[#This Row],[close_date]]-sales_pipeline[[#This Row],[engage_date]]</f>
        <v>75</v>
      </c>
      <c r="J5420" s="3">
        <v>5138</v>
      </c>
    </row>
    <row r="5421" spans="1:10" x14ac:dyDescent="0.35">
      <c r="A5421" t="s">
        <v>5624</v>
      </c>
      <c r="B5421" t="s">
        <v>190</v>
      </c>
      <c r="C5421" t="str">
        <f>VLOOKUP(sales_pipeline[[#This Row],[Sales_Agent]],sales_teams[#All],4,FALSE)</f>
        <v>Sewald Team</v>
      </c>
      <c r="D5421" t="s">
        <v>8</v>
      </c>
      <c r="E5421" t="s">
        <v>116</v>
      </c>
      <c r="F5421" t="s">
        <v>174</v>
      </c>
      <c r="G5421" s="1">
        <v>42999</v>
      </c>
      <c r="H5421" s="1">
        <v>43071</v>
      </c>
      <c r="I5421" s="13">
        <f>sales_pipeline[[#This Row],[close_date]]-sales_pipeline[[#This Row],[engage_date]]</f>
        <v>72</v>
      </c>
      <c r="J5421" s="3">
        <v>3063</v>
      </c>
    </row>
    <row r="5422" spans="1:10" x14ac:dyDescent="0.35">
      <c r="A5422" t="s">
        <v>5625</v>
      </c>
      <c r="B5422" t="s">
        <v>215</v>
      </c>
      <c r="C5422" t="str">
        <f>VLOOKUP(sales_pipeline[[#This Row],[Sales_Agent]],sales_teams[#All],4,FALSE)</f>
        <v>Sewald Team</v>
      </c>
      <c r="D5422" t="s">
        <v>10</v>
      </c>
      <c r="E5422" t="s">
        <v>148</v>
      </c>
      <c r="F5422" t="s">
        <v>194</v>
      </c>
      <c r="G5422" s="1">
        <v>42999</v>
      </c>
      <c r="H5422" s="1">
        <v>43010</v>
      </c>
      <c r="I5422" s="13">
        <f>sales_pipeline[[#This Row],[close_date]]-sales_pipeline[[#This Row],[engage_date]]</f>
        <v>11</v>
      </c>
      <c r="J5422" s="3">
        <v>0</v>
      </c>
    </row>
    <row r="5423" spans="1:10" x14ac:dyDescent="0.35">
      <c r="A5423" t="s">
        <v>5626</v>
      </c>
      <c r="B5423" t="s">
        <v>225</v>
      </c>
      <c r="C5423" t="str">
        <f>VLOOKUP(sales_pipeline[[#This Row],[Sales_Agent]],sales_teams[#All],4,FALSE)</f>
        <v>Sewald Team</v>
      </c>
      <c r="D5423" t="s">
        <v>3</v>
      </c>
      <c r="E5423" t="s">
        <v>94</v>
      </c>
      <c r="F5423" t="s">
        <v>174</v>
      </c>
      <c r="G5423" s="1">
        <v>42999</v>
      </c>
      <c r="H5423" s="1">
        <v>43099</v>
      </c>
      <c r="I5423" s="13">
        <f>sales_pipeline[[#This Row],[close_date]]-sales_pipeline[[#This Row],[engage_date]]</f>
        <v>100</v>
      </c>
      <c r="J5423" s="3">
        <v>613</v>
      </c>
    </row>
    <row r="5424" spans="1:10" x14ac:dyDescent="0.35">
      <c r="A5424" t="s">
        <v>5627</v>
      </c>
      <c r="B5424" t="s">
        <v>225</v>
      </c>
      <c r="C5424" t="str">
        <f>VLOOKUP(sales_pipeline[[#This Row],[Sales_Agent]],sales_teams[#All],4,FALSE)</f>
        <v>Sewald Team</v>
      </c>
      <c r="D5424" t="s">
        <v>177</v>
      </c>
      <c r="E5424" t="s">
        <v>129</v>
      </c>
      <c r="F5424" t="s">
        <v>174</v>
      </c>
      <c r="G5424" s="1">
        <v>42999</v>
      </c>
      <c r="H5424" s="1">
        <v>43053</v>
      </c>
      <c r="I5424" s="13">
        <f>sales_pipeline[[#This Row],[close_date]]-sales_pipeline[[#This Row],[engage_date]]</f>
        <v>54</v>
      </c>
      <c r="J5424" s="3">
        <v>4808</v>
      </c>
    </row>
    <row r="5425" spans="1:10" x14ac:dyDescent="0.35">
      <c r="A5425" t="s">
        <v>5628</v>
      </c>
      <c r="B5425" t="s">
        <v>249</v>
      </c>
      <c r="C5425" t="str">
        <f>VLOOKUP(sales_pipeline[[#This Row],[Sales_Agent]],sales_teams[#All],4,FALSE)</f>
        <v>Brinkmann Team</v>
      </c>
      <c r="D5425" t="s">
        <v>9</v>
      </c>
      <c r="E5425" t="s">
        <v>51</v>
      </c>
      <c r="F5425" t="s">
        <v>174</v>
      </c>
      <c r="G5425" s="1">
        <v>42999</v>
      </c>
      <c r="H5425" s="1">
        <v>43065</v>
      </c>
      <c r="I5425" s="13">
        <f>sales_pipeline[[#This Row],[close_date]]-sales_pipeline[[#This Row],[engage_date]]</f>
        <v>66</v>
      </c>
      <c r="J5425" s="3">
        <v>5160</v>
      </c>
    </row>
    <row r="5426" spans="1:10" x14ac:dyDescent="0.35">
      <c r="A5426" t="s">
        <v>5629</v>
      </c>
      <c r="B5426" t="s">
        <v>187</v>
      </c>
      <c r="C5426" t="str">
        <f>VLOOKUP(sales_pipeline[[#This Row],[Sales_Agent]],sales_teams[#All],4,FALSE)</f>
        <v>Rouche Team</v>
      </c>
      <c r="D5426" t="s">
        <v>3</v>
      </c>
      <c r="E5426" t="s">
        <v>107</v>
      </c>
      <c r="F5426" t="s">
        <v>174</v>
      </c>
      <c r="G5426" s="1">
        <v>42999</v>
      </c>
      <c r="H5426" s="1">
        <v>43009</v>
      </c>
      <c r="I5426" s="13">
        <f>sales_pipeline[[#This Row],[close_date]]-sales_pipeline[[#This Row],[engage_date]]</f>
        <v>10</v>
      </c>
      <c r="J5426" s="3">
        <v>566</v>
      </c>
    </row>
    <row r="5427" spans="1:10" x14ac:dyDescent="0.35">
      <c r="A5427" t="s">
        <v>5630</v>
      </c>
      <c r="B5427" t="s">
        <v>238</v>
      </c>
      <c r="C5427" t="str">
        <f>VLOOKUP(sales_pipeline[[#This Row],[Sales_Agent]],sales_teams[#All],4,FALSE)</f>
        <v>Marxen Team</v>
      </c>
      <c r="D5427" t="s">
        <v>6</v>
      </c>
      <c r="E5427" t="s">
        <v>124</v>
      </c>
      <c r="F5427" t="s">
        <v>174</v>
      </c>
      <c r="G5427" s="1">
        <v>42999</v>
      </c>
      <c r="H5427" s="1">
        <v>43005</v>
      </c>
      <c r="I5427" s="13">
        <f>sales_pipeline[[#This Row],[close_date]]-sales_pipeline[[#This Row],[engage_date]]</f>
        <v>6</v>
      </c>
      <c r="J5427" s="3">
        <v>68</v>
      </c>
    </row>
    <row r="5428" spans="1:10" x14ac:dyDescent="0.35">
      <c r="A5428" t="s">
        <v>5631</v>
      </c>
      <c r="B5428" t="s">
        <v>197</v>
      </c>
      <c r="C5428" t="str">
        <f>VLOOKUP(sales_pipeline[[#This Row],[Sales_Agent]],sales_teams[#All],4,FALSE)</f>
        <v>Sewald Team</v>
      </c>
      <c r="D5428" t="s">
        <v>3</v>
      </c>
      <c r="E5428" t="s">
        <v>109</v>
      </c>
      <c r="F5428" t="s">
        <v>194</v>
      </c>
      <c r="G5428" s="1">
        <v>42999</v>
      </c>
      <c r="H5428" s="1">
        <v>43011</v>
      </c>
      <c r="I5428" s="13">
        <f>sales_pipeline[[#This Row],[close_date]]-sales_pipeline[[#This Row],[engage_date]]</f>
        <v>12</v>
      </c>
      <c r="J5428" s="3">
        <v>0</v>
      </c>
    </row>
    <row r="5429" spans="1:10" x14ac:dyDescent="0.35">
      <c r="A5429" t="s">
        <v>5632</v>
      </c>
      <c r="B5429" t="s">
        <v>227</v>
      </c>
      <c r="C5429" t="str">
        <f>VLOOKUP(sales_pipeline[[#This Row],[Sales_Agent]],sales_teams[#All],4,FALSE)</f>
        <v>Neubert Team</v>
      </c>
      <c r="D5429" t="s">
        <v>177</v>
      </c>
      <c r="E5429" t="s">
        <v>150</v>
      </c>
      <c r="F5429" t="s">
        <v>174</v>
      </c>
      <c r="G5429" s="1">
        <v>42999</v>
      </c>
      <c r="H5429" s="1">
        <v>43091</v>
      </c>
      <c r="I5429" s="13">
        <f>sales_pipeline[[#This Row],[close_date]]-sales_pipeline[[#This Row],[engage_date]]</f>
        <v>92</v>
      </c>
      <c r="J5429" s="3">
        <v>5600</v>
      </c>
    </row>
    <row r="5430" spans="1:10" x14ac:dyDescent="0.35">
      <c r="A5430" t="s">
        <v>5633</v>
      </c>
      <c r="B5430" t="s">
        <v>204</v>
      </c>
      <c r="C5430" t="str">
        <f>VLOOKUP(sales_pipeline[[#This Row],[Sales_Agent]],sales_teams[#All],4,FALSE)</f>
        <v>Brinkmann Team</v>
      </c>
      <c r="D5430" t="s">
        <v>6</v>
      </c>
      <c r="E5430" t="s">
        <v>57</v>
      </c>
      <c r="F5430" t="s">
        <v>174</v>
      </c>
      <c r="G5430" s="1">
        <v>42999</v>
      </c>
      <c r="H5430" s="1">
        <v>43081</v>
      </c>
      <c r="I5430" s="13">
        <f>sales_pipeline[[#This Row],[close_date]]-sales_pipeline[[#This Row],[engage_date]]</f>
        <v>82</v>
      </c>
      <c r="J5430" s="3">
        <v>61</v>
      </c>
    </row>
    <row r="5431" spans="1:10" x14ac:dyDescent="0.35">
      <c r="A5431" t="s">
        <v>5634</v>
      </c>
      <c r="B5431" t="s">
        <v>185</v>
      </c>
      <c r="C5431" t="str">
        <f>VLOOKUP(sales_pipeline[[#This Row],[Sales_Agent]],sales_teams[#All],4,FALSE)</f>
        <v>Rouche Team</v>
      </c>
      <c r="D5431" t="s">
        <v>6</v>
      </c>
      <c r="E5431" t="s">
        <v>97</v>
      </c>
      <c r="F5431" t="s">
        <v>194</v>
      </c>
      <c r="G5431" s="1">
        <v>42999</v>
      </c>
      <c r="H5431" s="1">
        <v>43072</v>
      </c>
      <c r="I5431" s="13">
        <f>sales_pipeline[[#This Row],[close_date]]-sales_pipeline[[#This Row],[engage_date]]</f>
        <v>73</v>
      </c>
      <c r="J5431" s="3">
        <v>0</v>
      </c>
    </row>
    <row r="5432" spans="1:10" x14ac:dyDescent="0.35">
      <c r="A5432" t="s">
        <v>5635</v>
      </c>
      <c r="B5432" t="s">
        <v>230</v>
      </c>
      <c r="C5432" t="str">
        <f>VLOOKUP(sales_pipeline[[#This Row],[Sales_Agent]],sales_teams[#All],4,FALSE)</f>
        <v>Losch Team</v>
      </c>
      <c r="D5432" t="s">
        <v>8</v>
      </c>
      <c r="E5432" t="s">
        <v>156</v>
      </c>
      <c r="F5432" t="s">
        <v>194</v>
      </c>
      <c r="G5432" s="1">
        <v>42999</v>
      </c>
      <c r="H5432" s="1">
        <v>43068</v>
      </c>
      <c r="I5432" s="13">
        <f>sales_pipeline[[#This Row],[close_date]]-sales_pipeline[[#This Row],[engage_date]]</f>
        <v>69</v>
      </c>
      <c r="J5432" s="3">
        <v>0</v>
      </c>
    </row>
    <row r="5433" spans="1:10" x14ac:dyDescent="0.35">
      <c r="A5433" t="s">
        <v>5636</v>
      </c>
      <c r="B5433" t="s">
        <v>239</v>
      </c>
      <c r="C5433" t="str">
        <f>VLOOKUP(sales_pipeline[[#This Row],[Sales_Agent]],sales_teams[#All],4,FALSE)</f>
        <v>Neubert Team</v>
      </c>
      <c r="D5433" t="s">
        <v>10</v>
      </c>
      <c r="E5433" t="s">
        <v>131</v>
      </c>
      <c r="F5433" t="s">
        <v>194</v>
      </c>
      <c r="G5433" s="1">
        <v>43000</v>
      </c>
      <c r="H5433" s="1">
        <v>43066</v>
      </c>
      <c r="I5433" s="13">
        <f>sales_pipeline[[#This Row],[close_date]]-sales_pipeline[[#This Row],[engage_date]]</f>
        <v>66</v>
      </c>
      <c r="J5433" s="3">
        <v>0</v>
      </c>
    </row>
    <row r="5434" spans="1:10" x14ac:dyDescent="0.35">
      <c r="A5434" t="s">
        <v>5637</v>
      </c>
      <c r="B5434" t="s">
        <v>239</v>
      </c>
      <c r="C5434" t="str">
        <f>VLOOKUP(sales_pipeline[[#This Row],[Sales_Agent]],sales_teams[#All],4,FALSE)</f>
        <v>Neubert Team</v>
      </c>
      <c r="D5434" t="s">
        <v>9</v>
      </c>
      <c r="E5434" t="s">
        <v>68</v>
      </c>
      <c r="F5434" t="s">
        <v>194</v>
      </c>
      <c r="G5434" s="1">
        <v>43000</v>
      </c>
      <c r="H5434" s="1">
        <v>43063</v>
      </c>
      <c r="I5434" s="13">
        <f>sales_pipeline[[#This Row],[close_date]]-sales_pipeline[[#This Row],[engage_date]]</f>
        <v>63</v>
      </c>
      <c r="J5434" s="3">
        <v>0</v>
      </c>
    </row>
    <row r="5435" spans="1:10" x14ac:dyDescent="0.35">
      <c r="A5435" t="s">
        <v>5638</v>
      </c>
      <c r="B5435" t="s">
        <v>268</v>
      </c>
      <c r="C5435" t="str">
        <f>VLOOKUP(sales_pipeline[[#This Row],[Sales_Agent]],sales_teams[#All],4,FALSE)</f>
        <v>Losch Team</v>
      </c>
      <c r="D5435" t="s">
        <v>3</v>
      </c>
      <c r="E5435" t="s">
        <v>163</v>
      </c>
      <c r="F5435" t="s">
        <v>194</v>
      </c>
      <c r="G5435" s="1">
        <v>43000</v>
      </c>
      <c r="H5435" s="1">
        <v>43068</v>
      </c>
      <c r="I5435" s="13">
        <f>sales_pipeline[[#This Row],[close_date]]-sales_pipeline[[#This Row],[engage_date]]</f>
        <v>68</v>
      </c>
      <c r="J5435" s="3">
        <v>0</v>
      </c>
    </row>
    <row r="5436" spans="1:10" x14ac:dyDescent="0.35">
      <c r="A5436" t="s">
        <v>5639</v>
      </c>
      <c r="B5436" t="s">
        <v>206</v>
      </c>
      <c r="C5436" t="str">
        <f>VLOOKUP(sales_pipeline[[#This Row],[Sales_Agent]],sales_teams[#All],4,FALSE)</f>
        <v>Neubert Team</v>
      </c>
      <c r="D5436" t="s">
        <v>177</v>
      </c>
      <c r="E5436" t="s">
        <v>150</v>
      </c>
      <c r="F5436" t="s">
        <v>174</v>
      </c>
      <c r="G5436" s="1">
        <v>43000</v>
      </c>
      <c r="H5436" s="1">
        <v>43092</v>
      </c>
      <c r="I5436" s="13">
        <f>sales_pipeline[[#This Row],[close_date]]-sales_pipeline[[#This Row],[engage_date]]</f>
        <v>92</v>
      </c>
      <c r="J5436" s="3">
        <v>4976</v>
      </c>
    </row>
    <row r="5437" spans="1:10" x14ac:dyDescent="0.35">
      <c r="A5437" t="s">
        <v>5640</v>
      </c>
      <c r="B5437" t="s">
        <v>176</v>
      </c>
      <c r="C5437" t="str">
        <f>VLOOKUP(sales_pipeline[[#This Row],[Sales_Agent]],sales_teams[#All],4,FALSE)</f>
        <v>Marxen Team</v>
      </c>
      <c r="D5437" t="s">
        <v>177</v>
      </c>
      <c r="E5437" t="s">
        <v>91</v>
      </c>
      <c r="F5437" t="s">
        <v>194</v>
      </c>
      <c r="G5437" s="1">
        <v>43000</v>
      </c>
      <c r="H5437" s="1">
        <v>43011</v>
      </c>
      <c r="I5437" s="13">
        <f>sales_pipeline[[#This Row],[close_date]]-sales_pipeline[[#This Row],[engage_date]]</f>
        <v>11</v>
      </c>
      <c r="J5437" s="3">
        <v>0</v>
      </c>
    </row>
    <row r="5438" spans="1:10" x14ac:dyDescent="0.35">
      <c r="A5438" t="s">
        <v>5641</v>
      </c>
      <c r="B5438" t="s">
        <v>176</v>
      </c>
      <c r="C5438" t="str">
        <f>VLOOKUP(sales_pipeline[[#This Row],[Sales_Agent]],sales_teams[#All],4,FALSE)</f>
        <v>Marxen Team</v>
      </c>
      <c r="D5438" t="s">
        <v>177</v>
      </c>
      <c r="E5438" t="s">
        <v>60</v>
      </c>
      <c r="F5438" t="s">
        <v>174</v>
      </c>
      <c r="G5438" s="1">
        <v>43000</v>
      </c>
      <c r="H5438" s="1">
        <v>43093</v>
      </c>
      <c r="I5438" s="13">
        <f>sales_pipeline[[#This Row],[close_date]]-sales_pipeline[[#This Row],[engage_date]]</f>
        <v>93</v>
      </c>
      <c r="J5438" s="3">
        <v>4991</v>
      </c>
    </row>
    <row r="5439" spans="1:10" x14ac:dyDescent="0.35">
      <c r="A5439" t="s">
        <v>5642</v>
      </c>
      <c r="B5439" t="s">
        <v>255</v>
      </c>
      <c r="C5439" t="str">
        <f>VLOOKUP(sales_pipeline[[#This Row],[Sales_Agent]],sales_teams[#All],4,FALSE)</f>
        <v>Neubert Team</v>
      </c>
      <c r="D5439" t="s">
        <v>3</v>
      </c>
      <c r="E5439" t="s">
        <v>34</v>
      </c>
      <c r="F5439" t="s">
        <v>194</v>
      </c>
      <c r="G5439" s="1">
        <v>43000</v>
      </c>
      <c r="H5439" s="1">
        <v>43012</v>
      </c>
      <c r="I5439" s="13">
        <f>sales_pipeline[[#This Row],[close_date]]-sales_pipeline[[#This Row],[engage_date]]</f>
        <v>12</v>
      </c>
      <c r="J5439" s="3">
        <v>0</v>
      </c>
    </row>
    <row r="5440" spans="1:10" x14ac:dyDescent="0.35">
      <c r="A5440" t="s">
        <v>5643</v>
      </c>
      <c r="B5440" t="s">
        <v>255</v>
      </c>
      <c r="C5440" t="str">
        <f>VLOOKUP(sales_pipeline[[#This Row],[Sales_Agent]],sales_teams[#All],4,FALSE)</f>
        <v>Neubert Team</v>
      </c>
      <c r="D5440" t="s">
        <v>177</v>
      </c>
      <c r="E5440" t="s">
        <v>154</v>
      </c>
      <c r="F5440" t="s">
        <v>174</v>
      </c>
      <c r="G5440" s="1">
        <v>43000</v>
      </c>
      <c r="H5440" s="1">
        <v>43012</v>
      </c>
      <c r="I5440" s="13">
        <f>sales_pipeline[[#This Row],[close_date]]-sales_pipeline[[#This Row],[engage_date]]</f>
        <v>12</v>
      </c>
      <c r="J5440" s="3">
        <v>5868</v>
      </c>
    </row>
    <row r="5441" spans="1:10" x14ac:dyDescent="0.35">
      <c r="A5441" t="s">
        <v>5644</v>
      </c>
      <c r="B5441" t="s">
        <v>193</v>
      </c>
      <c r="C5441" t="str">
        <f>VLOOKUP(sales_pipeline[[#This Row],[Sales_Agent]],sales_teams[#All],4,FALSE)</f>
        <v>Marxen Team</v>
      </c>
      <c r="D5441" t="s">
        <v>10</v>
      </c>
      <c r="E5441" t="s">
        <v>104</v>
      </c>
      <c r="F5441" t="s">
        <v>194</v>
      </c>
      <c r="G5441" s="1">
        <v>43000</v>
      </c>
      <c r="H5441" s="1">
        <v>43090</v>
      </c>
      <c r="I5441" s="13">
        <f>sales_pipeline[[#This Row],[close_date]]-sales_pipeline[[#This Row],[engage_date]]</f>
        <v>90</v>
      </c>
      <c r="J5441" s="3">
        <v>0</v>
      </c>
    </row>
    <row r="5442" spans="1:10" x14ac:dyDescent="0.35">
      <c r="A5442" t="s">
        <v>5645</v>
      </c>
      <c r="B5442" t="s">
        <v>193</v>
      </c>
      <c r="C5442" t="str">
        <f>VLOOKUP(sales_pipeline[[#This Row],[Sales_Agent]],sales_teams[#All],4,FALSE)</f>
        <v>Marxen Team</v>
      </c>
      <c r="D5442" t="s">
        <v>177</v>
      </c>
      <c r="E5442" t="s">
        <v>31</v>
      </c>
      <c r="F5442" t="s">
        <v>174</v>
      </c>
      <c r="G5442" s="1">
        <v>43000</v>
      </c>
      <c r="H5442" s="1">
        <v>43063</v>
      </c>
      <c r="I5442" s="13">
        <f>sales_pipeline[[#This Row],[close_date]]-sales_pipeline[[#This Row],[engage_date]]</f>
        <v>63</v>
      </c>
      <c r="J5442" s="3">
        <v>4938</v>
      </c>
    </row>
    <row r="5443" spans="1:10" x14ac:dyDescent="0.35">
      <c r="A5443" t="s">
        <v>5646</v>
      </c>
      <c r="B5443" t="s">
        <v>193</v>
      </c>
      <c r="C5443" t="str">
        <f>VLOOKUP(sales_pipeline[[#This Row],[Sales_Agent]],sales_teams[#All],4,FALSE)</f>
        <v>Marxen Team</v>
      </c>
      <c r="D5443" t="s">
        <v>8</v>
      </c>
      <c r="E5443" t="s">
        <v>135</v>
      </c>
      <c r="F5443" t="s">
        <v>174</v>
      </c>
      <c r="G5443" s="1">
        <v>43000</v>
      </c>
      <c r="H5443" s="1">
        <v>43083</v>
      </c>
      <c r="I5443" s="13">
        <f>sales_pipeline[[#This Row],[close_date]]-sales_pipeline[[#This Row],[engage_date]]</f>
        <v>83</v>
      </c>
      <c r="J5443" s="3">
        <v>3772</v>
      </c>
    </row>
    <row r="5444" spans="1:10" x14ac:dyDescent="0.35">
      <c r="A5444" t="s">
        <v>5647</v>
      </c>
      <c r="B5444" t="s">
        <v>190</v>
      </c>
      <c r="C5444" t="str">
        <f>VLOOKUP(sales_pipeline[[#This Row],[Sales_Agent]],sales_teams[#All],4,FALSE)</f>
        <v>Sewald Team</v>
      </c>
      <c r="D5444" t="s">
        <v>9</v>
      </c>
      <c r="E5444" t="s">
        <v>46</v>
      </c>
      <c r="F5444" t="s">
        <v>174</v>
      </c>
      <c r="G5444" s="1">
        <v>43000</v>
      </c>
      <c r="H5444" s="1">
        <v>43010</v>
      </c>
      <c r="I5444" s="13">
        <f>sales_pipeline[[#This Row],[close_date]]-sales_pipeline[[#This Row],[engage_date]]</f>
        <v>10</v>
      </c>
      <c r="J5444" s="3">
        <v>5784</v>
      </c>
    </row>
    <row r="5445" spans="1:10" x14ac:dyDescent="0.35">
      <c r="A5445" t="s">
        <v>5648</v>
      </c>
      <c r="B5445" t="s">
        <v>326</v>
      </c>
      <c r="C5445" t="str">
        <f>VLOOKUP(sales_pipeline[[#This Row],[Sales_Agent]],sales_teams[#All],4,FALSE)</f>
        <v>Marxen Team</v>
      </c>
      <c r="D5445" t="s">
        <v>177</v>
      </c>
      <c r="E5445" t="s">
        <v>53</v>
      </c>
      <c r="F5445" t="s">
        <v>174</v>
      </c>
      <c r="G5445" s="1">
        <v>43000</v>
      </c>
      <c r="H5445" s="1">
        <v>43010</v>
      </c>
      <c r="I5445" s="13">
        <f>sales_pipeline[[#This Row],[close_date]]-sales_pipeline[[#This Row],[engage_date]]</f>
        <v>10</v>
      </c>
      <c r="J5445" s="3">
        <v>3485</v>
      </c>
    </row>
    <row r="5446" spans="1:10" x14ac:dyDescent="0.35">
      <c r="A5446" t="s">
        <v>5649</v>
      </c>
      <c r="B5446" t="s">
        <v>215</v>
      </c>
      <c r="C5446" t="str">
        <f>VLOOKUP(sales_pipeline[[#This Row],[Sales_Agent]],sales_teams[#All],4,FALSE)</f>
        <v>Sewald Team</v>
      </c>
      <c r="D5446" t="s">
        <v>3</v>
      </c>
      <c r="E5446" t="s">
        <v>69</v>
      </c>
      <c r="F5446" t="s">
        <v>174</v>
      </c>
      <c r="G5446" s="1">
        <v>43000</v>
      </c>
      <c r="H5446" s="1">
        <v>43006</v>
      </c>
      <c r="I5446" s="13">
        <f>sales_pipeline[[#This Row],[close_date]]-sales_pipeline[[#This Row],[engage_date]]</f>
        <v>6</v>
      </c>
      <c r="J5446" s="3">
        <v>675</v>
      </c>
    </row>
    <row r="5447" spans="1:10" x14ac:dyDescent="0.35">
      <c r="A5447" t="s">
        <v>5650</v>
      </c>
      <c r="B5447" t="s">
        <v>225</v>
      </c>
      <c r="C5447" t="str">
        <f>VLOOKUP(sales_pipeline[[#This Row],[Sales_Agent]],sales_teams[#All],4,FALSE)</f>
        <v>Sewald Team</v>
      </c>
      <c r="D5447" t="s">
        <v>3</v>
      </c>
      <c r="E5447" t="s">
        <v>73</v>
      </c>
      <c r="F5447" t="s">
        <v>194</v>
      </c>
      <c r="G5447" s="1">
        <v>43000</v>
      </c>
      <c r="H5447" s="1">
        <v>43067</v>
      </c>
      <c r="I5447" s="13">
        <f>sales_pipeline[[#This Row],[close_date]]-sales_pipeline[[#This Row],[engage_date]]</f>
        <v>67</v>
      </c>
      <c r="J5447" s="3">
        <v>0</v>
      </c>
    </row>
    <row r="5448" spans="1:10" x14ac:dyDescent="0.35">
      <c r="A5448" t="s">
        <v>5651</v>
      </c>
      <c r="B5448" t="s">
        <v>197</v>
      </c>
      <c r="C5448" t="str">
        <f>VLOOKUP(sales_pipeline[[#This Row],[Sales_Agent]],sales_teams[#All],4,FALSE)</f>
        <v>Sewald Team</v>
      </c>
      <c r="D5448" t="s">
        <v>6</v>
      </c>
      <c r="E5448" t="s">
        <v>130</v>
      </c>
      <c r="F5448" t="s">
        <v>194</v>
      </c>
      <c r="G5448" s="1">
        <v>43000</v>
      </c>
      <c r="H5448" s="1">
        <v>43067</v>
      </c>
      <c r="I5448" s="13">
        <f>sales_pipeline[[#This Row],[close_date]]-sales_pipeline[[#This Row],[engage_date]]</f>
        <v>67</v>
      </c>
      <c r="J5448" s="3">
        <v>0</v>
      </c>
    </row>
    <row r="5449" spans="1:10" x14ac:dyDescent="0.35">
      <c r="A5449" t="s">
        <v>5652</v>
      </c>
      <c r="B5449" t="s">
        <v>201</v>
      </c>
      <c r="C5449" t="str">
        <f>VLOOKUP(sales_pipeline[[#This Row],[Sales_Agent]],sales_teams[#All],4,FALSE)</f>
        <v>Rouche Team</v>
      </c>
      <c r="D5449" t="s">
        <v>10</v>
      </c>
      <c r="E5449" t="s">
        <v>62</v>
      </c>
      <c r="F5449" t="s">
        <v>194</v>
      </c>
      <c r="G5449" s="1">
        <v>43000</v>
      </c>
      <c r="H5449" s="1">
        <v>43041</v>
      </c>
      <c r="I5449" s="13">
        <f>sales_pipeline[[#This Row],[close_date]]-sales_pipeline[[#This Row],[engage_date]]</f>
        <v>41</v>
      </c>
      <c r="J5449" s="3">
        <v>0</v>
      </c>
    </row>
    <row r="5450" spans="1:10" x14ac:dyDescent="0.35">
      <c r="A5450" t="s">
        <v>5653</v>
      </c>
      <c r="B5450" t="s">
        <v>201</v>
      </c>
      <c r="C5450" t="str">
        <f>VLOOKUP(sales_pipeline[[#This Row],[Sales_Agent]],sales_teams[#All],4,FALSE)</f>
        <v>Rouche Team</v>
      </c>
      <c r="D5450" t="s">
        <v>6</v>
      </c>
      <c r="E5450" t="s">
        <v>125</v>
      </c>
      <c r="F5450" t="s">
        <v>174</v>
      </c>
      <c r="G5450" s="1">
        <v>43000</v>
      </c>
      <c r="H5450" s="1">
        <v>43009</v>
      </c>
      <c r="I5450" s="13">
        <f>sales_pipeline[[#This Row],[close_date]]-sales_pipeline[[#This Row],[engage_date]]</f>
        <v>9</v>
      </c>
      <c r="J5450" s="3">
        <v>55</v>
      </c>
    </row>
    <row r="5451" spans="1:10" x14ac:dyDescent="0.35">
      <c r="A5451" t="s">
        <v>5654</v>
      </c>
      <c r="B5451" t="s">
        <v>204</v>
      </c>
      <c r="C5451" t="str">
        <f>VLOOKUP(sales_pipeline[[#This Row],[Sales_Agent]],sales_teams[#All],4,FALSE)</f>
        <v>Brinkmann Team</v>
      </c>
      <c r="D5451" t="s">
        <v>6</v>
      </c>
      <c r="E5451" t="s">
        <v>151</v>
      </c>
      <c r="F5451" t="s">
        <v>194</v>
      </c>
      <c r="G5451" s="1">
        <v>43000</v>
      </c>
      <c r="H5451" s="1">
        <v>43085</v>
      </c>
      <c r="I5451" s="13">
        <f>sales_pipeline[[#This Row],[close_date]]-sales_pipeline[[#This Row],[engage_date]]</f>
        <v>85</v>
      </c>
      <c r="J5451" s="3">
        <v>0</v>
      </c>
    </row>
    <row r="5452" spans="1:10" x14ac:dyDescent="0.35">
      <c r="A5452" t="s">
        <v>5655</v>
      </c>
      <c r="B5452" t="s">
        <v>204</v>
      </c>
      <c r="C5452" t="str">
        <f>VLOOKUP(sales_pipeline[[#This Row],[Sales_Agent]],sales_teams[#All],4,FALSE)</f>
        <v>Brinkmann Team</v>
      </c>
      <c r="D5452" t="s">
        <v>8</v>
      </c>
      <c r="E5452" t="s">
        <v>132</v>
      </c>
      <c r="F5452" t="s">
        <v>194</v>
      </c>
      <c r="G5452" s="1">
        <v>43000</v>
      </c>
      <c r="H5452" s="1">
        <v>43081</v>
      </c>
      <c r="I5452" s="13">
        <f>sales_pipeline[[#This Row],[close_date]]-sales_pipeline[[#This Row],[engage_date]]</f>
        <v>81</v>
      </c>
      <c r="J5452" s="3">
        <v>0</v>
      </c>
    </row>
    <row r="5453" spans="1:10" x14ac:dyDescent="0.35">
      <c r="A5453" t="s">
        <v>5656</v>
      </c>
      <c r="B5453" t="s">
        <v>204</v>
      </c>
      <c r="C5453" t="str">
        <f>VLOOKUP(sales_pipeline[[#This Row],[Sales_Agent]],sales_teams[#All],4,FALSE)</f>
        <v>Brinkmann Team</v>
      </c>
      <c r="D5453" t="s">
        <v>9</v>
      </c>
      <c r="E5453" t="s">
        <v>60</v>
      </c>
      <c r="F5453" t="s">
        <v>174</v>
      </c>
      <c r="G5453" s="1">
        <v>43000</v>
      </c>
      <c r="H5453" s="1">
        <v>43009</v>
      </c>
      <c r="I5453" s="13">
        <f>sales_pipeline[[#This Row],[close_date]]-sales_pipeline[[#This Row],[engage_date]]</f>
        <v>9</v>
      </c>
      <c r="J5453" s="3">
        <v>5775</v>
      </c>
    </row>
    <row r="5454" spans="1:10" x14ac:dyDescent="0.35">
      <c r="A5454" t="s">
        <v>5657</v>
      </c>
      <c r="B5454" t="s">
        <v>185</v>
      </c>
      <c r="C5454" t="str">
        <f>VLOOKUP(sales_pipeline[[#This Row],[Sales_Agent]],sales_teams[#All],4,FALSE)</f>
        <v>Rouche Team</v>
      </c>
      <c r="D5454" t="s">
        <v>3</v>
      </c>
      <c r="E5454" t="s">
        <v>99</v>
      </c>
      <c r="F5454" t="s">
        <v>174</v>
      </c>
      <c r="G5454" s="1">
        <v>43000</v>
      </c>
      <c r="H5454" s="1">
        <v>43057</v>
      </c>
      <c r="I5454" s="13">
        <f>sales_pipeline[[#This Row],[close_date]]-sales_pipeline[[#This Row],[engage_date]]</f>
        <v>57</v>
      </c>
      <c r="J5454" s="3">
        <v>651</v>
      </c>
    </row>
    <row r="5455" spans="1:10" x14ac:dyDescent="0.35">
      <c r="A5455" t="s">
        <v>5658</v>
      </c>
      <c r="B5455" t="s">
        <v>185</v>
      </c>
      <c r="C5455" t="str">
        <f>VLOOKUP(sales_pipeline[[#This Row],[Sales_Agent]],sales_teams[#All],4,FALSE)</f>
        <v>Rouche Team</v>
      </c>
      <c r="D5455" t="s">
        <v>3</v>
      </c>
      <c r="E5455" t="s">
        <v>138</v>
      </c>
      <c r="F5455" t="s">
        <v>174</v>
      </c>
      <c r="G5455" s="1">
        <v>43000</v>
      </c>
      <c r="H5455" s="1">
        <v>43061</v>
      </c>
      <c r="I5455" s="13">
        <f>sales_pipeline[[#This Row],[close_date]]-sales_pipeline[[#This Row],[engage_date]]</f>
        <v>61</v>
      </c>
      <c r="J5455" s="3">
        <v>570</v>
      </c>
    </row>
    <row r="5456" spans="1:10" x14ac:dyDescent="0.35">
      <c r="A5456" t="s">
        <v>5659</v>
      </c>
      <c r="B5456" t="s">
        <v>185</v>
      </c>
      <c r="C5456" t="str">
        <f>VLOOKUP(sales_pipeline[[#This Row],[Sales_Agent]],sales_teams[#All],4,FALSE)</f>
        <v>Rouche Team</v>
      </c>
      <c r="D5456" t="s">
        <v>6</v>
      </c>
      <c r="E5456" t="s">
        <v>36</v>
      </c>
      <c r="F5456" t="s">
        <v>174</v>
      </c>
      <c r="G5456" s="1">
        <v>43000</v>
      </c>
      <c r="H5456" s="1">
        <v>43099</v>
      </c>
      <c r="I5456" s="13">
        <f>sales_pipeline[[#This Row],[close_date]]-sales_pipeline[[#This Row],[engage_date]]</f>
        <v>99</v>
      </c>
      <c r="J5456" s="3">
        <v>54</v>
      </c>
    </row>
    <row r="5457" spans="1:10" x14ac:dyDescent="0.35">
      <c r="A5457" t="s">
        <v>5660</v>
      </c>
      <c r="B5457" t="s">
        <v>185</v>
      </c>
      <c r="C5457" t="str">
        <f>VLOOKUP(sales_pipeline[[#This Row],[Sales_Agent]],sales_teams[#All],4,FALSE)</f>
        <v>Rouche Team</v>
      </c>
      <c r="D5457" t="s">
        <v>6</v>
      </c>
      <c r="E5457" t="s">
        <v>138</v>
      </c>
      <c r="F5457" t="s">
        <v>174</v>
      </c>
      <c r="G5457" s="1">
        <v>43000</v>
      </c>
      <c r="H5457" s="1">
        <v>43007</v>
      </c>
      <c r="I5457" s="13">
        <f>sales_pipeline[[#This Row],[close_date]]-sales_pipeline[[#This Row],[engage_date]]</f>
        <v>7</v>
      </c>
      <c r="J5457" s="3">
        <v>47</v>
      </c>
    </row>
    <row r="5458" spans="1:10" x14ac:dyDescent="0.35">
      <c r="A5458" t="s">
        <v>5661</v>
      </c>
      <c r="B5458" t="s">
        <v>230</v>
      </c>
      <c r="C5458" t="str">
        <f>VLOOKUP(sales_pipeline[[#This Row],[Sales_Agent]],sales_teams[#All],4,FALSE)</f>
        <v>Losch Team</v>
      </c>
      <c r="D5458" t="s">
        <v>6</v>
      </c>
      <c r="E5458" t="s">
        <v>140</v>
      </c>
      <c r="F5458" t="s">
        <v>174</v>
      </c>
      <c r="G5458" s="1">
        <v>43000</v>
      </c>
      <c r="H5458" s="1">
        <v>43047</v>
      </c>
      <c r="I5458" s="13">
        <f>sales_pipeline[[#This Row],[close_date]]-sales_pipeline[[#This Row],[engage_date]]</f>
        <v>47</v>
      </c>
      <c r="J5458" s="3">
        <v>56</v>
      </c>
    </row>
    <row r="5459" spans="1:10" x14ac:dyDescent="0.35">
      <c r="A5459" t="s">
        <v>5662</v>
      </c>
      <c r="B5459" t="s">
        <v>253</v>
      </c>
      <c r="C5459" t="str">
        <f>VLOOKUP(sales_pipeline[[#This Row],[Sales_Agent]],sales_teams[#All],4,FALSE)</f>
        <v>Neubert Team</v>
      </c>
      <c r="D5459" t="s">
        <v>10</v>
      </c>
      <c r="E5459" t="s">
        <v>154</v>
      </c>
      <c r="F5459" t="s">
        <v>194</v>
      </c>
      <c r="G5459" s="1">
        <v>43001</v>
      </c>
      <c r="H5459" s="1">
        <v>43013</v>
      </c>
      <c r="I5459" s="13">
        <f>sales_pipeline[[#This Row],[close_date]]-sales_pipeline[[#This Row],[engage_date]]</f>
        <v>12</v>
      </c>
      <c r="J5459" s="3">
        <v>0</v>
      </c>
    </row>
    <row r="5460" spans="1:10" x14ac:dyDescent="0.35">
      <c r="A5460" t="s">
        <v>5663</v>
      </c>
      <c r="B5460" t="s">
        <v>176</v>
      </c>
      <c r="C5460" t="str">
        <f>VLOOKUP(sales_pipeline[[#This Row],[Sales_Agent]],sales_teams[#All],4,FALSE)</f>
        <v>Marxen Team</v>
      </c>
      <c r="D5460" t="s">
        <v>177</v>
      </c>
      <c r="E5460" t="s">
        <v>132</v>
      </c>
      <c r="F5460" t="s">
        <v>194</v>
      </c>
      <c r="G5460" s="1">
        <v>43001</v>
      </c>
      <c r="H5460" s="1">
        <v>43081</v>
      </c>
      <c r="I5460" s="13">
        <f>sales_pipeline[[#This Row],[close_date]]-sales_pipeline[[#This Row],[engage_date]]</f>
        <v>80</v>
      </c>
      <c r="J5460" s="3">
        <v>0</v>
      </c>
    </row>
    <row r="5461" spans="1:10" x14ac:dyDescent="0.35">
      <c r="A5461" t="s">
        <v>5664</v>
      </c>
      <c r="B5461" t="s">
        <v>176</v>
      </c>
      <c r="C5461" t="str">
        <f>VLOOKUP(sales_pipeline[[#This Row],[Sales_Agent]],sales_teams[#All],4,FALSE)</f>
        <v>Marxen Team</v>
      </c>
      <c r="D5461" t="s">
        <v>177</v>
      </c>
      <c r="E5461" t="s">
        <v>31</v>
      </c>
      <c r="F5461" t="s">
        <v>174</v>
      </c>
      <c r="G5461" s="1">
        <v>43001</v>
      </c>
      <c r="H5461" s="1">
        <v>43008</v>
      </c>
      <c r="I5461" s="13">
        <f>sales_pipeline[[#This Row],[close_date]]-sales_pipeline[[#This Row],[engage_date]]</f>
        <v>7</v>
      </c>
      <c r="J5461" s="3">
        <v>4422</v>
      </c>
    </row>
    <row r="5462" spans="1:10" x14ac:dyDescent="0.35">
      <c r="A5462" t="s">
        <v>5665</v>
      </c>
      <c r="B5462" t="s">
        <v>176</v>
      </c>
      <c r="C5462" t="str">
        <f>VLOOKUP(sales_pipeline[[#This Row],[Sales_Agent]],sales_teams[#All],4,FALSE)</f>
        <v>Marxen Team</v>
      </c>
      <c r="D5462" t="s">
        <v>177</v>
      </c>
      <c r="E5462" t="s">
        <v>99</v>
      </c>
      <c r="F5462" t="s">
        <v>174</v>
      </c>
      <c r="G5462" s="1">
        <v>43001</v>
      </c>
      <c r="H5462" s="1">
        <v>43010</v>
      </c>
      <c r="I5462" s="13">
        <f>sales_pipeline[[#This Row],[close_date]]-sales_pipeline[[#This Row],[engage_date]]</f>
        <v>9</v>
      </c>
      <c r="J5462" s="3">
        <v>5357</v>
      </c>
    </row>
    <row r="5463" spans="1:10" x14ac:dyDescent="0.35">
      <c r="A5463" t="s">
        <v>5666</v>
      </c>
      <c r="B5463" t="s">
        <v>193</v>
      </c>
      <c r="C5463" t="str">
        <f>VLOOKUP(sales_pipeline[[#This Row],[Sales_Agent]],sales_teams[#All],4,FALSE)</f>
        <v>Marxen Team</v>
      </c>
      <c r="D5463" t="s">
        <v>6</v>
      </c>
      <c r="E5463" t="s">
        <v>31</v>
      </c>
      <c r="F5463" t="s">
        <v>194</v>
      </c>
      <c r="G5463" s="1">
        <v>43001</v>
      </c>
      <c r="H5463" s="1">
        <v>43009</v>
      </c>
      <c r="I5463" s="13">
        <f>sales_pipeline[[#This Row],[close_date]]-sales_pipeline[[#This Row],[engage_date]]</f>
        <v>8</v>
      </c>
      <c r="J5463" s="3">
        <v>0</v>
      </c>
    </row>
    <row r="5464" spans="1:10" x14ac:dyDescent="0.35">
      <c r="A5464" t="s">
        <v>5667</v>
      </c>
      <c r="B5464" t="s">
        <v>193</v>
      </c>
      <c r="C5464" t="str">
        <f>VLOOKUP(sales_pipeline[[#This Row],[Sales_Agent]],sales_teams[#All],4,FALSE)</f>
        <v>Marxen Team</v>
      </c>
      <c r="D5464" t="s">
        <v>10</v>
      </c>
      <c r="E5464" t="s">
        <v>53</v>
      </c>
      <c r="F5464" t="s">
        <v>174</v>
      </c>
      <c r="G5464" s="1">
        <v>43001</v>
      </c>
      <c r="H5464" s="1">
        <v>43005</v>
      </c>
      <c r="I5464" s="13">
        <f>sales_pipeline[[#This Row],[close_date]]-sales_pipeline[[#This Row],[engage_date]]</f>
        <v>4</v>
      </c>
      <c r="J5464" s="3">
        <v>1047</v>
      </c>
    </row>
    <row r="5465" spans="1:10" x14ac:dyDescent="0.35">
      <c r="A5465" t="s">
        <v>5668</v>
      </c>
      <c r="B5465" t="s">
        <v>193</v>
      </c>
      <c r="C5465" t="str">
        <f>VLOOKUP(sales_pipeline[[#This Row],[Sales_Agent]],sales_teams[#All],4,FALSE)</f>
        <v>Marxen Team</v>
      </c>
      <c r="D5465" t="s">
        <v>177</v>
      </c>
      <c r="E5465" t="s">
        <v>135</v>
      </c>
      <c r="F5465" t="s">
        <v>174</v>
      </c>
      <c r="G5465" s="1">
        <v>43001</v>
      </c>
      <c r="H5465" s="1">
        <v>43098</v>
      </c>
      <c r="I5465" s="13">
        <f>sales_pipeline[[#This Row],[close_date]]-sales_pipeline[[#This Row],[engage_date]]</f>
        <v>97</v>
      </c>
      <c r="J5465" s="3">
        <v>5013</v>
      </c>
    </row>
    <row r="5466" spans="1:10" x14ac:dyDescent="0.35">
      <c r="A5466" t="s">
        <v>5669</v>
      </c>
      <c r="B5466" t="s">
        <v>199</v>
      </c>
      <c r="C5466" t="str">
        <f>VLOOKUP(sales_pipeline[[#This Row],[Sales_Agent]],sales_teams[#All],4,FALSE)</f>
        <v>Rouche Team</v>
      </c>
      <c r="D5466" t="s">
        <v>8</v>
      </c>
      <c r="E5466" t="s">
        <v>77</v>
      </c>
      <c r="F5466" t="s">
        <v>174</v>
      </c>
      <c r="G5466" s="1">
        <v>43001</v>
      </c>
      <c r="H5466" s="1">
        <v>43003</v>
      </c>
      <c r="I5466" s="13">
        <f>sales_pipeline[[#This Row],[close_date]]-sales_pipeline[[#This Row],[engage_date]]</f>
        <v>2</v>
      </c>
      <c r="J5466" s="3">
        <v>3197</v>
      </c>
    </row>
    <row r="5467" spans="1:10" x14ac:dyDescent="0.35">
      <c r="A5467" t="s">
        <v>5670</v>
      </c>
      <c r="B5467" t="s">
        <v>326</v>
      </c>
      <c r="C5467" t="str">
        <f>VLOOKUP(sales_pipeline[[#This Row],[Sales_Agent]],sales_teams[#All],4,FALSE)</f>
        <v>Marxen Team</v>
      </c>
      <c r="D5467" t="s">
        <v>10</v>
      </c>
      <c r="E5467" t="s">
        <v>60</v>
      </c>
      <c r="F5467" t="s">
        <v>194</v>
      </c>
      <c r="G5467" s="1">
        <v>43001</v>
      </c>
      <c r="H5467" s="1">
        <v>43013</v>
      </c>
      <c r="I5467" s="13">
        <f>sales_pipeline[[#This Row],[close_date]]-sales_pipeline[[#This Row],[engage_date]]</f>
        <v>12</v>
      </c>
      <c r="J5467" s="3">
        <v>0</v>
      </c>
    </row>
    <row r="5468" spans="1:10" x14ac:dyDescent="0.35">
      <c r="A5468" t="s">
        <v>5671</v>
      </c>
      <c r="B5468" t="s">
        <v>326</v>
      </c>
      <c r="C5468" t="str">
        <f>VLOOKUP(sales_pipeline[[#This Row],[Sales_Agent]],sales_teams[#All],4,FALSE)</f>
        <v>Marxen Team</v>
      </c>
      <c r="D5468" t="s">
        <v>10</v>
      </c>
      <c r="E5468" t="s">
        <v>165</v>
      </c>
      <c r="F5468" t="s">
        <v>174</v>
      </c>
      <c r="G5468" s="1">
        <v>43001</v>
      </c>
      <c r="H5468" s="1">
        <v>43010</v>
      </c>
      <c r="I5468" s="13">
        <f>sales_pipeline[[#This Row],[close_date]]-sales_pipeline[[#This Row],[engage_date]]</f>
        <v>9</v>
      </c>
      <c r="J5468" s="3">
        <v>1127</v>
      </c>
    </row>
    <row r="5469" spans="1:10" x14ac:dyDescent="0.35">
      <c r="A5469" t="s">
        <v>5672</v>
      </c>
      <c r="B5469" t="s">
        <v>215</v>
      </c>
      <c r="C5469" t="str">
        <f>VLOOKUP(sales_pipeline[[#This Row],[Sales_Agent]],sales_teams[#All],4,FALSE)</f>
        <v>Sewald Team</v>
      </c>
      <c r="D5469" t="s">
        <v>3</v>
      </c>
      <c r="E5469" t="s">
        <v>129</v>
      </c>
      <c r="F5469" t="s">
        <v>174</v>
      </c>
      <c r="G5469" s="1">
        <v>43001</v>
      </c>
      <c r="H5469" s="1">
        <v>43093</v>
      </c>
      <c r="I5469" s="13">
        <f>sales_pipeline[[#This Row],[close_date]]-sales_pipeline[[#This Row],[engage_date]]</f>
        <v>92</v>
      </c>
      <c r="J5469" s="3">
        <v>468</v>
      </c>
    </row>
    <row r="5470" spans="1:10" x14ac:dyDescent="0.35">
      <c r="A5470" t="s">
        <v>5673</v>
      </c>
      <c r="B5470" t="s">
        <v>215</v>
      </c>
      <c r="C5470" t="str">
        <f>VLOOKUP(sales_pipeline[[#This Row],[Sales_Agent]],sales_teams[#All],4,FALSE)</f>
        <v>Sewald Team</v>
      </c>
      <c r="D5470" t="s">
        <v>6</v>
      </c>
      <c r="E5470" t="s">
        <v>134</v>
      </c>
      <c r="F5470" t="s">
        <v>174</v>
      </c>
      <c r="G5470" s="1">
        <v>43001</v>
      </c>
      <c r="H5470" s="1">
        <v>43058</v>
      </c>
      <c r="I5470" s="13">
        <f>sales_pipeline[[#This Row],[close_date]]-sales_pipeline[[#This Row],[engage_date]]</f>
        <v>57</v>
      </c>
      <c r="J5470" s="3">
        <v>55</v>
      </c>
    </row>
    <row r="5471" spans="1:10" x14ac:dyDescent="0.35">
      <c r="A5471" t="s">
        <v>5674</v>
      </c>
      <c r="B5471" t="s">
        <v>225</v>
      </c>
      <c r="C5471" t="str">
        <f>VLOOKUP(sales_pipeline[[#This Row],[Sales_Agent]],sales_teams[#All],4,FALSE)</f>
        <v>Sewald Team</v>
      </c>
      <c r="D5471" t="s">
        <v>6</v>
      </c>
      <c r="E5471" t="s">
        <v>77</v>
      </c>
      <c r="F5471" t="s">
        <v>174</v>
      </c>
      <c r="G5471" s="1">
        <v>43001</v>
      </c>
      <c r="H5471" s="1">
        <v>43009</v>
      </c>
      <c r="I5471" s="13">
        <f>sales_pipeline[[#This Row],[close_date]]-sales_pipeline[[#This Row],[engage_date]]</f>
        <v>8</v>
      </c>
      <c r="J5471" s="3">
        <v>57</v>
      </c>
    </row>
    <row r="5472" spans="1:10" x14ac:dyDescent="0.35">
      <c r="A5472" t="s">
        <v>5675</v>
      </c>
      <c r="B5472" t="s">
        <v>249</v>
      </c>
      <c r="C5472" t="str">
        <f>VLOOKUP(sales_pipeline[[#This Row],[Sales_Agent]],sales_teams[#All],4,FALSE)</f>
        <v>Brinkmann Team</v>
      </c>
      <c r="D5472" t="s">
        <v>6</v>
      </c>
      <c r="E5472" t="s">
        <v>165</v>
      </c>
      <c r="F5472" t="s">
        <v>194</v>
      </c>
      <c r="G5472" s="1">
        <v>43001</v>
      </c>
      <c r="H5472" s="1">
        <v>43046</v>
      </c>
      <c r="I5472" s="13">
        <f>sales_pipeline[[#This Row],[close_date]]-sales_pipeline[[#This Row],[engage_date]]</f>
        <v>45</v>
      </c>
      <c r="J5472" s="3">
        <v>0</v>
      </c>
    </row>
    <row r="5473" spans="1:10" x14ac:dyDescent="0.35">
      <c r="A5473" t="s">
        <v>5676</v>
      </c>
      <c r="B5473" t="s">
        <v>249</v>
      </c>
      <c r="C5473" t="str">
        <f>VLOOKUP(sales_pipeline[[#This Row],[Sales_Agent]],sales_teams[#All],4,FALSE)</f>
        <v>Brinkmann Team</v>
      </c>
      <c r="D5473" t="s">
        <v>10</v>
      </c>
      <c r="E5473" t="s">
        <v>132</v>
      </c>
      <c r="F5473" t="s">
        <v>174</v>
      </c>
      <c r="G5473" s="1">
        <v>43001</v>
      </c>
      <c r="H5473" s="1">
        <v>43066</v>
      </c>
      <c r="I5473" s="13">
        <f>sales_pipeline[[#This Row],[close_date]]-sales_pipeline[[#This Row],[engage_date]]</f>
        <v>65</v>
      </c>
      <c r="J5473" s="3">
        <v>946</v>
      </c>
    </row>
    <row r="5474" spans="1:10" x14ac:dyDescent="0.35">
      <c r="A5474" t="s">
        <v>5677</v>
      </c>
      <c r="B5474" t="s">
        <v>187</v>
      </c>
      <c r="C5474" t="str">
        <f>VLOOKUP(sales_pipeline[[#This Row],[Sales_Agent]],sales_teams[#All],4,FALSE)</f>
        <v>Rouche Team</v>
      </c>
      <c r="D5474" t="s">
        <v>3</v>
      </c>
      <c r="E5474" t="s">
        <v>155</v>
      </c>
      <c r="F5474" t="s">
        <v>194</v>
      </c>
      <c r="G5474" s="1">
        <v>43001</v>
      </c>
      <c r="H5474" s="1">
        <v>43010</v>
      </c>
      <c r="I5474" s="13">
        <f>sales_pipeline[[#This Row],[close_date]]-sales_pipeline[[#This Row],[engage_date]]</f>
        <v>9</v>
      </c>
      <c r="J5474" s="3">
        <v>0</v>
      </c>
    </row>
    <row r="5475" spans="1:10" x14ac:dyDescent="0.35">
      <c r="A5475" t="s">
        <v>5678</v>
      </c>
      <c r="B5475" t="s">
        <v>197</v>
      </c>
      <c r="C5475" t="str">
        <f>VLOOKUP(sales_pipeline[[#This Row],[Sales_Agent]],sales_teams[#All],4,FALSE)</f>
        <v>Sewald Team</v>
      </c>
      <c r="D5475" t="s">
        <v>3</v>
      </c>
      <c r="E5475" t="s">
        <v>162</v>
      </c>
      <c r="F5475" t="s">
        <v>194</v>
      </c>
      <c r="G5475" s="1">
        <v>43001</v>
      </c>
      <c r="H5475" s="1">
        <v>43053</v>
      </c>
      <c r="I5475" s="13">
        <f>sales_pipeline[[#This Row],[close_date]]-sales_pipeline[[#This Row],[engage_date]]</f>
        <v>52</v>
      </c>
      <c r="J5475" s="3">
        <v>0</v>
      </c>
    </row>
    <row r="5476" spans="1:10" x14ac:dyDescent="0.35">
      <c r="A5476" t="s">
        <v>5679</v>
      </c>
      <c r="B5476" t="s">
        <v>197</v>
      </c>
      <c r="C5476" t="str">
        <f>VLOOKUP(sales_pipeline[[#This Row],[Sales_Agent]],sales_teams[#All],4,FALSE)</f>
        <v>Sewald Team</v>
      </c>
      <c r="D5476" t="s">
        <v>6</v>
      </c>
      <c r="E5476" t="s">
        <v>81</v>
      </c>
      <c r="F5476" t="s">
        <v>194</v>
      </c>
      <c r="G5476" s="1">
        <v>43001</v>
      </c>
      <c r="H5476" s="1">
        <v>43045</v>
      </c>
      <c r="I5476" s="13">
        <f>sales_pipeline[[#This Row],[close_date]]-sales_pipeline[[#This Row],[engage_date]]</f>
        <v>44</v>
      </c>
      <c r="J5476" s="3">
        <v>0</v>
      </c>
    </row>
    <row r="5477" spans="1:10" x14ac:dyDescent="0.35">
      <c r="A5477" t="s">
        <v>5680</v>
      </c>
      <c r="B5477" t="s">
        <v>173</v>
      </c>
      <c r="C5477" t="str">
        <f>VLOOKUP(sales_pipeline[[#This Row],[Sales_Agent]],sales_teams[#All],4,FALSE)</f>
        <v>Brinkmann Team</v>
      </c>
      <c r="D5477" t="s">
        <v>6</v>
      </c>
      <c r="E5477" t="s">
        <v>66</v>
      </c>
      <c r="F5477" t="s">
        <v>194</v>
      </c>
      <c r="G5477" s="1">
        <v>43001</v>
      </c>
      <c r="H5477" s="1">
        <v>43066</v>
      </c>
      <c r="I5477" s="13">
        <f>sales_pipeline[[#This Row],[close_date]]-sales_pipeline[[#This Row],[engage_date]]</f>
        <v>65</v>
      </c>
      <c r="J5477" s="3">
        <v>0</v>
      </c>
    </row>
    <row r="5478" spans="1:10" x14ac:dyDescent="0.35">
      <c r="A5478" t="s">
        <v>5681</v>
      </c>
      <c r="B5478" t="s">
        <v>221</v>
      </c>
      <c r="C5478" t="str">
        <f>VLOOKUP(sales_pipeline[[#This Row],[Sales_Agent]],sales_teams[#All],4,FALSE)</f>
        <v>Losch Team</v>
      </c>
      <c r="D5478" t="s">
        <v>177</v>
      </c>
      <c r="E5478" t="s">
        <v>48</v>
      </c>
      <c r="F5478" t="s">
        <v>194</v>
      </c>
      <c r="G5478" s="1">
        <v>43001</v>
      </c>
      <c r="H5478" s="1">
        <v>43013</v>
      </c>
      <c r="I5478" s="13">
        <f>sales_pipeline[[#This Row],[close_date]]-sales_pipeline[[#This Row],[engage_date]]</f>
        <v>12</v>
      </c>
      <c r="J5478" s="3">
        <v>0</v>
      </c>
    </row>
    <row r="5479" spans="1:10" x14ac:dyDescent="0.35">
      <c r="A5479" t="s">
        <v>5682</v>
      </c>
      <c r="B5479" t="s">
        <v>185</v>
      </c>
      <c r="C5479" t="str">
        <f>VLOOKUP(sales_pipeline[[#This Row],[Sales_Agent]],sales_teams[#All],4,FALSE)</f>
        <v>Rouche Team</v>
      </c>
      <c r="D5479" t="s">
        <v>177</v>
      </c>
      <c r="E5479" t="s">
        <v>99</v>
      </c>
      <c r="F5479" t="s">
        <v>174</v>
      </c>
      <c r="G5479" s="1">
        <v>43001</v>
      </c>
      <c r="H5479" s="1">
        <v>43086</v>
      </c>
      <c r="I5479" s="13">
        <f>sales_pipeline[[#This Row],[close_date]]-sales_pipeline[[#This Row],[engage_date]]</f>
        <v>85</v>
      </c>
      <c r="J5479" s="3">
        <v>4415</v>
      </c>
    </row>
    <row r="5480" spans="1:10" x14ac:dyDescent="0.35">
      <c r="A5480" t="s">
        <v>5683</v>
      </c>
      <c r="B5480" t="s">
        <v>212</v>
      </c>
      <c r="C5480" t="str">
        <f>VLOOKUP(sales_pipeline[[#This Row],[Sales_Agent]],sales_teams[#All],4,FALSE)</f>
        <v>Losch Team</v>
      </c>
      <c r="D5480" t="s">
        <v>6</v>
      </c>
      <c r="E5480" t="s">
        <v>34</v>
      </c>
      <c r="F5480" t="s">
        <v>174</v>
      </c>
      <c r="G5480" s="1">
        <v>43001</v>
      </c>
      <c r="H5480" s="1">
        <v>43010</v>
      </c>
      <c r="I5480" s="13">
        <f>sales_pipeline[[#This Row],[close_date]]-sales_pipeline[[#This Row],[engage_date]]</f>
        <v>9</v>
      </c>
      <c r="J5480" s="3">
        <v>60</v>
      </c>
    </row>
    <row r="5481" spans="1:10" x14ac:dyDescent="0.35">
      <c r="A5481" t="s">
        <v>5684</v>
      </c>
      <c r="B5481" t="s">
        <v>181</v>
      </c>
      <c r="C5481" t="str">
        <f>VLOOKUP(sales_pipeline[[#This Row],[Sales_Agent]],sales_teams[#All],4,FALSE)</f>
        <v>Sewald Team</v>
      </c>
      <c r="D5481" t="s">
        <v>9</v>
      </c>
      <c r="E5481" t="s">
        <v>94</v>
      </c>
      <c r="F5481" t="s">
        <v>174</v>
      </c>
      <c r="G5481" s="1">
        <v>43001</v>
      </c>
      <c r="H5481" s="1">
        <v>43009</v>
      </c>
      <c r="I5481" s="13">
        <f>sales_pipeline[[#This Row],[close_date]]-sales_pipeline[[#This Row],[engage_date]]</f>
        <v>8</v>
      </c>
      <c r="J5481" s="3">
        <v>5865</v>
      </c>
    </row>
    <row r="5482" spans="1:10" x14ac:dyDescent="0.35">
      <c r="A5482" t="s">
        <v>5685</v>
      </c>
      <c r="B5482" t="s">
        <v>183</v>
      </c>
      <c r="C5482" t="str">
        <f>VLOOKUP(sales_pipeline[[#This Row],[Sales_Agent]],sales_teams[#All],4,FALSE)</f>
        <v>Brinkmann Team</v>
      </c>
      <c r="D5482" t="s">
        <v>9</v>
      </c>
      <c r="E5482" t="s">
        <v>152</v>
      </c>
      <c r="F5482" t="s">
        <v>194</v>
      </c>
      <c r="G5482" s="1">
        <v>43002</v>
      </c>
      <c r="H5482" s="1">
        <v>43062</v>
      </c>
      <c r="I5482" s="13">
        <f>sales_pipeline[[#This Row],[close_date]]-sales_pipeline[[#This Row],[engage_date]]</f>
        <v>60</v>
      </c>
      <c r="J5482" s="3">
        <v>0</v>
      </c>
    </row>
    <row r="5483" spans="1:10" x14ac:dyDescent="0.35">
      <c r="A5483" t="s">
        <v>5686</v>
      </c>
      <c r="B5483" t="s">
        <v>183</v>
      </c>
      <c r="C5483" t="str">
        <f>VLOOKUP(sales_pipeline[[#This Row],[Sales_Agent]],sales_teams[#All],4,FALSE)</f>
        <v>Brinkmann Team</v>
      </c>
      <c r="D5483" t="s">
        <v>6</v>
      </c>
      <c r="E5483" t="s">
        <v>49</v>
      </c>
      <c r="F5483" t="s">
        <v>194</v>
      </c>
      <c r="G5483" s="1">
        <v>43002</v>
      </c>
      <c r="H5483" s="1">
        <v>43066</v>
      </c>
      <c r="I5483" s="13">
        <f>sales_pipeline[[#This Row],[close_date]]-sales_pipeline[[#This Row],[engage_date]]</f>
        <v>64</v>
      </c>
      <c r="J5483" s="3">
        <v>0</v>
      </c>
    </row>
    <row r="5484" spans="1:10" x14ac:dyDescent="0.35">
      <c r="A5484" t="s">
        <v>5687</v>
      </c>
      <c r="B5484" t="s">
        <v>253</v>
      </c>
      <c r="C5484" t="str">
        <f>VLOOKUP(sales_pipeline[[#This Row],[Sales_Agent]],sales_teams[#All],4,FALSE)</f>
        <v>Neubert Team</v>
      </c>
      <c r="D5484" t="s">
        <v>10</v>
      </c>
      <c r="E5484" t="s">
        <v>109</v>
      </c>
      <c r="F5484" t="s">
        <v>194</v>
      </c>
      <c r="G5484" s="1">
        <v>43002</v>
      </c>
      <c r="H5484" s="1">
        <v>43083</v>
      </c>
      <c r="I5484" s="13">
        <f>sales_pipeline[[#This Row],[close_date]]-sales_pipeline[[#This Row],[engage_date]]</f>
        <v>81</v>
      </c>
      <c r="J5484" s="3">
        <v>0</v>
      </c>
    </row>
    <row r="5485" spans="1:10" x14ac:dyDescent="0.35">
      <c r="A5485" t="s">
        <v>5688</v>
      </c>
      <c r="B5485" t="s">
        <v>288</v>
      </c>
      <c r="C5485" t="str">
        <f>VLOOKUP(sales_pipeline[[#This Row],[Sales_Agent]],sales_teams[#All],4,FALSE)</f>
        <v>Brinkmann Team</v>
      </c>
      <c r="D5485" t="s">
        <v>8</v>
      </c>
      <c r="E5485" t="s">
        <v>88</v>
      </c>
      <c r="F5485" t="s">
        <v>194</v>
      </c>
      <c r="G5485" s="1">
        <v>43002</v>
      </c>
      <c r="H5485" s="1">
        <v>43012</v>
      </c>
      <c r="I5485" s="13">
        <f>sales_pipeline[[#This Row],[close_date]]-sales_pipeline[[#This Row],[engage_date]]</f>
        <v>10</v>
      </c>
      <c r="J5485" s="3">
        <v>0</v>
      </c>
    </row>
    <row r="5486" spans="1:10" x14ac:dyDescent="0.35">
      <c r="A5486" t="s">
        <v>5689</v>
      </c>
      <c r="B5486" t="s">
        <v>288</v>
      </c>
      <c r="C5486" t="str">
        <f>VLOOKUP(sales_pipeline[[#This Row],[Sales_Agent]],sales_teams[#All],4,FALSE)</f>
        <v>Brinkmann Team</v>
      </c>
      <c r="D5486" t="s">
        <v>6</v>
      </c>
      <c r="E5486" t="s">
        <v>136</v>
      </c>
      <c r="F5486" t="s">
        <v>174</v>
      </c>
      <c r="G5486" s="1">
        <v>43002</v>
      </c>
      <c r="H5486" s="1">
        <v>43010</v>
      </c>
      <c r="I5486" s="13">
        <f>sales_pipeline[[#This Row],[close_date]]-sales_pipeline[[#This Row],[engage_date]]</f>
        <v>8</v>
      </c>
      <c r="J5486" s="3">
        <v>54</v>
      </c>
    </row>
    <row r="5487" spans="1:10" x14ac:dyDescent="0.35">
      <c r="A5487" t="s">
        <v>5690</v>
      </c>
      <c r="B5487" t="s">
        <v>268</v>
      </c>
      <c r="C5487" t="str">
        <f>VLOOKUP(sales_pipeline[[#This Row],[Sales_Agent]],sales_teams[#All],4,FALSE)</f>
        <v>Losch Team</v>
      </c>
      <c r="D5487" t="s">
        <v>177</v>
      </c>
      <c r="E5487" t="s">
        <v>128</v>
      </c>
      <c r="F5487" t="s">
        <v>174</v>
      </c>
      <c r="G5487" s="1">
        <v>43002</v>
      </c>
      <c r="H5487" s="1">
        <v>43096</v>
      </c>
      <c r="I5487" s="13">
        <f>sales_pipeline[[#This Row],[close_date]]-sales_pipeline[[#This Row],[engage_date]]</f>
        <v>94</v>
      </c>
      <c r="J5487" s="3">
        <v>5069</v>
      </c>
    </row>
    <row r="5488" spans="1:10" x14ac:dyDescent="0.35">
      <c r="A5488" t="s">
        <v>5691</v>
      </c>
      <c r="B5488" t="s">
        <v>206</v>
      </c>
      <c r="C5488" t="str">
        <f>VLOOKUP(sales_pipeline[[#This Row],[Sales_Agent]],sales_teams[#All],4,FALSE)</f>
        <v>Neubert Team</v>
      </c>
      <c r="D5488" t="s">
        <v>9</v>
      </c>
      <c r="E5488" t="s">
        <v>112</v>
      </c>
      <c r="F5488" t="s">
        <v>174</v>
      </c>
      <c r="G5488" s="1">
        <v>43002</v>
      </c>
      <c r="H5488" s="1">
        <v>43013</v>
      </c>
      <c r="I5488" s="13">
        <f>sales_pipeline[[#This Row],[close_date]]-sales_pipeline[[#This Row],[engage_date]]</f>
        <v>11</v>
      </c>
      <c r="J5488" s="3">
        <v>5378</v>
      </c>
    </row>
    <row r="5489" spans="1:10" x14ac:dyDescent="0.35">
      <c r="A5489" t="s">
        <v>5692</v>
      </c>
      <c r="B5489" t="s">
        <v>206</v>
      </c>
      <c r="C5489" t="str">
        <f>VLOOKUP(sales_pipeline[[#This Row],[Sales_Agent]],sales_teams[#All],4,FALSE)</f>
        <v>Neubert Team</v>
      </c>
      <c r="D5489" t="s">
        <v>177</v>
      </c>
      <c r="E5489" t="s">
        <v>118</v>
      </c>
      <c r="F5489" t="s">
        <v>174</v>
      </c>
      <c r="G5489" s="1">
        <v>43002</v>
      </c>
      <c r="H5489" s="1">
        <v>43073</v>
      </c>
      <c r="I5489" s="13">
        <f>sales_pipeline[[#This Row],[close_date]]-sales_pipeline[[#This Row],[engage_date]]</f>
        <v>71</v>
      </c>
      <c r="J5489" s="3">
        <v>5255</v>
      </c>
    </row>
    <row r="5490" spans="1:10" x14ac:dyDescent="0.35">
      <c r="A5490" t="s">
        <v>5693</v>
      </c>
      <c r="B5490" t="s">
        <v>176</v>
      </c>
      <c r="C5490" t="str">
        <f>VLOOKUP(sales_pipeline[[#This Row],[Sales_Agent]],sales_teams[#All],4,FALSE)</f>
        <v>Marxen Team</v>
      </c>
      <c r="D5490" t="s">
        <v>10</v>
      </c>
      <c r="E5490" t="s">
        <v>61</v>
      </c>
      <c r="F5490" t="s">
        <v>194</v>
      </c>
      <c r="G5490" s="1">
        <v>43002</v>
      </c>
      <c r="H5490" s="1">
        <v>43012</v>
      </c>
      <c r="I5490" s="13">
        <f>sales_pipeline[[#This Row],[close_date]]-sales_pipeline[[#This Row],[engage_date]]</f>
        <v>10</v>
      </c>
      <c r="J5490" s="3">
        <v>0</v>
      </c>
    </row>
    <row r="5491" spans="1:10" x14ac:dyDescent="0.35">
      <c r="A5491" t="s">
        <v>5694</v>
      </c>
      <c r="B5491" t="s">
        <v>176</v>
      </c>
      <c r="C5491" t="str">
        <f>VLOOKUP(sales_pipeline[[#This Row],[Sales_Agent]],sales_teams[#All],4,FALSE)</f>
        <v>Marxen Team</v>
      </c>
      <c r="D5491" t="s">
        <v>9</v>
      </c>
      <c r="E5491" t="s">
        <v>53</v>
      </c>
      <c r="F5491" t="s">
        <v>174</v>
      </c>
      <c r="G5491" s="1">
        <v>43002</v>
      </c>
      <c r="H5491" s="1">
        <v>43011</v>
      </c>
      <c r="I5491" s="13">
        <f>sales_pipeline[[#This Row],[close_date]]-sales_pipeline[[#This Row],[engage_date]]</f>
        <v>9</v>
      </c>
      <c r="J5491" s="3">
        <v>5144</v>
      </c>
    </row>
    <row r="5492" spans="1:10" x14ac:dyDescent="0.35">
      <c r="A5492" t="s">
        <v>5695</v>
      </c>
      <c r="B5492" t="s">
        <v>255</v>
      </c>
      <c r="C5492" t="str">
        <f>VLOOKUP(sales_pipeline[[#This Row],[Sales_Agent]],sales_teams[#All],4,FALSE)</f>
        <v>Neubert Team</v>
      </c>
      <c r="D5492" t="s">
        <v>9</v>
      </c>
      <c r="E5492" t="s">
        <v>68</v>
      </c>
      <c r="F5492" t="s">
        <v>194</v>
      </c>
      <c r="G5492" s="1">
        <v>43002</v>
      </c>
      <c r="H5492" s="1">
        <v>43055</v>
      </c>
      <c r="I5492" s="13">
        <f>sales_pipeline[[#This Row],[close_date]]-sales_pipeline[[#This Row],[engage_date]]</f>
        <v>53</v>
      </c>
      <c r="J5492" s="3">
        <v>0</v>
      </c>
    </row>
    <row r="5493" spans="1:10" x14ac:dyDescent="0.35">
      <c r="A5493" t="s">
        <v>5696</v>
      </c>
      <c r="B5493" t="s">
        <v>190</v>
      </c>
      <c r="C5493" t="str">
        <f>VLOOKUP(sales_pipeline[[#This Row],[Sales_Agent]],sales_teams[#All],4,FALSE)</f>
        <v>Sewald Team</v>
      </c>
      <c r="D5493" t="s">
        <v>9</v>
      </c>
      <c r="E5493" t="s">
        <v>130</v>
      </c>
      <c r="F5493" t="s">
        <v>174</v>
      </c>
      <c r="G5493" s="1">
        <v>43002</v>
      </c>
      <c r="H5493" s="1">
        <v>43011</v>
      </c>
      <c r="I5493" s="13">
        <f>sales_pipeline[[#This Row],[close_date]]-sales_pipeline[[#This Row],[engage_date]]</f>
        <v>9</v>
      </c>
      <c r="J5493" s="3">
        <v>5527</v>
      </c>
    </row>
    <row r="5494" spans="1:10" x14ac:dyDescent="0.35">
      <c r="A5494" t="s">
        <v>5697</v>
      </c>
      <c r="B5494" t="s">
        <v>225</v>
      </c>
      <c r="C5494" t="str">
        <f>VLOOKUP(sales_pipeline[[#This Row],[Sales_Agent]],sales_teams[#All],4,FALSE)</f>
        <v>Sewald Team</v>
      </c>
      <c r="D5494" t="s">
        <v>8</v>
      </c>
      <c r="E5494" t="s">
        <v>121</v>
      </c>
      <c r="F5494" t="s">
        <v>194</v>
      </c>
      <c r="G5494" s="1">
        <v>43002</v>
      </c>
      <c r="H5494" s="1">
        <v>43088</v>
      </c>
      <c r="I5494" s="13">
        <f>sales_pipeline[[#This Row],[close_date]]-sales_pipeline[[#This Row],[engage_date]]</f>
        <v>86</v>
      </c>
      <c r="J5494" s="3">
        <v>0</v>
      </c>
    </row>
    <row r="5495" spans="1:10" x14ac:dyDescent="0.35">
      <c r="A5495" t="s">
        <v>5698</v>
      </c>
      <c r="B5495" t="s">
        <v>249</v>
      </c>
      <c r="C5495" t="str">
        <f>VLOOKUP(sales_pipeline[[#This Row],[Sales_Agent]],sales_teams[#All],4,FALSE)</f>
        <v>Brinkmann Team</v>
      </c>
      <c r="D5495" t="s">
        <v>3</v>
      </c>
      <c r="E5495" t="s">
        <v>99</v>
      </c>
      <c r="F5495" t="s">
        <v>194</v>
      </c>
      <c r="G5495" s="1">
        <v>43002</v>
      </c>
      <c r="H5495" s="1">
        <v>43010</v>
      </c>
      <c r="I5495" s="13">
        <f>sales_pipeline[[#This Row],[close_date]]-sales_pipeline[[#This Row],[engage_date]]</f>
        <v>8</v>
      </c>
      <c r="J5495" s="3">
        <v>0</v>
      </c>
    </row>
    <row r="5496" spans="1:10" x14ac:dyDescent="0.35">
      <c r="A5496" t="s">
        <v>5699</v>
      </c>
      <c r="B5496" t="s">
        <v>249</v>
      </c>
      <c r="C5496" t="str">
        <f>VLOOKUP(sales_pipeline[[#This Row],[Sales_Agent]],sales_teams[#All],4,FALSE)</f>
        <v>Brinkmann Team</v>
      </c>
      <c r="D5496" t="s">
        <v>3</v>
      </c>
      <c r="E5496" t="s">
        <v>57</v>
      </c>
      <c r="F5496" t="s">
        <v>174</v>
      </c>
      <c r="G5496" s="1">
        <v>43002</v>
      </c>
      <c r="H5496" s="1">
        <v>43090</v>
      </c>
      <c r="I5496" s="13">
        <f>sales_pipeline[[#This Row],[close_date]]-sales_pipeline[[#This Row],[engage_date]]</f>
        <v>88</v>
      </c>
      <c r="J5496" s="3">
        <v>452</v>
      </c>
    </row>
    <row r="5497" spans="1:10" x14ac:dyDescent="0.35">
      <c r="A5497" t="s">
        <v>5700</v>
      </c>
      <c r="B5497" t="s">
        <v>187</v>
      </c>
      <c r="C5497" t="str">
        <f>VLOOKUP(sales_pipeline[[#This Row],[Sales_Agent]],sales_teams[#All],4,FALSE)</f>
        <v>Rouche Team</v>
      </c>
      <c r="D5497" t="s">
        <v>8</v>
      </c>
      <c r="E5497" t="s">
        <v>109</v>
      </c>
      <c r="F5497" t="s">
        <v>194</v>
      </c>
      <c r="G5497" s="1">
        <v>43002</v>
      </c>
      <c r="H5497" s="1">
        <v>43013</v>
      </c>
      <c r="I5497" s="13">
        <f>sales_pipeline[[#This Row],[close_date]]-sales_pipeline[[#This Row],[engage_date]]</f>
        <v>11</v>
      </c>
      <c r="J5497" s="3">
        <v>0</v>
      </c>
    </row>
    <row r="5498" spans="1:10" x14ac:dyDescent="0.35">
      <c r="A5498" t="s">
        <v>5701</v>
      </c>
      <c r="B5498" t="s">
        <v>173</v>
      </c>
      <c r="C5498" t="str">
        <f>VLOOKUP(sales_pipeline[[#This Row],[Sales_Agent]],sales_teams[#All],4,FALSE)</f>
        <v>Brinkmann Team</v>
      </c>
      <c r="D5498" t="s">
        <v>9</v>
      </c>
      <c r="E5498" t="s">
        <v>151</v>
      </c>
      <c r="F5498" t="s">
        <v>174</v>
      </c>
      <c r="G5498" s="1">
        <v>43002</v>
      </c>
      <c r="H5498" s="1">
        <v>43097</v>
      </c>
      <c r="I5498" s="13">
        <f>sales_pipeline[[#This Row],[close_date]]-sales_pipeline[[#This Row],[engage_date]]</f>
        <v>95</v>
      </c>
      <c r="J5498" s="3">
        <v>7300</v>
      </c>
    </row>
    <row r="5499" spans="1:10" x14ac:dyDescent="0.35">
      <c r="A5499" t="s">
        <v>5702</v>
      </c>
      <c r="B5499" t="s">
        <v>204</v>
      </c>
      <c r="C5499" t="str">
        <f>VLOOKUP(sales_pipeline[[#This Row],[Sales_Agent]],sales_teams[#All],4,FALSE)</f>
        <v>Brinkmann Team</v>
      </c>
      <c r="D5499" t="s">
        <v>6</v>
      </c>
      <c r="E5499" t="s">
        <v>85</v>
      </c>
      <c r="F5499" t="s">
        <v>194</v>
      </c>
      <c r="G5499" s="1">
        <v>43002</v>
      </c>
      <c r="H5499" s="1">
        <v>43048</v>
      </c>
      <c r="I5499" s="13">
        <f>sales_pipeline[[#This Row],[close_date]]-sales_pipeline[[#This Row],[engage_date]]</f>
        <v>46</v>
      </c>
      <c r="J5499" s="3">
        <v>0</v>
      </c>
    </row>
    <row r="5500" spans="1:10" x14ac:dyDescent="0.35">
      <c r="A5500" t="s">
        <v>5703</v>
      </c>
      <c r="B5500" t="s">
        <v>185</v>
      </c>
      <c r="C5500" t="str">
        <f>VLOOKUP(sales_pipeline[[#This Row],[Sales_Agent]],sales_teams[#All],4,FALSE)</f>
        <v>Rouche Team</v>
      </c>
      <c r="D5500" t="s">
        <v>9</v>
      </c>
      <c r="E5500" t="s">
        <v>36</v>
      </c>
      <c r="F5500" t="s">
        <v>174</v>
      </c>
      <c r="G5500" s="1">
        <v>43002</v>
      </c>
      <c r="H5500" s="1">
        <v>43065</v>
      </c>
      <c r="I5500" s="13">
        <f>sales_pipeline[[#This Row],[close_date]]-sales_pipeline[[#This Row],[engage_date]]</f>
        <v>63</v>
      </c>
      <c r="J5500" s="3">
        <v>5196</v>
      </c>
    </row>
    <row r="5501" spans="1:10" x14ac:dyDescent="0.35">
      <c r="A5501" t="s">
        <v>5704</v>
      </c>
      <c r="B5501" t="s">
        <v>185</v>
      </c>
      <c r="C5501" t="str">
        <f>VLOOKUP(sales_pipeline[[#This Row],[Sales_Agent]],sales_teams[#All],4,FALSE)</f>
        <v>Rouche Team</v>
      </c>
      <c r="D5501" t="s">
        <v>9</v>
      </c>
      <c r="E5501" t="s">
        <v>71</v>
      </c>
      <c r="F5501" t="s">
        <v>174</v>
      </c>
      <c r="G5501" s="1">
        <v>43002</v>
      </c>
      <c r="H5501" s="1">
        <v>43095</v>
      </c>
      <c r="I5501" s="13">
        <f>sales_pipeline[[#This Row],[close_date]]-sales_pipeline[[#This Row],[engage_date]]</f>
        <v>93</v>
      </c>
      <c r="J5501" s="3">
        <v>5624</v>
      </c>
    </row>
    <row r="5502" spans="1:10" x14ac:dyDescent="0.35">
      <c r="A5502" t="s">
        <v>5705</v>
      </c>
      <c r="B5502" t="s">
        <v>185</v>
      </c>
      <c r="C5502" t="str">
        <f>VLOOKUP(sales_pipeline[[#This Row],[Sales_Agent]],sales_teams[#All],4,FALSE)</f>
        <v>Rouche Team</v>
      </c>
      <c r="D5502" t="s">
        <v>8</v>
      </c>
      <c r="E5502" t="s">
        <v>107</v>
      </c>
      <c r="F5502" t="s">
        <v>174</v>
      </c>
      <c r="G5502" s="1">
        <v>43002</v>
      </c>
      <c r="H5502" s="1">
        <v>43084</v>
      </c>
      <c r="I5502" s="13">
        <f>sales_pipeline[[#This Row],[close_date]]-sales_pipeline[[#This Row],[engage_date]]</f>
        <v>82</v>
      </c>
      <c r="J5502" s="3">
        <v>4110</v>
      </c>
    </row>
    <row r="5503" spans="1:10" x14ac:dyDescent="0.35">
      <c r="A5503" t="s">
        <v>5706</v>
      </c>
      <c r="B5503" t="s">
        <v>183</v>
      </c>
      <c r="C5503" t="str">
        <f>VLOOKUP(sales_pipeline[[#This Row],[Sales_Agent]],sales_teams[#All],4,FALSE)</f>
        <v>Brinkmann Team</v>
      </c>
      <c r="D5503" t="s">
        <v>3</v>
      </c>
      <c r="E5503" t="s">
        <v>60</v>
      </c>
      <c r="F5503" t="s">
        <v>194</v>
      </c>
      <c r="G5503" s="1">
        <v>43003</v>
      </c>
      <c r="H5503" s="1">
        <v>43012</v>
      </c>
      <c r="I5503" s="13">
        <f>sales_pipeline[[#This Row],[close_date]]-sales_pipeline[[#This Row],[engage_date]]</f>
        <v>9</v>
      </c>
      <c r="J5503" s="3">
        <v>0</v>
      </c>
    </row>
    <row r="5504" spans="1:10" x14ac:dyDescent="0.35">
      <c r="A5504" t="s">
        <v>5707</v>
      </c>
      <c r="B5504" t="s">
        <v>183</v>
      </c>
      <c r="C5504" t="str">
        <f>VLOOKUP(sales_pipeline[[#This Row],[Sales_Agent]],sales_teams[#All],4,FALSE)</f>
        <v>Brinkmann Team</v>
      </c>
      <c r="D5504" t="s">
        <v>6</v>
      </c>
      <c r="E5504" t="s">
        <v>49</v>
      </c>
      <c r="F5504" t="s">
        <v>174</v>
      </c>
      <c r="G5504" s="1">
        <v>43003</v>
      </c>
      <c r="H5504" s="1">
        <v>43087</v>
      </c>
      <c r="I5504" s="13">
        <f>sales_pipeline[[#This Row],[close_date]]-sales_pipeline[[#This Row],[engage_date]]</f>
        <v>84</v>
      </c>
      <c r="J5504" s="3">
        <v>53</v>
      </c>
    </row>
    <row r="5505" spans="1:10" x14ac:dyDescent="0.35">
      <c r="A5505" t="s">
        <v>5708</v>
      </c>
      <c r="B5505" t="s">
        <v>239</v>
      </c>
      <c r="C5505" t="str">
        <f>VLOOKUP(sales_pipeline[[#This Row],[Sales_Agent]],sales_teams[#All],4,FALSE)</f>
        <v>Neubert Team</v>
      </c>
      <c r="D5505" t="s">
        <v>177</v>
      </c>
      <c r="E5505" t="s">
        <v>48</v>
      </c>
      <c r="F5505" t="s">
        <v>174</v>
      </c>
      <c r="G5505" s="1">
        <v>43003</v>
      </c>
      <c r="H5505" s="1">
        <v>43005</v>
      </c>
      <c r="I5505" s="13">
        <f>sales_pipeline[[#This Row],[close_date]]-sales_pipeline[[#This Row],[engage_date]]</f>
        <v>2</v>
      </c>
      <c r="J5505" s="3">
        <v>5727</v>
      </c>
    </row>
    <row r="5506" spans="1:10" x14ac:dyDescent="0.35">
      <c r="A5506" t="s">
        <v>5709</v>
      </c>
      <c r="B5506" t="s">
        <v>239</v>
      </c>
      <c r="C5506" t="str">
        <f>VLOOKUP(sales_pipeline[[#This Row],[Sales_Agent]],sales_teams[#All],4,FALSE)</f>
        <v>Neubert Team</v>
      </c>
      <c r="D5506" t="s">
        <v>177</v>
      </c>
      <c r="E5506" t="s">
        <v>131</v>
      </c>
      <c r="F5506" t="s">
        <v>174</v>
      </c>
      <c r="G5506" s="1">
        <v>43003</v>
      </c>
      <c r="H5506" s="1">
        <v>43006</v>
      </c>
      <c r="I5506" s="13">
        <f>sales_pipeline[[#This Row],[close_date]]-sales_pipeline[[#This Row],[engage_date]]</f>
        <v>3</v>
      </c>
      <c r="J5506" s="3">
        <v>4308</v>
      </c>
    </row>
    <row r="5507" spans="1:10" x14ac:dyDescent="0.35">
      <c r="A5507" t="s">
        <v>5710</v>
      </c>
      <c r="B5507" t="s">
        <v>239</v>
      </c>
      <c r="C5507" t="str">
        <f>VLOOKUP(sales_pipeline[[#This Row],[Sales_Agent]],sales_teams[#All],4,FALSE)</f>
        <v>Neubert Team</v>
      </c>
      <c r="D5507" t="s">
        <v>8</v>
      </c>
      <c r="E5507" t="s">
        <v>131</v>
      </c>
      <c r="F5507" t="s">
        <v>174</v>
      </c>
      <c r="G5507" s="1">
        <v>43003</v>
      </c>
      <c r="H5507" s="1">
        <v>43078</v>
      </c>
      <c r="I5507" s="13">
        <f>sales_pipeline[[#This Row],[close_date]]-sales_pipeline[[#This Row],[engage_date]]</f>
        <v>75</v>
      </c>
      <c r="J5507" s="3">
        <v>3329</v>
      </c>
    </row>
    <row r="5508" spans="1:10" x14ac:dyDescent="0.35">
      <c r="A5508" t="s">
        <v>5711</v>
      </c>
      <c r="B5508" t="s">
        <v>206</v>
      </c>
      <c r="C5508" t="str">
        <f>VLOOKUP(sales_pipeline[[#This Row],[Sales_Agent]],sales_teams[#All],4,FALSE)</f>
        <v>Neubert Team</v>
      </c>
      <c r="D5508" t="s">
        <v>10</v>
      </c>
      <c r="E5508" t="s">
        <v>110</v>
      </c>
      <c r="F5508" t="s">
        <v>194</v>
      </c>
      <c r="G5508" s="1">
        <v>43003</v>
      </c>
      <c r="H5508" s="1">
        <v>43011</v>
      </c>
      <c r="I5508" s="13">
        <f>sales_pipeline[[#This Row],[close_date]]-sales_pipeline[[#This Row],[engage_date]]</f>
        <v>8</v>
      </c>
      <c r="J5508" s="3">
        <v>0</v>
      </c>
    </row>
    <row r="5509" spans="1:10" x14ac:dyDescent="0.35">
      <c r="A5509" t="s">
        <v>5712</v>
      </c>
      <c r="B5509" t="s">
        <v>176</v>
      </c>
      <c r="C5509" t="str">
        <f>VLOOKUP(sales_pipeline[[#This Row],[Sales_Agent]],sales_teams[#All],4,FALSE)</f>
        <v>Marxen Team</v>
      </c>
      <c r="D5509" t="s">
        <v>9</v>
      </c>
      <c r="E5509" t="s">
        <v>99</v>
      </c>
      <c r="F5509" t="s">
        <v>194</v>
      </c>
      <c r="G5509" s="1">
        <v>43003</v>
      </c>
      <c r="H5509" s="1">
        <v>43012</v>
      </c>
      <c r="I5509" s="13">
        <f>sales_pipeline[[#This Row],[close_date]]-sales_pipeline[[#This Row],[engage_date]]</f>
        <v>9</v>
      </c>
      <c r="J5509" s="3">
        <v>0</v>
      </c>
    </row>
    <row r="5510" spans="1:10" x14ac:dyDescent="0.35">
      <c r="A5510" t="s">
        <v>5713</v>
      </c>
      <c r="B5510" t="s">
        <v>208</v>
      </c>
      <c r="C5510" t="str">
        <f>VLOOKUP(sales_pipeline[[#This Row],[Sales_Agent]],sales_teams[#All],4,FALSE)</f>
        <v>Rouche Team</v>
      </c>
      <c r="D5510" t="s">
        <v>6</v>
      </c>
      <c r="E5510" t="s">
        <v>62</v>
      </c>
      <c r="F5510" t="s">
        <v>194</v>
      </c>
      <c r="G5510" s="1">
        <v>43003</v>
      </c>
      <c r="H5510" s="1">
        <v>43012</v>
      </c>
      <c r="I5510" s="13">
        <f>sales_pipeline[[#This Row],[close_date]]-sales_pipeline[[#This Row],[engage_date]]</f>
        <v>9</v>
      </c>
      <c r="J5510" s="3">
        <v>0</v>
      </c>
    </row>
    <row r="5511" spans="1:10" x14ac:dyDescent="0.35">
      <c r="A5511" t="s">
        <v>5714</v>
      </c>
      <c r="B5511" t="s">
        <v>326</v>
      </c>
      <c r="C5511" t="str">
        <f>VLOOKUP(sales_pipeline[[#This Row],[Sales_Agent]],sales_teams[#All],4,FALSE)</f>
        <v>Marxen Team</v>
      </c>
      <c r="D5511" t="s">
        <v>3</v>
      </c>
      <c r="E5511" t="s">
        <v>91</v>
      </c>
      <c r="F5511" t="s">
        <v>194</v>
      </c>
      <c r="G5511" s="1">
        <v>43003</v>
      </c>
      <c r="H5511" s="1">
        <v>43011</v>
      </c>
      <c r="I5511" s="13">
        <f>sales_pipeline[[#This Row],[close_date]]-sales_pipeline[[#This Row],[engage_date]]</f>
        <v>8</v>
      </c>
      <c r="J5511" s="3">
        <v>0</v>
      </c>
    </row>
    <row r="5512" spans="1:10" x14ac:dyDescent="0.35">
      <c r="A5512" t="s">
        <v>5715</v>
      </c>
      <c r="B5512" t="s">
        <v>326</v>
      </c>
      <c r="C5512" t="str">
        <f>VLOOKUP(sales_pipeline[[#This Row],[Sales_Agent]],sales_teams[#All],4,FALSE)</f>
        <v>Marxen Team</v>
      </c>
      <c r="D5512" t="s">
        <v>9</v>
      </c>
      <c r="E5512" t="s">
        <v>66</v>
      </c>
      <c r="F5512" t="s">
        <v>194</v>
      </c>
      <c r="G5512" s="1">
        <v>43003</v>
      </c>
      <c r="H5512" s="1">
        <v>43077</v>
      </c>
      <c r="I5512" s="13">
        <f>sales_pipeline[[#This Row],[close_date]]-sales_pipeline[[#This Row],[engage_date]]</f>
        <v>74</v>
      </c>
      <c r="J5512" s="3">
        <v>0</v>
      </c>
    </row>
    <row r="5513" spans="1:10" x14ac:dyDescent="0.35">
      <c r="A5513" t="s">
        <v>5716</v>
      </c>
      <c r="B5513" t="s">
        <v>215</v>
      </c>
      <c r="C5513" t="str">
        <f>VLOOKUP(sales_pipeline[[#This Row],[Sales_Agent]],sales_teams[#All],4,FALSE)</f>
        <v>Sewald Team</v>
      </c>
      <c r="D5513" t="s">
        <v>9</v>
      </c>
      <c r="E5513" t="s">
        <v>116</v>
      </c>
      <c r="F5513" t="s">
        <v>174</v>
      </c>
      <c r="G5513" s="1">
        <v>43003</v>
      </c>
      <c r="H5513" s="1">
        <v>43066</v>
      </c>
      <c r="I5513" s="13">
        <f>sales_pipeline[[#This Row],[close_date]]-sales_pipeline[[#This Row],[engage_date]]</f>
        <v>63</v>
      </c>
      <c r="J5513" s="3">
        <v>6105</v>
      </c>
    </row>
    <row r="5514" spans="1:10" x14ac:dyDescent="0.35">
      <c r="A5514" t="s">
        <v>5717</v>
      </c>
      <c r="B5514" t="s">
        <v>225</v>
      </c>
      <c r="C5514" t="str">
        <f>VLOOKUP(sales_pipeline[[#This Row],[Sales_Agent]],sales_teams[#All],4,FALSE)</f>
        <v>Sewald Team</v>
      </c>
      <c r="D5514" t="s">
        <v>3</v>
      </c>
      <c r="E5514" t="s">
        <v>155</v>
      </c>
      <c r="F5514" t="s">
        <v>174</v>
      </c>
      <c r="G5514" s="1">
        <v>43003</v>
      </c>
      <c r="H5514" s="1">
        <v>43052</v>
      </c>
      <c r="I5514" s="13">
        <f>sales_pipeline[[#This Row],[close_date]]-sales_pipeline[[#This Row],[engage_date]]</f>
        <v>49</v>
      </c>
      <c r="J5514" s="3">
        <v>549</v>
      </c>
    </row>
    <row r="5515" spans="1:10" x14ac:dyDescent="0.35">
      <c r="A5515" t="s">
        <v>5718</v>
      </c>
      <c r="B5515" t="s">
        <v>225</v>
      </c>
      <c r="C5515" t="str">
        <f>VLOOKUP(sales_pipeline[[#This Row],[Sales_Agent]],sales_teams[#All],4,FALSE)</f>
        <v>Sewald Team</v>
      </c>
      <c r="D5515" t="s">
        <v>177</v>
      </c>
      <c r="E5515" t="s">
        <v>62</v>
      </c>
      <c r="F5515" t="s">
        <v>174</v>
      </c>
      <c r="G5515" s="1">
        <v>43003</v>
      </c>
      <c r="H5515" s="1">
        <v>43051</v>
      </c>
      <c r="I5515" s="13">
        <f>sales_pipeline[[#This Row],[close_date]]-sales_pipeline[[#This Row],[engage_date]]</f>
        <v>48</v>
      </c>
      <c r="J5515" s="3">
        <v>4828</v>
      </c>
    </row>
    <row r="5516" spans="1:10" x14ac:dyDescent="0.35">
      <c r="A5516" t="s">
        <v>5719</v>
      </c>
      <c r="B5516" t="s">
        <v>238</v>
      </c>
      <c r="C5516" t="str">
        <f>VLOOKUP(sales_pipeline[[#This Row],[Sales_Agent]],sales_teams[#All],4,FALSE)</f>
        <v>Marxen Team</v>
      </c>
      <c r="D5516" t="s">
        <v>10</v>
      </c>
      <c r="E5516" t="s">
        <v>66</v>
      </c>
      <c r="F5516" t="s">
        <v>194</v>
      </c>
      <c r="G5516" s="1">
        <v>43003</v>
      </c>
      <c r="H5516" s="1">
        <v>43012</v>
      </c>
      <c r="I5516" s="13">
        <f>sales_pipeline[[#This Row],[close_date]]-sales_pipeline[[#This Row],[engage_date]]</f>
        <v>9</v>
      </c>
      <c r="J5516" s="3">
        <v>0</v>
      </c>
    </row>
    <row r="5517" spans="1:10" x14ac:dyDescent="0.35">
      <c r="A5517" t="s">
        <v>5720</v>
      </c>
      <c r="B5517" t="s">
        <v>197</v>
      </c>
      <c r="C5517" t="str">
        <f>VLOOKUP(sales_pipeline[[#This Row],[Sales_Agent]],sales_teams[#All],4,FALSE)</f>
        <v>Sewald Team</v>
      </c>
      <c r="D5517" t="s">
        <v>3</v>
      </c>
      <c r="E5517" t="s">
        <v>157</v>
      </c>
      <c r="F5517" t="s">
        <v>194</v>
      </c>
      <c r="G5517" s="1">
        <v>43003</v>
      </c>
      <c r="H5517" s="1">
        <v>43011</v>
      </c>
      <c r="I5517" s="13">
        <f>sales_pipeline[[#This Row],[close_date]]-sales_pipeline[[#This Row],[engage_date]]</f>
        <v>8</v>
      </c>
      <c r="J5517" s="3">
        <v>0</v>
      </c>
    </row>
    <row r="5518" spans="1:10" x14ac:dyDescent="0.35">
      <c r="A5518" t="s">
        <v>5721</v>
      </c>
      <c r="B5518" t="s">
        <v>173</v>
      </c>
      <c r="C5518" t="str">
        <f>VLOOKUP(sales_pipeline[[#This Row],[Sales_Agent]],sales_teams[#All],4,FALSE)</f>
        <v>Brinkmann Team</v>
      </c>
      <c r="D5518" t="s">
        <v>3</v>
      </c>
      <c r="E5518" t="s">
        <v>74</v>
      </c>
      <c r="F5518" t="s">
        <v>194</v>
      </c>
      <c r="G5518" s="1">
        <v>43003</v>
      </c>
      <c r="H5518" s="1">
        <v>43012</v>
      </c>
      <c r="I5518" s="13">
        <f>sales_pipeline[[#This Row],[close_date]]-sales_pipeline[[#This Row],[engage_date]]</f>
        <v>9</v>
      </c>
      <c r="J5518" s="3">
        <v>0</v>
      </c>
    </row>
    <row r="5519" spans="1:10" x14ac:dyDescent="0.35">
      <c r="A5519" t="s">
        <v>5722</v>
      </c>
      <c r="B5519" t="s">
        <v>173</v>
      </c>
      <c r="C5519" t="str">
        <f>VLOOKUP(sales_pipeline[[#This Row],[Sales_Agent]],sales_teams[#All],4,FALSE)</f>
        <v>Brinkmann Team</v>
      </c>
      <c r="D5519" t="s">
        <v>6</v>
      </c>
      <c r="E5519" t="s">
        <v>165</v>
      </c>
      <c r="F5519" t="s">
        <v>194</v>
      </c>
      <c r="G5519" s="1">
        <v>43003</v>
      </c>
      <c r="H5519" s="1">
        <v>43069</v>
      </c>
      <c r="I5519" s="13">
        <f>sales_pipeline[[#This Row],[close_date]]-sales_pipeline[[#This Row],[engage_date]]</f>
        <v>66</v>
      </c>
      <c r="J5519" s="3">
        <v>0</v>
      </c>
    </row>
    <row r="5520" spans="1:10" x14ac:dyDescent="0.35">
      <c r="A5520" t="s">
        <v>5723</v>
      </c>
      <c r="B5520" t="s">
        <v>189</v>
      </c>
      <c r="C5520" t="str">
        <f>VLOOKUP(sales_pipeline[[#This Row],[Sales_Agent]],sales_teams[#All],4,FALSE)</f>
        <v>Marxen Team</v>
      </c>
      <c r="D5520" t="s">
        <v>10</v>
      </c>
      <c r="E5520" t="s">
        <v>165</v>
      </c>
      <c r="F5520" t="s">
        <v>174</v>
      </c>
      <c r="G5520" s="1">
        <v>43003</v>
      </c>
      <c r="H5520" s="1">
        <v>43012</v>
      </c>
      <c r="I5520" s="13">
        <f>sales_pipeline[[#This Row],[close_date]]-sales_pipeline[[#This Row],[engage_date]]</f>
        <v>9</v>
      </c>
      <c r="J5520" s="3">
        <v>1189</v>
      </c>
    </row>
    <row r="5521" spans="1:10" x14ac:dyDescent="0.35">
      <c r="A5521" t="s">
        <v>5724</v>
      </c>
      <c r="B5521" t="s">
        <v>189</v>
      </c>
      <c r="C5521" t="str">
        <f>VLOOKUP(sales_pipeline[[#This Row],[Sales_Agent]],sales_teams[#All],4,FALSE)</f>
        <v>Marxen Team</v>
      </c>
      <c r="D5521" t="s">
        <v>6</v>
      </c>
      <c r="E5521" t="s">
        <v>99</v>
      </c>
      <c r="F5521" t="s">
        <v>174</v>
      </c>
      <c r="G5521" s="1">
        <v>43003</v>
      </c>
      <c r="H5521" s="1">
        <v>43067</v>
      </c>
      <c r="I5521" s="13">
        <f>sales_pipeline[[#This Row],[close_date]]-sales_pipeline[[#This Row],[engage_date]]</f>
        <v>64</v>
      </c>
      <c r="J5521" s="3">
        <v>51</v>
      </c>
    </row>
    <row r="5522" spans="1:10" x14ac:dyDescent="0.35">
      <c r="A5522" t="s">
        <v>5725</v>
      </c>
      <c r="B5522" t="s">
        <v>227</v>
      </c>
      <c r="C5522" t="str">
        <f>VLOOKUP(sales_pipeline[[#This Row],[Sales_Agent]],sales_teams[#All],4,FALSE)</f>
        <v>Neubert Team</v>
      </c>
      <c r="D5522" t="s">
        <v>10</v>
      </c>
      <c r="E5522" t="s">
        <v>118</v>
      </c>
      <c r="F5522" t="s">
        <v>194</v>
      </c>
      <c r="G5522" s="1">
        <v>43003</v>
      </c>
      <c r="H5522" s="1">
        <v>43093</v>
      </c>
      <c r="I5522" s="13">
        <f>sales_pipeline[[#This Row],[close_date]]-sales_pipeline[[#This Row],[engage_date]]</f>
        <v>90</v>
      </c>
      <c r="J5522" s="3">
        <v>0</v>
      </c>
    </row>
    <row r="5523" spans="1:10" x14ac:dyDescent="0.35">
      <c r="A5523" t="s">
        <v>5726</v>
      </c>
      <c r="B5523" t="s">
        <v>201</v>
      </c>
      <c r="C5523" t="str">
        <f>VLOOKUP(sales_pipeline[[#This Row],[Sales_Agent]],sales_teams[#All],4,FALSE)</f>
        <v>Rouche Team</v>
      </c>
      <c r="D5523" t="s">
        <v>8</v>
      </c>
      <c r="E5523" t="s">
        <v>155</v>
      </c>
      <c r="F5523" t="s">
        <v>194</v>
      </c>
      <c r="G5523" s="1">
        <v>43003</v>
      </c>
      <c r="H5523" s="1">
        <v>43011</v>
      </c>
      <c r="I5523" s="13">
        <f>sales_pipeline[[#This Row],[close_date]]-sales_pipeline[[#This Row],[engage_date]]</f>
        <v>8</v>
      </c>
      <c r="J5523" s="3">
        <v>0</v>
      </c>
    </row>
    <row r="5524" spans="1:10" x14ac:dyDescent="0.35">
      <c r="A5524" t="s">
        <v>5727</v>
      </c>
      <c r="B5524" t="s">
        <v>204</v>
      </c>
      <c r="C5524" t="str">
        <f>VLOOKUP(sales_pipeline[[#This Row],[Sales_Agent]],sales_teams[#All],4,FALSE)</f>
        <v>Brinkmann Team</v>
      </c>
      <c r="D5524" t="s">
        <v>10</v>
      </c>
      <c r="E5524" t="s">
        <v>66</v>
      </c>
      <c r="F5524" t="s">
        <v>194</v>
      </c>
      <c r="G5524" s="1">
        <v>43003</v>
      </c>
      <c r="H5524" s="1">
        <v>43011</v>
      </c>
      <c r="I5524" s="13">
        <f>sales_pipeline[[#This Row],[close_date]]-sales_pipeline[[#This Row],[engage_date]]</f>
        <v>8</v>
      </c>
      <c r="J5524" s="3">
        <v>0</v>
      </c>
    </row>
    <row r="5525" spans="1:10" x14ac:dyDescent="0.35">
      <c r="A5525" t="s">
        <v>5728</v>
      </c>
      <c r="B5525" t="s">
        <v>204</v>
      </c>
      <c r="C5525" t="str">
        <f>VLOOKUP(sales_pipeline[[#This Row],[Sales_Agent]],sales_teams[#All],4,FALSE)</f>
        <v>Brinkmann Team</v>
      </c>
      <c r="D5525" t="s">
        <v>6</v>
      </c>
      <c r="E5525" t="s">
        <v>51</v>
      </c>
      <c r="F5525" t="s">
        <v>174</v>
      </c>
      <c r="G5525" s="1">
        <v>43003</v>
      </c>
      <c r="H5525" s="1">
        <v>43059</v>
      </c>
      <c r="I5525" s="13">
        <f>sales_pipeline[[#This Row],[close_date]]-sales_pipeline[[#This Row],[engage_date]]</f>
        <v>56</v>
      </c>
      <c r="J5525" s="3">
        <v>55</v>
      </c>
    </row>
    <row r="5526" spans="1:10" x14ac:dyDescent="0.35">
      <c r="A5526" t="s">
        <v>5729</v>
      </c>
      <c r="B5526" t="s">
        <v>204</v>
      </c>
      <c r="C5526" t="str">
        <f>VLOOKUP(sales_pipeline[[#This Row],[Sales_Agent]],sales_teams[#All],4,FALSE)</f>
        <v>Brinkmann Team</v>
      </c>
      <c r="D5526" t="s">
        <v>6</v>
      </c>
      <c r="E5526" t="s">
        <v>57</v>
      </c>
      <c r="F5526" t="s">
        <v>174</v>
      </c>
      <c r="G5526" s="1">
        <v>43003</v>
      </c>
      <c r="H5526" s="1">
        <v>43012</v>
      </c>
      <c r="I5526" s="13">
        <f>sales_pipeline[[#This Row],[close_date]]-sales_pipeline[[#This Row],[engage_date]]</f>
        <v>9</v>
      </c>
      <c r="J5526" s="3">
        <v>53</v>
      </c>
    </row>
    <row r="5527" spans="1:10" x14ac:dyDescent="0.35">
      <c r="A5527" t="s">
        <v>5730</v>
      </c>
      <c r="B5527" t="s">
        <v>185</v>
      </c>
      <c r="C5527" t="str">
        <f>VLOOKUP(sales_pipeline[[#This Row],[Sales_Agent]],sales_teams[#All],4,FALSE)</f>
        <v>Rouche Team</v>
      </c>
      <c r="D5527" t="s">
        <v>6</v>
      </c>
      <c r="E5527" t="s">
        <v>130</v>
      </c>
      <c r="F5527" t="s">
        <v>194</v>
      </c>
      <c r="G5527" s="1">
        <v>43003</v>
      </c>
      <c r="H5527" s="1">
        <v>43013</v>
      </c>
      <c r="I5527" s="13">
        <f>sales_pipeline[[#This Row],[close_date]]-sales_pipeline[[#This Row],[engage_date]]</f>
        <v>10</v>
      </c>
      <c r="J5527" s="3">
        <v>0</v>
      </c>
    </row>
    <row r="5528" spans="1:10" x14ac:dyDescent="0.35">
      <c r="A5528" t="s">
        <v>5731</v>
      </c>
      <c r="B5528" t="s">
        <v>230</v>
      </c>
      <c r="C5528" t="str">
        <f>VLOOKUP(sales_pipeline[[#This Row],[Sales_Agent]],sales_teams[#All],4,FALSE)</f>
        <v>Losch Team</v>
      </c>
      <c r="D5528" t="s">
        <v>9</v>
      </c>
      <c r="E5528" t="s">
        <v>64</v>
      </c>
      <c r="F5528" t="s">
        <v>174</v>
      </c>
      <c r="G5528" s="1">
        <v>43003</v>
      </c>
      <c r="H5528" s="1">
        <v>43078</v>
      </c>
      <c r="I5528" s="13">
        <f>sales_pipeline[[#This Row],[close_date]]-sales_pipeline[[#This Row],[engage_date]]</f>
        <v>75</v>
      </c>
      <c r="J5528" s="3">
        <v>5960</v>
      </c>
    </row>
    <row r="5529" spans="1:10" x14ac:dyDescent="0.35">
      <c r="A5529" t="s">
        <v>5732</v>
      </c>
      <c r="B5529" t="s">
        <v>181</v>
      </c>
      <c r="C5529" t="str">
        <f>VLOOKUP(sales_pipeline[[#This Row],[Sales_Agent]],sales_teams[#All],4,FALSE)</f>
        <v>Sewald Team</v>
      </c>
      <c r="D5529" t="s">
        <v>8</v>
      </c>
      <c r="E5529" t="s">
        <v>97</v>
      </c>
      <c r="F5529" t="s">
        <v>174</v>
      </c>
      <c r="G5529" s="1">
        <v>43003</v>
      </c>
      <c r="H5529" s="1">
        <v>43012</v>
      </c>
      <c r="I5529" s="13">
        <f>sales_pipeline[[#This Row],[close_date]]-sales_pipeline[[#This Row],[engage_date]]</f>
        <v>9</v>
      </c>
      <c r="J5529" s="3">
        <v>3438</v>
      </c>
    </row>
    <row r="5530" spans="1:10" x14ac:dyDescent="0.35">
      <c r="A5530" t="s">
        <v>5733</v>
      </c>
      <c r="B5530" t="s">
        <v>183</v>
      </c>
      <c r="C5530" t="str">
        <f>VLOOKUP(sales_pipeline[[#This Row],[Sales_Agent]],sales_teams[#All],4,FALSE)</f>
        <v>Brinkmann Team</v>
      </c>
      <c r="D5530" t="s">
        <v>6</v>
      </c>
      <c r="E5530" t="s">
        <v>44</v>
      </c>
      <c r="F5530" t="s">
        <v>194</v>
      </c>
      <c r="G5530" s="1">
        <v>43004</v>
      </c>
      <c r="H5530" s="1">
        <v>43014</v>
      </c>
      <c r="I5530" s="13">
        <f>sales_pipeline[[#This Row],[close_date]]-sales_pipeline[[#This Row],[engage_date]]</f>
        <v>10</v>
      </c>
      <c r="J5530" s="3">
        <v>0</v>
      </c>
    </row>
    <row r="5531" spans="1:10" x14ac:dyDescent="0.35">
      <c r="A5531" t="s">
        <v>5734</v>
      </c>
      <c r="B5531" t="s">
        <v>183</v>
      </c>
      <c r="C5531" t="str">
        <f>VLOOKUP(sales_pipeline[[#This Row],[Sales_Agent]],sales_teams[#All],4,FALSE)</f>
        <v>Brinkmann Team</v>
      </c>
      <c r="D5531" t="s">
        <v>6</v>
      </c>
      <c r="E5531" t="s">
        <v>88</v>
      </c>
      <c r="F5531" t="s">
        <v>174</v>
      </c>
      <c r="G5531" s="1">
        <v>43004</v>
      </c>
      <c r="H5531" s="1">
        <v>43042</v>
      </c>
      <c r="I5531" s="13">
        <f>sales_pipeline[[#This Row],[close_date]]-sales_pipeline[[#This Row],[engage_date]]</f>
        <v>38</v>
      </c>
      <c r="J5531" s="3">
        <v>54</v>
      </c>
    </row>
    <row r="5532" spans="1:10" x14ac:dyDescent="0.35">
      <c r="A5532" t="s">
        <v>5735</v>
      </c>
      <c r="B5532" t="s">
        <v>253</v>
      </c>
      <c r="C5532" t="str">
        <f>VLOOKUP(sales_pipeline[[#This Row],[Sales_Agent]],sales_teams[#All],4,FALSE)</f>
        <v>Neubert Team</v>
      </c>
      <c r="D5532" t="s">
        <v>10</v>
      </c>
      <c r="E5532" t="s">
        <v>112</v>
      </c>
      <c r="F5532" t="s">
        <v>194</v>
      </c>
      <c r="G5532" s="1">
        <v>43004</v>
      </c>
      <c r="H5532" s="1">
        <v>43045</v>
      </c>
      <c r="I5532" s="13">
        <f>sales_pipeline[[#This Row],[close_date]]-sales_pipeline[[#This Row],[engage_date]]</f>
        <v>41</v>
      </c>
      <c r="J5532" s="3">
        <v>0</v>
      </c>
    </row>
    <row r="5533" spans="1:10" x14ac:dyDescent="0.35">
      <c r="A5533" t="s">
        <v>5736</v>
      </c>
      <c r="B5533" t="s">
        <v>239</v>
      </c>
      <c r="C5533" t="str">
        <f>VLOOKUP(sales_pipeline[[#This Row],[Sales_Agent]],sales_teams[#All],4,FALSE)</f>
        <v>Neubert Team</v>
      </c>
      <c r="D5533" t="s">
        <v>3</v>
      </c>
      <c r="E5533" t="s">
        <v>110</v>
      </c>
      <c r="F5533" t="s">
        <v>194</v>
      </c>
      <c r="G5533" s="1">
        <v>43004</v>
      </c>
      <c r="H5533" s="1">
        <v>43013</v>
      </c>
      <c r="I5533" s="13">
        <f>sales_pipeline[[#This Row],[close_date]]-sales_pipeline[[#This Row],[engage_date]]</f>
        <v>9</v>
      </c>
      <c r="J5533" s="3">
        <v>0</v>
      </c>
    </row>
    <row r="5534" spans="1:10" x14ac:dyDescent="0.35">
      <c r="A5534" t="s">
        <v>5737</v>
      </c>
      <c r="B5534" t="s">
        <v>239</v>
      </c>
      <c r="C5534" t="str">
        <f>VLOOKUP(sales_pipeline[[#This Row],[Sales_Agent]],sales_teams[#All],4,FALSE)</f>
        <v>Neubert Team</v>
      </c>
      <c r="D5534" t="s">
        <v>8</v>
      </c>
      <c r="E5534" t="s">
        <v>105</v>
      </c>
      <c r="F5534" t="s">
        <v>194</v>
      </c>
      <c r="G5534" s="1">
        <v>43004</v>
      </c>
      <c r="H5534" s="1">
        <v>43006</v>
      </c>
      <c r="I5534" s="13">
        <f>sales_pipeline[[#This Row],[close_date]]-sales_pipeline[[#This Row],[engage_date]]</f>
        <v>2</v>
      </c>
      <c r="J5534" s="3">
        <v>0</v>
      </c>
    </row>
    <row r="5535" spans="1:10" x14ac:dyDescent="0.35">
      <c r="A5535" t="s">
        <v>5738</v>
      </c>
      <c r="B5535" t="s">
        <v>288</v>
      </c>
      <c r="C5535" t="str">
        <f>VLOOKUP(sales_pipeline[[#This Row],[Sales_Agent]],sales_teams[#All],4,FALSE)</f>
        <v>Brinkmann Team</v>
      </c>
      <c r="D5535" t="s">
        <v>9</v>
      </c>
      <c r="E5535" t="s">
        <v>151</v>
      </c>
      <c r="F5535" t="s">
        <v>194</v>
      </c>
      <c r="G5535" s="1">
        <v>43004</v>
      </c>
      <c r="H5535" s="1">
        <v>43014</v>
      </c>
      <c r="I5535" s="13">
        <f>sales_pipeline[[#This Row],[close_date]]-sales_pipeline[[#This Row],[engage_date]]</f>
        <v>10</v>
      </c>
      <c r="J5535" s="3">
        <v>0</v>
      </c>
    </row>
    <row r="5536" spans="1:10" x14ac:dyDescent="0.35">
      <c r="A5536" t="s">
        <v>5739</v>
      </c>
      <c r="B5536" t="s">
        <v>288</v>
      </c>
      <c r="C5536" t="str">
        <f>VLOOKUP(sales_pipeline[[#This Row],[Sales_Agent]],sales_teams[#All],4,FALSE)</f>
        <v>Brinkmann Team</v>
      </c>
      <c r="D5536" t="s">
        <v>6</v>
      </c>
      <c r="E5536" t="s">
        <v>104</v>
      </c>
      <c r="F5536" t="s">
        <v>194</v>
      </c>
      <c r="G5536" s="1">
        <v>43004</v>
      </c>
      <c r="H5536" s="1">
        <v>43015</v>
      </c>
      <c r="I5536" s="13">
        <f>sales_pipeline[[#This Row],[close_date]]-sales_pipeline[[#This Row],[engage_date]]</f>
        <v>11</v>
      </c>
      <c r="J5536" s="3">
        <v>0</v>
      </c>
    </row>
    <row r="5537" spans="1:10" x14ac:dyDescent="0.35">
      <c r="A5537" t="s">
        <v>5740</v>
      </c>
      <c r="B5537" t="s">
        <v>288</v>
      </c>
      <c r="C5537" t="str">
        <f>VLOOKUP(sales_pipeline[[#This Row],[Sales_Agent]],sales_teams[#All],4,FALSE)</f>
        <v>Brinkmann Team</v>
      </c>
      <c r="D5537" t="s">
        <v>6</v>
      </c>
      <c r="E5537" t="s">
        <v>143</v>
      </c>
      <c r="F5537" t="s">
        <v>174</v>
      </c>
      <c r="G5537" s="1">
        <v>43004</v>
      </c>
      <c r="H5537" s="1">
        <v>43011</v>
      </c>
      <c r="I5537" s="13">
        <f>sales_pipeline[[#This Row],[close_date]]-sales_pipeline[[#This Row],[engage_date]]</f>
        <v>7</v>
      </c>
      <c r="J5537" s="3">
        <v>55</v>
      </c>
    </row>
    <row r="5538" spans="1:10" x14ac:dyDescent="0.35">
      <c r="A5538" t="s">
        <v>5741</v>
      </c>
      <c r="B5538" t="s">
        <v>268</v>
      </c>
      <c r="C5538" t="str">
        <f>VLOOKUP(sales_pipeline[[#This Row],[Sales_Agent]],sales_teams[#All],4,FALSE)</f>
        <v>Losch Team</v>
      </c>
      <c r="D5538" t="s">
        <v>10</v>
      </c>
      <c r="E5538" t="s">
        <v>156</v>
      </c>
      <c r="F5538" t="s">
        <v>194</v>
      </c>
      <c r="G5538" s="1">
        <v>43004</v>
      </c>
      <c r="H5538" s="1">
        <v>43058</v>
      </c>
      <c r="I5538" s="13">
        <f>sales_pipeline[[#This Row],[close_date]]-sales_pipeline[[#This Row],[engage_date]]</f>
        <v>54</v>
      </c>
      <c r="J5538" s="3">
        <v>0</v>
      </c>
    </row>
    <row r="5539" spans="1:10" x14ac:dyDescent="0.35">
      <c r="A5539" t="s">
        <v>5742</v>
      </c>
      <c r="B5539" t="s">
        <v>206</v>
      </c>
      <c r="C5539" t="str">
        <f>VLOOKUP(sales_pipeline[[#This Row],[Sales_Agent]],sales_teams[#All],4,FALSE)</f>
        <v>Neubert Team</v>
      </c>
      <c r="D5539" t="s">
        <v>10</v>
      </c>
      <c r="E5539" t="s">
        <v>112</v>
      </c>
      <c r="F5539" t="s">
        <v>194</v>
      </c>
      <c r="G5539" s="1">
        <v>43004</v>
      </c>
      <c r="H5539" s="1">
        <v>43058</v>
      </c>
      <c r="I5539" s="13">
        <f>sales_pipeline[[#This Row],[close_date]]-sales_pipeline[[#This Row],[engage_date]]</f>
        <v>54</v>
      </c>
      <c r="J5539" s="3">
        <v>0</v>
      </c>
    </row>
    <row r="5540" spans="1:10" x14ac:dyDescent="0.35">
      <c r="A5540" t="s">
        <v>5743</v>
      </c>
      <c r="B5540" t="s">
        <v>176</v>
      </c>
      <c r="C5540" t="str">
        <f>VLOOKUP(sales_pipeline[[#This Row],[Sales_Agent]],sales_teams[#All],4,FALSE)</f>
        <v>Marxen Team</v>
      </c>
      <c r="D5540" t="s">
        <v>177</v>
      </c>
      <c r="E5540" t="s">
        <v>99</v>
      </c>
      <c r="F5540" t="s">
        <v>194</v>
      </c>
      <c r="G5540" s="1">
        <v>43004</v>
      </c>
      <c r="H5540" s="1">
        <v>43011</v>
      </c>
      <c r="I5540" s="13">
        <f>sales_pipeline[[#This Row],[close_date]]-sales_pipeline[[#This Row],[engage_date]]</f>
        <v>7</v>
      </c>
      <c r="J5540" s="3">
        <v>0</v>
      </c>
    </row>
    <row r="5541" spans="1:10" x14ac:dyDescent="0.35">
      <c r="A5541" t="s">
        <v>5744</v>
      </c>
      <c r="B5541" t="s">
        <v>176</v>
      </c>
      <c r="C5541" t="str">
        <f>VLOOKUP(sales_pipeline[[#This Row],[Sales_Agent]],sales_teams[#All],4,FALSE)</f>
        <v>Marxen Team</v>
      </c>
      <c r="D5541" t="s">
        <v>6</v>
      </c>
      <c r="E5541" t="s">
        <v>144</v>
      </c>
      <c r="F5541" t="s">
        <v>194</v>
      </c>
      <c r="G5541" s="1">
        <v>43004</v>
      </c>
      <c r="H5541" s="1">
        <v>43010</v>
      </c>
      <c r="I5541" s="13">
        <f>sales_pipeline[[#This Row],[close_date]]-sales_pipeline[[#This Row],[engage_date]]</f>
        <v>6</v>
      </c>
      <c r="J5541" s="3">
        <v>0</v>
      </c>
    </row>
    <row r="5542" spans="1:10" x14ac:dyDescent="0.35">
      <c r="A5542" t="s">
        <v>5745</v>
      </c>
      <c r="B5542" t="s">
        <v>255</v>
      </c>
      <c r="C5542" t="str">
        <f>VLOOKUP(sales_pipeline[[#This Row],[Sales_Agent]],sales_teams[#All],4,FALSE)</f>
        <v>Neubert Team</v>
      </c>
      <c r="D5542" t="s">
        <v>177</v>
      </c>
      <c r="E5542" t="s">
        <v>82</v>
      </c>
      <c r="F5542" t="s">
        <v>194</v>
      </c>
      <c r="G5542" s="1">
        <v>43004</v>
      </c>
      <c r="H5542" s="1">
        <v>43052</v>
      </c>
      <c r="I5542" s="13">
        <f>sales_pipeline[[#This Row],[close_date]]-sales_pipeline[[#This Row],[engage_date]]</f>
        <v>48</v>
      </c>
      <c r="J5542" s="3">
        <v>0</v>
      </c>
    </row>
    <row r="5543" spans="1:10" x14ac:dyDescent="0.35">
      <c r="A5543" t="s">
        <v>5746</v>
      </c>
      <c r="B5543" t="s">
        <v>208</v>
      </c>
      <c r="C5543" t="str">
        <f>VLOOKUP(sales_pipeline[[#This Row],[Sales_Agent]],sales_teams[#All],4,FALSE)</f>
        <v>Rouche Team</v>
      </c>
      <c r="D5543" t="s">
        <v>177</v>
      </c>
      <c r="E5543" t="s">
        <v>73</v>
      </c>
      <c r="F5543" t="s">
        <v>194</v>
      </c>
      <c r="G5543" s="1">
        <v>43004</v>
      </c>
      <c r="H5543" s="1">
        <v>43017</v>
      </c>
      <c r="I5543" s="13">
        <f>sales_pipeline[[#This Row],[close_date]]-sales_pipeline[[#This Row],[engage_date]]</f>
        <v>13</v>
      </c>
      <c r="J5543" s="3">
        <v>0</v>
      </c>
    </row>
    <row r="5544" spans="1:10" x14ac:dyDescent="0.35">
      <c r="A5544" t="s">
        <v>5747</v>
      </c>
      <c r="B5544" t="s">
        <v>208</v>
      </c>
      <c r="C5544" t="str">
        <f>VLOOKUP(sales_pipeline[[#This Row],[Sales_Agent]],sales_teams[#All],4,FALSE)</f>
        <v>Rouche Team</v>
      </c>
      <c r="D5544" t="s">
        <v>6</v>
      </c>
      <c r="E5544" t="s">
        <v>73</v>
      </c>
      <c r="F5544" t="s">
        <v>174</v>
      </c>
      <c r="G5544" s="1">
        <v>43004</v>
      </c>
      <c r="H5544" s="1">
        <v>43066</v>
      </c>
      <c r="I5544" s="13">
        <f>sales_pipeline[[#This Row],[close_date]]-sales_pipeline[[#This Row],[engage_date]]</f>
        <v>62</v>
      </c>
      <c r="J5544" s="3">
        <v>48</v>
      </c>
    </row>
    <row r="5545" spans="1:10" x14ac:dyDescent="0.35">
      <c r="A5545" t="s">
        <v>5748</v>
      </c>
      <c r="B5545" t="s">
        <v>199</v>
      </c>
      <c r="C5545" t="str">
        <f>VLOOKUP(sales_pipeline[[#This Row],[Sales_Agent]],sales_teams[#All],4,FALSE)</f>
        <v>Rouche Team</v>
      </c>
      <c r="D5545" t="s">
        <v>10</v>
      </c>
      <c r="E5545" t="s">
        <v>99</v>
      </c>
      <c r="F5545" t="s">
        <v>194</v>
      </c>
      <c r="G5545" s="1">
        <v>43004</v>
      </c>
      <c r="H5545" s="1">
        <v>43063</v>
      </c>
      <c r="I5545" s="13">
        <f>sales_pipeline[[#This Row],[close_date]]-sales_pipeline[[#This Row],[engage_date]]</f>
        <v>59</v>
      </c>
      <c r="J5545" s="3">
        <v>0</v>
      </c>
    </row>
    <row r="5546" spans="1:10" x14ac:dyDescent="0.35">
      <c r="A5546" t="s">
        <v>5749</v>
      </c>
      <c r="B5546" t="s">
        <v>199</v>
      </c>
      <c r="C5546" t="str">
        <f>VLOOKUP(sales_pipeline[[#This Row],[Sales_Agent]],sales_teams[#All],4,FALSE)</f>
        <v>Rouche Team</v>
      </c>
      <c r="D5546" t="s">
        <v>8</v>
      </c>
      <c r="E5546" t="s">
        <v>77</v>
      </c>
      <c r="F5546" t="s">
        <v>174</v>
      </c>
      <c r="G5546" s="1">
        <v>43004</v>
      </c>
      <c r="H5546" s="1">
        <v>43083</v>
      </c>
      <c r="I5546" s="13">
        <f>sales_pipeline[[#This Row],[close_date]]-sales_pipeline[[#This Row],[engage_date]]</f>
        <v>79</v>
      </c>
      <c r="J5546" s="3">
        <v>3553</v>
      </c>
    </row>
    <row r="5547" spans="1:10" x14ac:dyDescent="0.35">
      <c r="A5547" t="s">
        <v>5750</v>
      </c>
      <c r="B5547" t="s">
        <v>190</v>
      </c>
      <c r="C5547" t="str">
        <f>VLOOKUP(sales_pipeline[[#This Row],[Sales_Agent]],sales_teams[#All],4,FALSE)</f>
        <v>Sewald Team</v>
      </c>
      <c r="D5547" t="s">
        <v>9</v>
      </c>
      <c r="E5547" t="s">
        <v>155</v>
      </c>
      <c r="F5547" t="s">
        <v>194</v>
      </c>
      <c r="G5547" s="1">
        <v>43004</v>
      </c>
      <c r="H5547" s="1">
        <v>43012</v>
      </c>
      <c r="I5547" s="13">
        <f>sales_pipeline[[#This Row],[close_date]]-sales_pipeline[[#This Row],[engage_date]]</f>
        <v>8</v>
      </c>
      <c r="J5547" s="3">
        <v>0</v>
      </c>
    </row>
    <row r="5548" spans="1:10" x14ac:dyDescent="0.35">
      <c r="A5548" t="s">
        <v>5751</v>
      </c>
      <c r="B5548" t="s">
        <v>225</v>
      </c>
      <c r="C5548" t="str">
        <f>VLOOKUP(sales_pipeline[[#This Row],[Sales_Agent]],sales_teams[#All],4,FALSE)</f>
        <v>Sewald Team</v>
      </c>
      <c r="D5548" t="s">
        <v>177</v>
      </c>
      <c r="E5548" t="s">
        <v>107</v>
      </c>
      <c r="F5548" t="s">
        <v>174</v>
      </c>
      <c r="G5548" s="1">
        <v>43004</v>
      </c>
      <c r="H5548" s="1">
        <v>43013</v>
      </c>
      <c r="I5548" s="13">
        <f>sales_pipeline[[#This Row],[close_date]]-sales_pipeline[[#This Row],[engage_date]]</f>
        <v>9</v>
      </c>
      <c r="J5548" s="3">
        <v>4727</v>
      </c>
    </row>
    <row r="5549" spans="1:10" x14ac:dyDescent="0.35">
      <c r="A5549" t="s">
        <v>5752</v>
      </c>
      <c r="B5549" t="s">
        <v>225</v>
      </c>
      <c r="C5549" t="str">
        <f>VLOOKUP(sales_pipeline[[#This Row],[Sales_Agent]],sales_teams[#All],4,FALSE)</f>
        <v>Sewald Team</v>
      </c>
      <c r="D5549" t="s">
        <v>6</v>
      </c>
      <c r="E5549" t="s">
        <v>148</v>
      </c>
      <c r="F5549" t="s">
        <v>174</v>
      </c>
      <c r="G5549" s="1">
        <v>43004</v>
      </c>
      <c r="H5549" s="1">
        <v>43010</v>
      </c>
      <c r="I5549" s="13">
        <f>sales_pipeline[[#This Row],[close_date]]-sales_pipeline[[#This Row],[engage_date]]</f>
        <v>6</v>
      </c>
      <c r="J5549" s="3">
        <v>65</v>
      </c>
    </row>
    <row r="5550" spans="1:10" x14ac:dyDescent="0.35">
      <c r="A5550" t="s">
        <v>5753</v>
      </c>
      <c r="B5550" t="s">
        <v>249</v>
      </c>
      <c r="C5550" t="str">
        <f>VLOOKUP(sales_pipeline[[#This Row],[Sales_Agent]],sales_teams[#All],4,FALSE)</f>
        <v>Brinkmann Team</v>
      </c>
      <c r="D5550" t="s">
        <v>3</v>
      </c>
      <c r="E5550" t="s">
        <v>132</v>
      </c>
      <c r="F5550" t="s">
        <v>174</v>
      </c>
      <c r="G5550" s="1">
        <v>43004</v>
      </c>
      <c r="H5550" s="1">
        <v>43094</v>
      </c>
      <c r="I5550" s="13">
        <f>sales_pipeline[[#This Row],[close_date]]-sales_pipeline[[#This Row],[engage_date]]</f>
        <v>90</v>
      </c>
      <c r="J5550" s="3">
        <v>585</v>
      </c>
    </row>
    <row r="5551" spans="1:10" x14ac:dyDescent="0.35">
      <c r="A5551" t="s">
        <v>5754</v>
      </c>
      <c r="B5551" t="s">
        <v>187</v>
      </c>
      <c r="C5551" t="str">
        <f>VLOOKUP(sales_pipeline[[#This Row],[Sales_Agent]],sales_teams[#All],4,FALSE)</f>
        <v>Rouche Team</v>
      </c>
      <c r="D5551" t="s">
        <v>6</v>
      </c>
      <c r="E5551" t="s">
        <v>129</v>
      </c>
      <c r="F5551" t="s">
        <v>194</v>
      </c>
      <c r="G5551" s="1">
        <v>43004</v>
      </c>
      <c r="H5551" s="1">
        <v>43011</v>
      </c>
      <c r="I5551" s="13">
        <f>sales_pipeline[[#This Row],[close_date]]-sales_pipeline[[#This Row],[engage_date]]</f>
        <v>7</v>
      </c>
      <c r="J5551" s="3">
        <v>0</v>
      </c>
    </row>
    <row r="5552" spans="1:10" x14ac:dyDescent="0.35">
      <c r="A5552" t="s">
        <v>5755</v>
      </c>
      <c r="B5552" t="s">
        <v>238</v>
      </c>
      <c r="C5552" t="str">
        <f>VLOOKUP(sales_pipeline[[#This Row],[Sales_Agent]],sales_teams[#All],4,FALSE)</f>
        <v>Marxen Team</v>
      </c>
      <c r="D5552" t="s">
        <v>10</v>
      </c>
      <c r="E5552" t="s">
        <v>61</v>
      </c>
      <c r="F5552" t="s">
        <v>194</v>
      </c>
      <c r="G5552" s="1">
        <v>43004</v>
      </c>
      <c r="H5552" s="1">
        <v>43011</v>
      </c>
      <c r="I5552" s="13">
        <f>sales_pipeline[[#This Row],[close_date]]-sales_pipeline[[#This Row],[engage_date]]</f>
        <v>7</v>
      </c>
      <c r="J5552" s="3">
        <v>0</v>
      </c>
    </row>
    <row r="5553" spans="1:10" x14ac:dyDescent="0.35">
      <c r="A5553" t="s">
        <v>5756</v>
      </c>
      <c r="B5553" t="s">
        <v>238</v>
      </c>
      <c r="C5553" t="str">
        <f>VLOOKUP(sales_pipeline[[#This Row],[Sales_Agent]],sales_teams[#All],4,FALSE)</f>
        <v>Marxen Team</v>
      </c>
      <c r="D5553" t="s">
        <v>8</v>
      </c>
      <c r="E5553" t="s">
        <v>44</v>
      </c>
      <c r="F5553" t="s">
        <v>194</v>
      </c>
      <c r="G5553" s="1">
        <v>43004</v>
      </c>
      <c r="H5553" s="1">
        <v>43015</v>
      </c>
      <c r="I5553" s="13">
        <f>sales_pipeline[[#This Row],[close_date]]-sales_pipeline[[#This Row],[engage_date]]</f>
        <v>11</v>
      </c>
      <c r="J5553" s="3">
        <v>0</v>
      </c>
    </row>
    <row r="5554" spans="1:10" x14ac:dyDescent="0.35">
      <c r="A5554" t="s">
        <v>5757</v>
      </c>
      <c r="B5554" t="s">
        <v>238</v>
      </c>
      <c r="C5554" t="str">
        <f>VLOOKUP(sales_pipeline[[#This Row],[Sales_Agent]],sales_teams[#All],4,FALSE)</f>
        <v>Marxen Team</v>
      </c>
      <c r="D5554" t="s">
        <v>8</v>
      </c>
      <c r="E5554" t="s">
        <v>132</v>
      </c>
      <c r="F5554" t="s">
        <v>194</v>
      </c>
      <c r="G5554" s="1">
        <v>43004</v>
      </c>
      <c r="H5554" s="1">
        <v>43012</v>
      </c>
      <c r="I5554" s="13">
        <f>sales_pipeline[[#This Row],[close_date]]-sales_pipeline[[#This Row],[engage_date]]</f>
        <v>8</v>
      </c>
      <c r="J5554" s="3">
        <v>0</v>
      </c>
    </row>
    <row r="5555" spans="1:10" x14ac:dyDescent="0.35">
      <c r="A5555" t="s">
        <v>5758</v>
      </c>
      <c r="B5555" t="s">
        <v>238</v>
      </c>
      <c r="C5555" t="str">
        <f>VLOOKUP(sales_pipeline[[#This Row],[Sales_Agent]],sales_teams[#All],4,FALSE)</f>
        <v>Marxen Team</v>
      </c>
      <c r="D5555" t="s">
        <v>9</v>
      </c>
      <c r="E5555" t="s">
        <v>114</v>
      </c>
      <c r="F5555" t="s">
        <v>174</v>
      </c>
      <c r="G5555" s="1">
        <v>43004</v>
      </c>
      <c r="H5555" s="1">
        <v>43015</v>
      </c>
      <c r="I5555" s="13">
        <f>sales_pipeline[[#This Row],[close_date]]-sales_pipeline[[#This Row],[engage_date]]</f>
        <v>11</v>
      </c>
      <c r="J5555" s="3">
        <v>5708</v>
      </c>
    </row>
    <row r="5556" spans="1:10" x14ac:dyDescent="0.35">
      <c r="A5556" t="s">
        <v>5759</v>
      </c>
      <c r="B5556" t="s">
        <v>197</v>
      </c>
      <c r="C5556" t="str">
        <f>VLOOKUP(sales_pipeline[[#This Row],[Sales_Agent]],sales_teams[#All],4,FALSE)</f>
        <v>Sewald Team</v>
      </c>
      <c r="D5556" t="s">
        <v>6</v>
      </c>
      <c r="E5556" t="s">
        <v>99</v>
      </c>
      <c r="F5556" t="s">
        <v>194</v>
      </c>
      <c r="G5556" s="1">
        <v>43004</v>
      </c>
      <c r="H5556" s="1">
        <v>43013</v>
      </c>
      <c r="I5556" s="13">
        <f>sales_pipeline[[#This Row],[close_date]]-sales_pipeline[[#This Row],[engage_date]]</f>
        <v>9</v>
      </c>
      <c r="J5556" s="3">
        <v>0</v>
      </c>
    </row>
    <row r="5557" spans="1:10" x14ac:dyDescent="0.35">
      <c r="A5557" t="s">
        <v>5760</v>
      </c>
      <c r="B5557" t="s">
        <v>173</v>
      </c>
      <c r="C5557" t="str">
        <f>VLOOKUP(sales_pipeline[[#This Row],[Sales_Agent]],sales_teams[#All],4,FALSE)</f>
        <v>Brinkmann Team</v>
      </c>
      <c r="D5557" t="s">
        <v>3</v>
      </c>
      <c r="E5557" t="s">
        <v>31</v>
      </c>
      <c r="F5557" t="s">
        <v>174</v>
      </c>
      <c r="G5557" s="1">
        <v>43004</v>
      </c>
      <c r="H5557" s="1">
        <v>43054</v>
      </c>
      <c r="I5557" s="13">
        <f>sales_pipeline[[#This Row],[close_date]]-sales_pipeline[[#This Row],[engage_date]]</f>
        <v>50</v>
      </c>
      <c r="J5557" s="3">
        <v>571</v>
      </c>
    </row>
    <row r="5558" spans="1:10" x14ac:dyDescent="0.35">
      <c r="A5558" t="s">
        <v>5761</v>
      </c>
      <c r="B5558" t="s">
        <v>173</v>
      </c>
      <c r="C5558" t="str">
        <f>VLOOKUP(sales_pipeline[[#This Row],[Sales_Agent]],sales_teams[#All],4,FALSE)</f>
        <v>Brinkmann Team</v>
      </c>
      <c r="D5558" t="s">
        <v>3</v>
      </c>
      <c r="E5558" t="s">
        <v>139</v>
      </c>
      <c r="F5558" t="s">
        <v>174</v>
      </c>
      <c r="G5558" s="1">
        <v>43004</v>
      </c>
      <c r="H5558" s="1">
        <v>43093</v>
      </c>
      <c r="I5558" s="13">
        <f>sales_pipeline[[#This Row],[close_date]]-sales_pipeline[[#This Row],[engage_date]]</f>
        <v>89</v>
      </c>
      <c r="J5558" s="3">
        <v>619</v>
      </c>
    </row>
    <row r="5559" spans="1:10" x14ac:dyDescent="0.35">
      <c r="A5559" t="s">
        <v>5762</v>
      </c>
      <c r="B5559" t="s">
        <v>227</v>
      </c>
      <c r="C5559" t="str">
        <f>VLOOKUP(sales_pipeline[[#This Row],[Sales_Agent]],sales_teams[#All],4,FALSE)</f>
        <v>Neubert Team</v>
      </c>
      <c r="D5559" t="s">
        <v>8</v>
      </c>
      <c r="E5559" t="s">
        <v>68</v>
      </c>
      <c r="F5559" t="s">
        <v>174</v>
      </c>
      <c r="G5559" s="1">
        <v>43004</v>
      </c>
      <c r="H5559" s="1">
        <v>43011</v>
      </c>
      <c r="I5559" s="13">
        <f>sales_pipeline[[#This Row],[close_date]]-sales_pipeline[[#This Row],[engage_date]]</f>
        <v>7</v>
      </c>
      <c r="J5559" s="3">
        <v>2984</v>
      </c>
    </row>
    <row r="5560" spans="1:10" x14ac:dyDescent="0.35">
      <c r="A5560" t="s">
        <v>5763</v>
      </c>
      <c r="B5560" t="s">
        <v>221</v>
      </c>
      <c r="C5560" t="str">
        <f>VLOOKUP(sales_pipeline[[#This Row],[Sales_Agent]],sales_teams[#All],4,FALSE)</f>
        <v>Losch Team</v>
      </c>
      <c r="D5560" t="s">
        <v>3</v>
      </c>
      <c r="E5560" t="s">
        <v>34</v>
      </c>
      <c r="F5560" t="s">
        <v>174</v>
      </c>
      <c r="G5560" s="1">
        <v>43004</v>
      </c>
      <c r="H5560" s="1">
        <v>43009</v>
      </c>
      <c r="I5560" s="13">
        <f>sales_pipeline[[#This Row],[close_date]]-sales_pipeline[[#This Row],[engage_date]]</f>
        <v>5</v>
      </c>
      <c r="J5560" s="3">
        <v>558</v>
      </c>
    </row>
    <row r="5561" spans="1:10" x14ac:dyDescent="0.35">
      <c r="A5561" t="s">
        <v>5764</v>
      </c>
      <c r="B5561" t="s">
        <v>221</v>
      </c>
      <c r="C5561" t="str">
        <f>VLOOKUP(sales_pipeline[[#This Row],[Sales_Agent]],sales_teams[#All],4,FALSE)</f>
        <v>Losch Team</v>
      </c>
      <c r="D5561" t="s">
        <v>6</v>
      </c>
      <c r="E5561" t="s">
        <v>51</v>
      </c>
      <c r="F5561" t="s">
        <v>174</v>
      </c>
      <c r="G5561" s="1">
        <v>43004</v>
      </c>
      <c r="H5561" s="1">
        <v>43071</v>
      </c>
      <c r="I5561" s="13">
        <f>sales_pipeline[[#This Row],[close_date]]-sales_pipeline[[#This Row],[engage_date]]</f>
        <v>67</v>
      </c>
      <c r="J5561" s="3">
        <v>57</v>
      </c>
    </row>
    <row r="5562" spans="1:10" x14ac:dyDescent="0.35">
      <c r="A5562" t="s">
        <v>5765</v>
      </c>
      <c r="B5562" t="s">
        <v>212</v>
      </c>
      <c r="C5562" t="str">
        <f>VLOOKUP(sales_pipeline[[#This Row],[Sales_Agent]],sales_teams[#All],4,FALSE)</f>
        <v>Losch Team</v>
      </c>
      <c r="D5562" t="s">
        <v>6</v>
      </c>
      <c r="E5562" t="s">
        <v>102</v>
      </c>
      <c r="F5562" t="s">
        <v>174</v>
      </c>
      <c r="G5562" s="1">
        <v>43004</v>
      </c>
      <c r="H5562" s="1">
        <v>43069</v>
      </c>
      <c r="I5562" s="13">
        <f>sales_pipeline[[#This Row],[close_date]]-sales_pipeline[[#This Row],[engage_date]]</f>
        <v>65</v>
      </c>
      <c r="J5562" s="3">
        <v>61</v>
      </c>
    </row>
    <row r="5563" spans="1:10" x14ac:dyDescent="0.35">
      <c r="A5563" t="s">
        <v>5766</v>
      </c>
      <c r="B5563" t="s">
        <v>183</v>
      </c>
      <c r="C5563" t="str">
        <f>VLOOKUP(sales_pipeline[[#This Row],[Sales_Agent]],sales_teams[#All],4,FALSE)</f>
        <v>Brinkmann Team</v>
      </c>
      <c r="D5563" t="s">
        <v>3</v>
      </c>
      <c r="E5563" t="s">
        <v>99</v>
      </c>
      <c r="F5563" t="s">
        <v>174</v>
      </c>
      <c r="G5563" s="1">
        <v>43005</v>
      </c>
      <c r="H5563" s="1">
        <v>43095</v>
      </c>
      <c r="I5563" s="13">
        <f>sales_pipeline[[#This Row],[close_date]]-sales_pipeline[[#This Row],[engage_date]]</f>
        <v>90</v>
      </c>
      <c r="J5563" s="3">
        <v>543</v>
      </c>
    </row>
    <row r="5564" spans="1:10" x14ac:dyDescent="0.35">
      <c r="A5564" t="s">
        <v>5767</v>
      </c>
      <c r="B5564" t="s">
        <v>253</v>
      </c>
      <c r="C5564" t="str">
        <f>VLOOKUP(sales_pipeline[[#This Row],[Sales_Agent]],sales_teams[#All],4,FALSE)</f>
        <v>Neubert Team</v>
      </c>
      <c r="D5564" t="s">
        <v>177</v>
      </c>
      <c r="E5564" t="s">
        <v>163</v>
      </c>
      <c r="F5564" t="s">
        <v>174</v>
      </c>
      <c r="G5564" s="1">
        <v>43005</v>
      </c>
      <c r="H5564" s="1">
        <v>43081</v>
      </c>
      <c r="I5564" s="13">
        <f>sales_pipeline[[#This Row],[close_date]]-sales_pipeline[[#This Row],[engage_date]]</f>
        <v>76</v>
      </c>
      <c r="J5564" s="3">
        <v>4125</v>
      </c>
    </row>
    <row r="5565" spans="1:10" x14ac:dyDescent="0.35">
      <c r="A5565" t="s">
        <v>5768</v>
      </c>
      <c r="B5565" t="s">
        <v>239</v>
      </c>
      <c r="C5565" t="str">
        <f>VLOOKUP(sales_pipeline[[#This Row],[Sales_Agent]],sales_teams[#All],4,FALSE)</f>
        <v>Neubert Team</v>
      </c>
      <c r="D5565" t="s">
        <v>9</v>
      </c>
      <c r="E5565" t="s">
        <v>82</v>
      </c>
      <c r="F5565" t="s">
        <v>174</v>
      </c>
      <c r="G5565" s="1">
        <v>43005</v>
      </c>
      <c r="H5565" s="1">
        <v>43098</v>
      </c>
      <c r="I5565" s="13">
        <f>sales_pipeline[[#This Row],[close_date]]-sales_pipeline[[#This Row],[engage_date]]</f>
        <v>93</v>
      </c>
      <c r="J5565" s="3">
        <v>5301</v>
      </c>
    </row>
    <row r="5566" spans="1:10" x14ac:dyDescent="0.35">
      <c r="A5566" t="s">
        <v>5769</v>
      </c>
      <c r="B5566" t="s">
        <v>268</v>
      </c>
      <c r="C5566" t="str">
        <f>VLOOKUP(sales_pipeline[[#This Row],[Sales_Agent]],sales_teams[#All],4,FALSE)</f>
        <v>Losch Team</v>
      </c>
      <c r="D5566" t="s">
        <v>3</v>
      </c>
      <c r="E5566" t="s">
        <v>110</v>
      </c>
      <c r="F5566" t="s">
        <v>174</v>
      </c>
      <c r="G5566" s="1">
        <v>43005</v>
      </c>
      <c r="H5566" s="1">
        <v>43013</v>
      </c>
      <c r="I5566" s="13">
        <f>sales_pipeline[[#This Row],[close_date]]-sales_pipeline[[#This Row],[engage_date]]</f>
        <v>8</v>
      </c>
      <c r="J5566" s="3">
        <v>495</v>
      </c>
    </row>
    <row r="5567" spans="1:10" x14ac:dyDescent="0.35">
      <c r="A5567" t="s">
        <v>5770</v>
      </c>
      <c r="B5567" t="s">
        <v>268</v>
      </c>
      <c r="C5567" t="str">
        <f>VLOOKUP(sales_pipeline[[#This Row],[Sales_Agent]],sales_teams[#All],4,FALSE)</f>
        <v>Losch Team</v>
      </c>
      <c r="D5567" t="s">
        <v>10</v>
      </c>
      <c r="E5567" t="s">
        <v>34</v>
      </c>
      <c r="F5567" t="s">
        <v>174</v>
      </c>
      <c r="G5567" s="1">
        <v>43005</v>
      </c>
      <c r="H5567" s="1">
        <v>43013</v>
      </c>
      <c r="I5567" s="13">
        <f>sales_pipeline[[#This Row],[close_date]]-sales_pipeline[[#This Row],[engage_date]]</f>
        <v>8</v>
      </c>
      <c r="J5567" s="3">
        <v>955</v>
      </c>
    </row>
    <row r="5568" spans="1:10" x14ac:dyDescent="0.35">
      <c r="A5568" t="s">
        <v>5771</v>
      </c>
      <c r="B5568" t="s">
        <v>206</v>
      </c>
      <c r="C5568" t="str">
        <f>VLOOKUP(sales_pipeline[[#This Row],[Sales_Agent]],sales_teams[#All],4,FALSE)</f>
        <v>Neubert Team</v>
      </c>
      <c r="D5568" t="s">
        <v>10</v>
      </c>
      <c r="E5568" t="s">
        <v>105</v>
      </c>
      <c r="F5568" t="s">
        <v>174</v>
      </c>
      <c r="G5568" s="1">
        <v>43005</v>
      </c>
      <c r="H5568" s="1">
        <v>43012</v>
      </c>
      <c r="I5568" s="13">
        <f>sales_pipeline[[#This Row],[close_date]]-sales_pipeline[[#This Row],[engage_date]]</f>
        <v>7</v>
      </c>
      <c r="J5568" s="3">
        <v>1225</v>
      </c>
    </row>
    <row r="5569" spans="1:10" x14ac:dyDescent="0.35">
      <c r="A5569" t="s">
        <v>5772</v>
      </c>
      <c r="B5569" t="s">
        <v>176</v>
      </c>
      <c r="C5569" t="str">
        <f>VLOOKUP(sales_pipeline[[#This Row],[Sales_Agent]],sales_teams[#All],4,FALSE)</f>
        <v>Marxen Team</v>
      </c>
      <c r="D5569" t="s">
        <v>177</v>
      </c>
      <c r="E5569" t="s">
        <v>135</v>
      </c>
      <c r="F5569" t="s">
        <v>194</v>
      </c>
      <c r="G5569" s="1">
        <v>43005</v>
      </c>
      <c r="H5569" s="1">
        <v>43010</v>
      </c>
      <c r="I5569" s="13">
        <f>sales_pipeline[[#This Row],[close_date]]-sales_pipeline[[#This Row],[engage_date]]</f>
        <v>5</v>
      </c>
      <c r="J5569" s="3">
        <v>0</v>
      </c>
    </row>
    <row r="5570" spans="1:10" x14ac:dyDescent="0.35">
      <c r="A5570" t="s">
        <v>5773</v>
      </c>
      <c r="B5570" t="s">
        <v>176</v>
      </c>
      <c r="C5570" t="str">
        <f>VLOOKUP(sales_pipeline[[#This Row],[Sales_Agent]],sales_teams[#All],4,FALSE)</f>
        <v>Marxen Team</v>
      </c>
      <c r="D5570" t="s">
        <v>3</v>
      </c>
      <c r="E5570" t="s">
        <v>53</v>
      </c>
      <c r="F5570" t="s">
        <v>174</v>
      </c>
      <c r="G5570" s="1">
        <v>43005</v>
      </c>
      <c r="H5570" s="1">
        <v>43094</v>
      </c>
      <c r="I5570" s="13">
        <f>sales_pipeline[[#This Row],[close_date]]-sales_pipeline[[#This Row],[engage_date]]</f>
        <v>89</v>
      </c>
      <c r="J5570" s="3">
        <v>608</v>
      </c>
    </row>
    <row r="5571" spans="1:10" x14ac:dyDescent="0.35">
      <c r="A5571" t="s">
        <v>5774</v>
      </c>
      <c r="B5571" t="s">
        <v>176</v>
      </c>
      <c r="C5571" t="str">
        <f>VLOOKUP(sales_pipeline[[#This Row],[Sales_Agent]],sales_teams[#All],4,FALSE)</f>
        <v>Marxen Team</v>
      </c>
      <c r="D5571" t="s">
        <v>177</v>
      </c>
      <c r="E5571" t="s">
        <v>124</v>
      </c>
      <c r="F5571" t="s">
        <v>174</v>
      </c>
      <c r="G5571" s="1">
        <v>43005</v>
      </c>
      <c r="H5571" s="1">
        <v>43052</v>
      </c>
      <c r="I5571" s="13">
        <f>sales_pipeline[[#This Row],[close_date]]-sales_pipeline[[#This Row],[engage_date]]</f>
        <v>47</v>
      </c>
      <c r="J5571" s="3">
        <v>4515</v>
      </c>
    </row>
    <row r="5572" spans="1:10" x14ac:dyDescent="0.35">
      <c r="A5572" t="s">
        <v>5775</v>
      </c>
      <c r="B5572" t="s">
        <v>255</v>
      </c>
      <c r="C5572" t="str">
        <f>VLOOKUP(sales_pipeline[[#This Row],[Sales_Agent]],sales_teams[#All],4,FALSE)</f>
        <v>Neubert Team</v>
      </c>
      <c r="D5572" t="s">
        <v>177</v>
      </c>
      <c r="E5572" t="s">
        <v>140</v>
      </c>
      <c r="F5572" t="s">
        <v>194</v>
      </c>
      <c r="G5572" s="1">
        <v>43005</v>
      </c>
      <c r="H5572" s="1">
        <v>43014</v>
      </c>
      <c r="I5572" s="13">
        <f>sales_pipeline[[#This Row],[close_date]]-sales_pipeline[[#This Row],[engage_date]]</f>
        <v>9</v>
      </c>
      <c r="J5572" s="3">
        <v>0</v>
      </c>
    </row>
    <row r="5573" spans="1:10" x14ac:dyDescent="0.35">
      <c r="A5573" t="s">
        <v>5776</v>
      </c>
      <c r="B5573" t="s">
        <v>208</v>
      </c>
      <c r="C5573" t="str">
        <f>VLOOKUP(sales_pipeline[[#This Row],[Sales_Agent]],sales_teams[#All],4,FALSE)</f>
        <v>Rouche Team</v>
      </c>
      <c r="D5573" t="s">
        <v>8</v>
      </c>
      <c r="E5573" t="s">
        <v>94</v>
      </c>
      <c r="F5573" t="s">
        <v>174</v>
      </c>
      <c r="G5573" s="1">
        <v>43005</v>
      </c>
      <c r="H5573" s="1">
        <v>43087</v>
      </c>
      <c r="I5573" s="13">
        <f>sales_pipeline[[#This Row],[close_date]]-sales_pipeline[[#This Row],[engage_date]]</f>
        <v>82</v>
      </c>
      <c r="J5573" s="3">
        <v>3772</v>
      </c>
    </row>
    <row r="5574" spans="1:10" x14ac:dyDescent="0.35">
      <c r="A5574" t="s">
        <v>5777</v>
      </c>
      <c r="B5574" t="s">
        <v>232</v>
      </c>
      <c r="C5574" t="str">
        <f>VLOOKUP(sales_pipeline[[#This Row],[Sales_Agent]],sales_teams[#All],4,FALSE)</f>
        <v>Losch Team</v>
      </c>
      <c r="D5574" t="s">
        <v>8</v>
      </c>
      <c r="E5574" t="s">
        <v>109</v>
      </c>
      <c r="F5574" t="s">
        <v>194</v>
      </c>
      <c r="G5574" s="1">
        <v>43005</v>
      </c>
      <c r="H5574" s="1">
        <v>43013</v>
      </c>
      <c r="I5574" s="13">
        <f>sales_pipeline[[#This Row],[close_date]]-sales_pipeline[[#This Row],[engage_date]]</f>
        <v>8</v>
      </c>
      <c r="J5574" s="3">
        <v>0</v>
      </c>
    </row>
    <row r="5575" spans="1:10" x14ac:dyDescent="0.35">
      <c r="A5575" t="s">
        <v>5778</v>
      </c>
      <c r="B5575" t="s">
        <v>193</v>
      </c>
      <c r="C5575" t="str">
        <f>VLOOKUP(sales_pipeline[[#This Row],[Sales_Agent]],sales_teams[#All],4,FALSE)</f>
        <v>Marxen Team</v>
      </c>
      <c r="D5575" t="s">
        <v>3</v>
      </c>
      <c r="E5575" t="s">
        <v>31</v>
      </c>
      <c r="F5575" t="s">
        <v>174</v>
      </c>
      <c r="G5575" s="1">
        <v>43005</v>
      </c>
      <c r="H5575" s="1">
        <v>43077</v>
      </c>
      <c r="I5575" s="13">
        <f>sales_pipeline[[#This Row],[close_date]]-sales_pipeline[[#This Row],[engage_date]]</f>
        <v>72</v>
      </c>
      <c r="J5575" s="3">
        <v>540</v>
      </c>
    </row>
    <row r="5576" spans="1:10" x14ac:dyDescent="0.35">
      <c r="A5576" t="s">
        <v>5779</v>
      </c>
      <c r="B5576" t="s">
        <v>193</v>
      </c>
      <c r="C5576" t="str">
        <f>VLOOKUP(sales_pipeline[[#This Row],[Sales_Agent]],sales_teams[#All],4,FALSE)</f>
        <v>Marxen Team</v>
      </c>
      <c r="D5576" t="s">
        <v>8</v>
      </c>
      <c r="E5576" t="s">
        <v>44</v>
      </c>
      <c r="F5576" t="s">
        <v>174</v>
      </c>
      <c r="G5576" s="1">
        <v>43005</v>
      </c>
      <c r="H5576" s="1">
        <v>43008</v>
      </c>
      <c r="I5576" s="13">
        <f>sales_pipeline[[#This Row],[close_date]]-sales_pipeline[[#This Row],[engage_date]]</f>
        <v>3</v>
      </c>
      <c r="J5576" s="3">
        <v>2800</v>
      </c>
    </row>
    <row r="5577" spans="1:10" x14ac:dyDescent="0.35">
      <c r="A5577" t="s">
        <v>5780</v>
      </c>
      <c r="B5577" t="s">
        <v>193</v>
      </c>
      <c r="C5577" t="str">
        <f>VLOOKUP(sales_pipeline[[#This Row],[Sales_Agent]],sales_teams[#All],4,FALSE)</f>
        <v>Marxen Team</v>
      </c>
      <c r="D5577" t="s">
        <v>8</v>
      </c>
      <c r="E5577" t="s">
        <v>142</v>
      </c>
      <c r="F5577" t="s">
        <v>174</v>
      </c>
      <c r="G5577" s="1">
        <v>43005</v>
      </c>
      <c r="H5577" s="1">
        <v>43013</v>
      </c>
      <c r="I5577" s="13">
        <f>sales_pipeline[[#This Row],[close_date]]-sales_pipeline[[#This Row],[engage_date]]</f>
        <v>8</v>
      </c>
      <c r="J5577" s="3">
        <v>3250</v>
      </c>
    </row>
    <row r="5578" spans="1:10" x14ac:dyDescent="0.35">
      <c r="A5578" t="s">
        <v>5781</v>
      </c>
      <c r="B5578" t="s">
        <v>199</v>
      </c>
      <c r="C5578" t="str">
        <f>VLOOKUP(sales_pipeline[[#This Row],[Sales_Agent]],sales_teams[#All],4,FALSE)</f>
        <v>Rouche Team</v>
      </c>
      <c r="D5578" t="s">
        <v>10</v>
      </c>
      <c r="E5578" t="s">
        <v>129</v>
      </c>
      <c r="F5578" t="s">
        <v>174</v>
      </c>
      <c r="G5578" s="1">
        <v>43005</v>
      </c>
      <c r="H5578" s="1">
        <v>43015</v>
      </c>
      <c r="I5578" s="13">
        <f>sales_pipeline[[#This Row],[close_date]]-sales_pipeline[[#This Row],[engage_date]]</f>
        <v>10</v>
      </c>
      <c r="J5578" s="3">
        <v>1232</v>
      </c>
    </row>
    <row r="5579" spans="1:10" x14ac:dyDescent="0.35">
      <c r="A5579" t="s">
        <v>5782</v>
      </c>
      <c r="B5579" t="s">
        <v>199</v>
      </c>
      <c r="C5579" t="str">
        <f>VLOOKUP(sales_pipeline[[#This Row],[Sales_Agent]],sales_teams[#All],4,FALSE)</f>
        <v>Rouche Team</v>
      </c>
      <c r="D5579" t="s">
        <v>8</v>
      </c>
      <c r="E5579" t="s">
        <v>98</v>
      </c>
      <c r="F5579" t="s">
        <v>174</v>
      </c>
      <c r="G5579" s="1">
        <v>43005</v>
      </c>
      <c r="H5579" s="1">
        <v>43012</v>
      </c>
      <c r="I5579" s="13">
        <f>sales_pipeline[[#This Row],[close_date]]-sales_pipeline[[#This Row],[engage_date]]</f>
        <v>7</v>
      </c>
      <c r="J5579" s="3">
        <v>2811</v>
      </c>
    </row>
    <row r="5580" spans="1:10" x14ac:dyDescent="0.35">
      <c r="A5580" t="s">
        <v>5783</v>
      </c>
      <c r="B5580" t="s">
        <v>190</v>
      </c>
      <c r="C5580" t="str">
        <f>VLOOKUP(sales_pipeline[[#This Row],[Sales_Agent]],sales_teams[#All],4,FALSE)</f>
        <v>Sewald Team</v>
      </c>
      <c r="D5580" t="s">
        <v>10</v>
      </c>
      <c r="E5580" t="s">
        <v>117</v>
      </c>
      <c r="F5580" t="s">
        <v>174</v>
      </c>
      <c r="G5580" s="1">
        <v>43005</v>
      </c>
      <c r="H5580" s="1">
        <v>43076</v>
      </c>
      <c r="I5580" s="13">
        <f>sales_pipeline[[#This Row],[close_date]]-sales_pipeline[[#This Row],[engage_date]]</f>
        <v>71</v>
      </c>
      <c r="J5580" s="3">
        <v>1178</v>
      </c>
    </row>
    <row r="5581" spans="1:10" x14ac:dyDescent="0.35">
      <c r="A5581" t="s">
        <v>5784</v>
      </c>
      <c r="B5581" t="s">
        <v>326</v>
      </c>
      <c r="C5581" t="str">
        <f>VLOOKUP(sales_pipeline[[#This Row],[Sales_Agent]],sales_teams[#All],4,FALSE)</f>
        <v>Marxen Team</v>
      </c>
      <c r="D5581" t="s">
        <v>177</v>
      </c>
      <c r="E5581" t="s">
        <v>152</v>
      </c>
      <c r="F5581" t="s">
        <v>174</v>
      </c>
      <c r="G5581" s="1">
        <v>43005</v>
      </c>
      <c r="H5581" s="1">
        <v>43091</v>
      </c>
      <c r="I5581" s="13">
        <f>sales_pipeline[[#This Row],[close_date]]-sales_pipeline[[#This Row],[engage_date]]</f>
        <v>86</v>
      </c>
      <c r="J5581" s="3">
        <v>4869</v>
      </c>
    </row>
    <row r="5582" spans="1:10" x14ac:dyDescent="0.35">
      <c r="A5582" t="s">
        <v>5785</v>
      </c>
      <c r="B5582" t="s">
        <v>215</v>
      </c>
      <c r="C5582" t="str">
        <f>VLOOKUP(sales_pipeline[[#This Row],[Sales_Agent]],sales_teams[#All],4,FALSE)</f>
        <v>Sewald Team</v>
      </c>
      <c r="D5582" t="s">
        <v>8</v>
      </c>
      <c r="E5582" t="s">
        <v>46</v>
      </c>
      <c r="F5582" t="s">
        <v>194</v>
      </c>
      <c r="G5582" s="1">
        <v>43005</v>
      </c>
      <c r="H5582" s="1">
        <v>43072</v>
      </c>
      <c r="I5582" s="13">
        <f>sales_pipeline[[#This Row],[close_date]]-sales_pipeline[[#This Row],[engage_date]]</f>
        <v>67</v>
      </c>
      <c r="J5582" s="3">
        <v>0</v>
      </c>
    </row>
    <row r="5583" spans="1:10" x14ac:dyDescent="0.35">
      <c r="A5583" t="s">
        <v>5786</v>
      </c>
      <c r="B5583" t="s">
        <v>249</v>
      </c>
      <c r="C5583" t="str">
        <f>VLOOKUP(sales_pipeline[[#This Row],[Sales_Agent]],sales_teams[#All],4,FALSE)</f>
        <v>Brinkmann Team</v>
      </c>
      <c r="D5583" t="s">
        <v>9</v>
      </c>
      <c r="E5583" t="s">
        <v>60</v>
      </c>
      <c r="F5583" t="s">
        <v>194</v>
      </c>
      <c r="G5583" s="1">
        <v>43005</v>
      </c>
      <c r="H5583" s="1">
        <v>43010</v>
      </c>
      <c r="I5583" s="13">
        <f>sales_pipeline[[#This Row],[close_date]]-sales_pipeline[[#This Row],[engage_date]]</f>
        <v>5</v>
      </c>
      <c r="J5583" s="3">
        <v>0</v>
      </c>
    </row>
    <row r="5584" spans="1:10" x14ac:dyDescent="0.35">
      <c r="A5584" t="s">
        <v>5787</v>
      </c>
      <c r="B5584" t="s">
        <v>249</v>
      </c>
      <c r="C5584" t="str">
        <f>VLOOKUP(sales_pipeline[[#This Row],[Sales_Agent]],sales_teams[#All],4,FALSE)</f>
        <v>Brinkmann Team</v>
      </c>
      <c r="D5584" t="s">
        <v>3</v>
      </c>
      <c r="E5584" t="s">
        <v>51</v>
      </c>
      <c r="F5584" t="s">
        <v>174</v>
      </c>
      <c r="G5584" s="1">
        <v>43005</v>
      </c>
      <c r="H5584" s="1">
        <v>43087</v>
      </c>
      <c r="I5584" s="13">
        <f>sales_pipeline[[#This Row],[close_date]]-sales_pipeline[[#This Row],[engage_date]]</f>
        <v>82</v>
      </c>
      <c r="J5584" s="3">
        <v>507</v>
      </c>
    </row>
    <row r="5585" spans="1:10" x14ac:dyDescent="0.35">
      <c r="A5585" t="s">
        <v>5788</v>
      </c>
      <c r="B5585" t="s">
        <v>249</v>
      </c>
      <c r="C5585" t="str">
        <f>VLOOKUP(sales_pipeline[[#This Row],[Sales_Agent]],sales_teams[#All],4,FALSE)</f>
        <v>Brinkmann Team</v>
      </c>
      <c r="D5585" t="s">
        <v>8</v>
      </c>
      <c r="E5585" t="s">
        <v>31</v>
      </c>
      <c r="F5585" t="s">
        <v>174</v>
      </c>
      <c r="G5585" s="1">
        <v>43005</v>
      </c>
      <c r="H5585" s="1">
        <v>43014</v>
      </c>
      <c r="I5585" s="13">
        <f>sales_pipeline[[#This Row],[close_date]]-sales_pipeline[[#This Row],[engage_date]]</f>
        <v>9</v>
      </c>
      <c r="J5585" s="3">
        <v>3681</v>
      </c>
    </row>
    <row r="5586" spans="1:10" x14ac:dyDescent="0.35">
      <c r="A5586" t="s">
        <v>5789</v>
      </c>
      <c r="B5586" t="s">
        <v>187</v>
      </c>
      <c r="C5586" t="str">
        <f>VLOOKUP(sales_pipeline[[#This Row],[Sales_Agent]],sales_teams[#All],4,FALSE)</f>
        <v>Rouche Team</v>
      </c>
      <c r="D5586" t="s">
        <v>10</v>
      </c>
      <c r="E5586" t="s">
        <v>62</v>
      </c>
      <c r="F5586" t="s">
        <v>194</v>
      </c>
      <c r="G5586" s="1">
        <v>43005</v>
      </c>
      <c r="H5586" s="1">
        <v>43009</v>
      </c>
      <c r="I5586" s="13">
        <f>sales_pipeline[[#This Row],[close_date]]-sales_pipeline[[#This Row],[engage_date]]</f>
        <v>4</v>
      </c>
      <c r="J5586" s="3">
        <v>0</v>
      </c>
    </row>
    <row r="5587" spans="1:10" x14ac:dyDescent="0.35">
      <c r="A5587" t="s">
        <v>5790</v>
      </c>
      <c r="B5587" t="s">
        <v>238</v>
      </c>
      <c r="C5587" t="str">
        <f>VLOOKUP(sales_pipeline[[#This Row],[Sales_Agent]],sales_teams[#All],4,FALSE)</f>
        <v>Marxen Team</v>
      </c>
      <c r="D5587" t="s">
        <v>10</v>
      </c>
      <c r="E5587" t="s">
        <v>66</v>
      </c>
      <c r="F5587" t="s">
        <v>194</v>
      </c>
      <c r="G5587" s="1">
        <v>43005</v>
      </c>
      <c r="H5587" s="1">
        <v>43010</v>
      </c>
      <c r="I5587" s="13">
        <f>sales_pipeline[[#This Row],[close_date]]-sales_pipeline[[#This Row],[engage_date]]</f>
        <v>5</v>
      </c>
      <c r="J5587" s="3">
        <v>0</v>
      </c>
    </row>
    <row r="5588" spans="1:10" x14ac:dyDescent="0.35">
      <c r="A5588" t="s">
        <v>5791</v>
      </c>
      <c r="B5588" t="s">
        <v>238</v>
      </c>
      <c r="C5588" t="str">
        <f>VLOOKUP(sales_pipeline[[#This Row],[Sales_Agent]],sales_teams[#All],4,FALSE)</f>
        <v>Marxen Team</v>
      </c>
      <c r="D5588" t="s">
        <v>9</v>
      </c>
      <c r="E5588" t="s">
        <v>152</v>
      </c>
      <c r="F5588" t="s">
        <v>174</v>
      </c>
      <c r="G5588" s="1">
        <v>43005</v>
      </c>
      <c r="H5588" s="1">
        <v>43013</v>
      </c>
      <c r="I5588" s="13">
        <f>sales_pipeline[[#This Row],[close_date]]-sales_pipeline[[#This Row],[engage_date]]</f>
        <v>8</v>
      </c>
      <c r="J5588" s="3">
        <v>5280</v>
      </c>
    </row>
    <row r="5589" spans="1:10" x14ac:dyDescent="0.35">
      <c r="A5589" t="s">
        <v>5792</v>
      </c>
      <c r="B5589" t="s">
        <v>201</v>
      </c>
      <c r="C5589" t="str">
        <f>VLOOKUP(sales_pipeline[[#This Row],[Sales_Agent]],sales_teams[#All],4,FALSE)</f>
        <v>Rouche Team</v>
      </c>
      <c r="D5589" t="s">
        <v>6</v>
      </c>
      <c r="E5589" t="s">
        <v>77</v>
      </c>
      <c r="F5589" t="s">
        <v>174</v>
      </c>
      <c r="G5589" s="1">
        <v>43005</v>
      </c>
      <c r="H5589" s="1">
        <v>43066</v>
      </c>
      <c r="I5589" s="13">
        <f>sales_pipeline[[#This Row],[close_date]]-sales_pipeline[[#This Row],[engage_date]]</f>
        <v>61</v>
      </c>
      <c r="J5589" s="3">
        <v>50</v>
      </c>
    </row>
    <row r="5590" spans="1:10" x14ac:dyDescent="0.35">
      <c r="A5590" t="s">
        <v>5793</v>
      </c>
      <c r="B5590" t="s">
        <v>204</v>
      </c>
      <c r="C5590" t="str">
        <f>VLOOKUP(sales_pipeline[[#This Row],[Sales_Agent]],sales_teams[#All],4,FALSE)</f>
        <v>Brinkmann Team</v>
      </c>
      <c r="D5590" t="s">
        <v>6</v>
      </c>
      <c r="E5590" t="s">
        <v>85</v>
      </c>
      <c r="F5590" t="s">
        <v>174</v>
      </c>
      <c r="G5590" s="1">
        <v>43005</v>
      </c>
      <c r="H5590" s="1">
        <v>43007</v>
      </c>
      <c r="I5590" s="13">
        <f>sales_pipeline[[#This Row],[close_date]]-sales_pipeline[[#This Row],[engage_date]]</f>
        <v>2</v>
      </c>
      <c r="J5590" s="3">
        <v>59</v>
      </c>
    </row>
    <row r="5591" spans="1:10" x14ac:dyDescent="0.35">
      <c r="A5591" t="s">
        <v>5794</v>
      </c>
      <c r="B5591" t="s">
        <v>185</v>
      </c>
      <c r="C5591" t="str">
        <f>VLOOKUP(sales_pipeline[[#This Row],[Sales_Agent]],sales_teams[#All],4,FALSE)</f>
        <v>Rouche Team</v>
      </c>
      <c r="D5591" t="s">
        <v>8</v>
      </c>
      <c r="E5591" t="s">
        <v>109</v>
      </c>
      <c r="F5591" t="s">
        <v>174</v>
      </c>
      <c r="G5591" s="1">
        <v>43005</v>
      </c>
      <c r="H5591" s="1">
        <v>43011</v>
      </c>
      <c r="I5591" s="13">
        <f>sales_pipeline[[#This Row],[close_date]]-sales_pipeline[[#This Row],[engage_date]]</f>
        <v>6</v>
      </c>
      <c r="J5591" s="3">
        <v>3794</v>
      </c>
    </row>
    <row r="5592" spans="1:10" x14ac:dyDescent="0.35">
      <c r="A5592" t="s">
        <v>5795</v>
      </c>
      <c r="B5592" t="s">
        <v>230</v>
      </c>
      <c r="C5592" t="str">
        <f>VLOOKUP(sales_pipeline[[#This Row],[Sales_Agent]],sales_teams[#All],4,FALSE)</f>
        <v>Losch Team</v>
      </c>
      <c r="D5592" t="s">
        <v>8</v>
      </c>
      <c r="E5592" t="s">
        <v>82</v>
      </c>
      <c r="F5592" t="s">
        <v>174</v>
      </c>
      <c r="G5592" s="1">
        <v>43005</v>
      </c>
      <c r="H5592" s="1">
        <v>43011</v>
      </c>
      <c r="I5592" s="13">
        <f>sales_pipeline[[#This Row],[close_date]]-sales_pipeline[[#This Row],[engage_date]]</f>
        <v>6</v>
      </c>
      <c r="J5592" s="3">
        <v>3786</v>
      </c>
    </row>
    <row r="5593" spans="1:10" x14ac:dyDescent="0.35">
      <c r="A5593" t="s">
        <v>5796</v>
      </c>
      <c r="B5593" t="s">
        <v>239</v>
      </c>
      <c r="C5593" t="str">
        <f>VLOOKUP(sales_pipeline[[#This Row],[Sales_Agent]],sales_teams[#All],4,FALSE)</f>
        <v>Neubert Team</v>
      </c>
      <c r="D5593" t="s">
        <v>10</v>
      </c>
      <c r="E5593" t="s">
        <v>51</v>
      </c>
      <c r="F5593" t="s">
        <v>194</v>
      </c>
      <c r="G5593" s="1">
        <v>43006</v>
      </c>
      <c r="H5593" s="1">
        <v>43015</v>
      </c>
      <c r="I5593" s="13">
        <f>sales_pipeline[[#This Row],[close_date]]-sales_pipeline[[#This Row],[engage_date]]</f>
        <v>9</v>
      </c>
      <c r="J5593" s="3">
        <v>0</v>
      </c>
    </row>
    <row r="5594" spans="1:10" x14ac:dyDescent="0.35">
      <c r="A5594" t="s">
        <v>5797</v>
      </c>
      <c r="B5594" t="s">
        <v>255</v>
      </c>
      <c r="C5594" t="str">
        <f>VLOOKUP(sales_pipeline[[#This Row],[Sales_Agent]],sales_teams[#All],4,FALSE)</f>
        <v>Neubert Team</v>
      </c>
      <c r="D5594" t="s">
        <v>8</v>
      </c>
      <c r="E5594" t="s">
        <v>131</v>
      </c>
      <c r="F5594" t="s">
        <v>194</v>
      </c>
      <c r="G5594" s="1">
        <v>43006</v>
      </c>
      <c r="H5594" s="1">
        <v>43088</v>
      </c>
      <c r="I5594" s="13">
        <f>sales_pipeline[[#This Row],[close_date]]-sales_pipeline[[#This Row],[engage_date]]</f>
        <v>82</v>
      </c>
      <c r="J5594" s="3">
        <v>0</v>
      </c>
    </row>
    <row r="5595" spans="1:10" x14ac:dyDescent="0.35">
      <c r="A5595" t="s">
        <v>5798</v>
      </c>
      <c r="B5595" t="s">
        <v>255</v>
      </c>
      <c r="C5595" t="str">
        <f>VLOOKUP(sales_pipeline[[#This Row],[Sales_Agent]],sales_teams[#All],4,FALSE)</f>
        <v>Neubert Team</v>
      </c>
      <c r="D5595" t="s">
        <v>177</v>
      </c>
      <c r="E5595" t="s">
        <v>118</v>
      </c>
      <c r="F5595" t="s">
        <v>174</v>
      </c>
      <c r="G5595" s="1">
        <v>43006</v>
      </c>
      <c r="H5595" s="1">
        <v>43015</v>
      </c>
      <c r="I5595" s="13">
        <f>sales_pipeline[[#This Row],[close_date]]-sales_pipeline[[#This Row],[engage_date]]</f>
        <v>9</v>
      </c>
      <c r="J5595" s="3">
        <v>5553</v>
      </c>
    </row>
    <row r="5596" spans="1:10" x14ac:dyDescent="0.35">
      <c r="A5596" t="s">
        <v>5799</v>
      </c>
      <c r="B5596" t="s">
        <v>255</v>
      </c>
      <c r="C5596" t="str">
        <f>VLOOKUP(sales_pipeline[[#This Row],[Sales_Agent]],sales_teams[#All],4,FALSE)</f>
        <v>Neubert Team</v>
      </c>
      <c r="D5596" t="s">
        <v>8</v>
      </c>
      <c r="E5596" t="s">
        <v>112</v>
      </c>
      <c r="F5596" t="s">
        <v>174</v>
      </c>
      <c r="G5596" s="1">
        <v>43006</v>
      </c>
      <c r="H5596" s="1">
        <v>43016</v>
      </c>
      <c r="I5596" s="13">
        <f>sales_pipeline[[#This Row],[close_date]]-sales_pipeline[[#This Row],[engage_date]]</f>
        <v>10</v>
      </c>
      <c r="J5596" s="3">
        <v>3557</v>
      </c>
    </row>
    <row r="5597" spans="1:10" x14ac:dyDescent="0.35">
      <c r="A5597" t="s">
        <v>5800</v>
      </c>
      <c r="B5597" t="s">
        <v>208</v>
      </c>
      <c r="C5597" t="str">
        <f>VLOOKUP(sales_pipeline[[#This Row],[Sales_Agent]],sales_teams[#All],4,FALSE)</f>
        <v>Rouche Team</v>
      </c>
      <c r="D5597" t="s">
        <v>6</v>
      </c>
      <c r="E5597" t="s">
        <v>94</v>
      </c>
      <c r="F5597" t="s">
        <v>174</v>
      </c>
      <c r="G5597" s="1">
        <v>43006</v>
      </c>
      <c r="H5597" s="1">
        <v>43016</v>
      </c>
      <c r="I5597" s="13">
        <f>sales_pipeline[[#This Row],[close_date]]-sales_pipeline[[#This Row],[engage_date]]</f>
        <v>10</v>
      </c>
      <c r="J5597" s="3">
        <v>63</v>
      </c>
    </row>
    <row r="5598" spans="1:10" x14ac:dyDescent="0.35">
      <c r="A5598" t="s">
        <v>5801</v>
      </c>
      <c r="B5598" t="s">
        <v>193</v>
      </c>
      <c r="C5598" t="str">
        <f>VLOOKUP(sales_pipeline[[#This Row],[Sales_Agent]],sales_teams[#All],4,FALSE)</f>
        <v>Marxen Team</v>
      </c>
      <c r="D5598" t="s">
        <v>3</v>
      </c>
      <c r="E5598" t="s">
        <v>53</v>
      </c>
      <c r="F5598" t="s">
        <v>194</v>
      </c>
      <c r="G5598" s="1">
        <v>43006</v>
      </c>
      <c r="H5598" s="1">
        <v>43050</v>
      </c>
      <c r="I5598" s="13">
        <f>sales_pipeline[[#This Row],[close_date]]-sales_pipeline[[#This Row],[engage_date]]</f>
        <v>44</v>
      </c>
      <c r="J5598" s="3">
        <v>0</v>
      </c>
    </row>
    <row r="5599" spans="1:10" x14ac:dyDescent="0.35">
      <c r="A5599" t="s">
        <v>5802</v>
      </c>
      <c r="B5599" t="s">
        <v>249</v>
      </c>
      <c r="C5599" t="str">
        <f>VLOOKUP(sales_pipeline[[#This Row],[Sales_Agent]],sales_teams[#All],4,FALSE)</f>
        <v>Brinkmann Team</v>
      </c>
      <c r="D5599" t="s">
        <v>8</v>
      </c>
      <c r="E5599" t="s">
        <v>139</v>
      </c>
      <c r="F5599" t="s">
        <v>174</v>
      </c>
      <c r="G5599" s="1">
        <v>43006</v>
      </c>
      <c r="H5599" s="1">
        <v>43014</v>
      </c>
      <c r="I5599" s="13">
        <f>sales_pipeline[[#This Row],[close_date]]-sales_pipeline[[#This Row],[engage_date]]</f>
        <v>8</v>
      </c>
      <c r="J5599" s="3">
        <v>3704</v>
      </c>
    </row>
    <row r="5600" spans="1:10" x14ac:dyDescent="0.35">
      <c r="A5600" t="s">
        <v>5803</v>
      </c>
      <c r="B5600" t="s">
        <v>238</v>
      </c>
      <c r="C5600" t="str">
        <f>VLOOKUP(sales_pipeline[[#This Row],[Sales_Agent]],sales_teams[#All],4,FALSE)</f>
        <v>Marxen Team</v>
      </c>
      <c r="D5600" t="s">
        <v>10</v>
      </c>
      <c r="E5600" t="s">
        <v>91</v>
      </c>
      <c r="F5600" t="s">
        <v>194</v>
      </c>
      <c r="G5600" s="1">
        <v>43006</v>
      </c>
      <c r="H5600" s="1">
        <v>43042</v>
      </c>
      <c r="I5600" s="13">
        <f>sales_pipeline[[#This Row],[close_date]]-sales_pipeline[[#This Row],[engage_date]]</f>
        <v>36</v>
      </c>
      <c r="J5600" s="3">
        <v>0</v>
      </c>
    </row>
    <row r="5601" spans="1:10" x14ac:dyDescent="0.35">
      <c r="A5601" t="s">
        <v>5804</v>
      </c>
      <c r="B5601" t="s">
        <v>238</v>
      </c>
      <c r="C5601" t="str">
        <f>VLOOKUP(sales_pipeline[[#This Row],[Sales_Agent]],sales_teams[#All],4,FALSE)</f>
        <v>Marxen Team</v>
      </c>
      <c r="D5601" t="s">
        <v>8</v>
      </c>
      <c r="E5601" t="s">
        <v>99</v>
      </c>
      <c r="F5601" t="s">
        <v>194</v>
      </c>
      <c r="G5601" s="1">
        <v>43006</v>
      </c>
      <c r="H5601" s="1">
        <v>43011</v>
      </c>
      <c r="I5601" s="13">
        <f>sales_pipeline[[#This Row],[close_date]]-sales_pipeline[[#This Row],[engage_date]]</f>
        <v>5</v>
      </c>
      <c r="J5601" s="3">
        <v>0</v>
      </c>
    </row>
    <row r="5602" spans="1:10" x14ac:dyDescent="0.35">
      <c r="A5602" t="s">
        <v>5805</v>
      </c>
      <c r="B5602" t="s">
        <v>238</v>
      </c>
      <c r="C5602" t="str">
        <f>VLOOKUP(sales_pipeline[[#This Row],[Sales_Agent]],sales_teams[#All],4,FALSE)</f>
        <v>Marxen Team</v>
      </c>
      <c r="D5602" t="s">
        <v>10</v>
      </c>
      <c r="E5602" t="s">
        <v>135</v>
      </c>
      <c r="F5602" t="s">
        <v>174</v>
      </c>
      <c r="G5602" s="1">
        <v>43006</v>
      </c>
      <c r="H5602" s="1">
        <v>43069</v>
      </c>
      <c r="I5602" s="13">
        <f>sales_pipeline[[#This Row],[close_date]]-sales_pipeline[[#This Row],[engage_date]]</f>
        <v>63</v>
      </c>
      <c r="J5602" s="3">
        <v>1133</v>
      </c>
    </row>
    <row r="5603" spans="1:10" x14ac:dyDescent="0.35">
      <c r="A5603" t="s">
        <v>5806</v>
      </c>
      <c r="B5603" t="s">
        <v>197</v>
      </c>
      <c r="C5603" t="str">
        <f>VLOOKUP(sales_pipeline[[#This Row],[Sales_Agent]],sales_teams[#All],4,FALSE)</f>
        <v>Sewald Team</v>
      </c>
      <c r="D5603" t="s">
        <v>10</v>
      </c>
      <c r="E5603" t="s">
        <v>112</v>
      </c>
      <c r="F5603" t="s">
        <v>174</v>
      </c>
      <c r="G5603" s="1">
        <v>43006</v>
      </c>
      <c r="H5603" s="1">
        <v>43078</v>
      </c>
      <c r="I5603" s="13">
        <f>sales_pipeline[[#This Row],[close_date]]-sales_pipeline[[#This Row],[engage_date]]</f>
        <v>72</v>
      </c>
      <c r="J5603" s="3">
        <v>1292</v>
      </c>
    </row>
    <row r="5604" spans="1:10" x14ac:dyDescent="0.35">
      <c r="A5604" t="s">
        <v>5807</v>
      </c>
      <c r="B5604" t="s">
        <v>201</v>
      </c>
      <c r="C5604" t="str">
        <f>VLOOKUP(sales_pipeline[[#This Row],[Sales_Agent]],sales_teams[#All],4,FALSE)</f>
        <v>Rouche Team</v>
      </c>
      <c r="D5604" t="s">
        <v>8</v>
      </c>
      <c r="E5604" t="s">
        <v>130</v>
      </c>
      <c r="F5604" t="s">
        <v>174</v>
      </c>
      <c r="G5604" s="1">
        <v>43006</v>
      </c>
      <c r="H5604" s="1">
        <v>43073</v>
      </c>
      <c r="I5604" s="13">
        <f>sales_pipeline[[#This Row],[close_date]]-sales_pipeline[[#This Row],[engage_date]]</f>
        <v>67</v>
      </c>
      <c r="J5604" s="3">
        <v>3278</v>
      </c>
    </row>
    <row r="5605" spans="1:10" x14ac:dyDescent="0.35">
      <c r="A5605" t="s">
        <v>5808</v>
      </c>
      <c r="B5605" t="s">
        <v>204</v>
      </c>
      <c r="C5605" t="str">
        <f>VLOOKUP(sales_pipeline[[#This Row],[Sales_Agent]],sales_teams[#All],4,FALSE)</f>
        <v>Brinkmann Team</v>
      </c>
      <c r="D5605" t="s">
        <v>6</v>
      </c>
      <c r="E5605" t="s">
        <v>49</v>
      </c>
      <c r="F5605" t="s">
        <v>174</v>
      </c>
      <c r="G5605" s="1">
        <v>43006</v>
      </c>
      <c r="H5605" s="1">
        <v>43013</v>
      </c>
      <c r="I5605" s="13">
        <f>sales_pipeline[[#This Row],[close_date]]-sales_pipeline[[#This Row],[engage_date]]</f>
        <v>7</v>
      </c>
      <c r="J5605" s="3">
        <v>55</v>
      </c>
    </row>
    <row r="5606" spans="1:10" x14ac:dyDescent="0.35">
      <c r="A5606" t="s">
        <v>5809</v>
      </c>
      <c r="B5606" t="s">
        <v>185</v>
      </c>
      <c r="C5606" t="str">
        <f>VLOOKUP(sales_pipeline[[#This Row],[Sales_Agent]],sales_teams[#All],4,FALSE)</f>
        <v>Rouche Team</v>
      </c>
      <c r="D5606" t="s">
        <v>3</v>
      </c>
      <c r="E5606" t="s">
        <v>77</v>
      </c>
      <c r="F5606" t="s">
        <v>174</v>
      </c>
      <c r="G5606" s="1">
        <v>43006</v>
      </c>
      <c r="H5606" s="1">
        <v>43092</v>
      </c>
      <c r="I5606" s="13">
        <f>sales_pipeline[[#This Row],[close_date]]-sales_pipeline[[#This Row],[engage_date]]</f>
        <v>86</v>
      </c>
      <c r="J5606" s="3">
        <v>498</v>
      </c>
    </row>
    <row r="5607" spans="1:10" x14ac:dyDescent="0.35">
      <c r="A5607" t="s">
        <v>5810</v>
      </c>
      <c r="B5607" t="s">
        <v>185</v>
      </c>
      <c r="C5607" t="str">
        <f>VLOOKUP(sales_pipeline[[#This Row],[Sales_Agent]],sales_teams[#All],4,FALSE)</f>
        <v>Rouche Team</v>
      </c>
      <c r="D5607" t="s">
        <v>6</v>
      </c>
      <c r="E5607" t="s">
        <v>148</v>
      </c>
      <c r="F5607" t="s">
        <v>174</v>
      </c>
      <c r="G5607" s="1">
        <v>43006</v>
      </c>
      <c r="H5607" s="1">
        <v>43099</v>
      </c>
      <c r="I5607" s="13">
        <f>sales_pipeline[[#This Row],[close_date]]-sales_pipeline[[#This Row],[engage_date]]</f>
        <v>93</v>
      </c>
      <c r="J5607" s="3">
        <v>55</v>
      </c>
    </row>
    <row r="5608" spans="1:10" x14ac:dyDescent="0.35">
      <c r="A5608" t="s">
        <v>5811</v>
      </c>
      <c r="B5608" t="s">
        <v>181</v>
      </c>
      <c r="C5608" t="str">
        <f>VLOOKUP(sales_pipeline[[#This Row],[Sales_Agent]],sales_teams[#All],4,FALSE)</f>
        <v>Sewald Team</v>
      </c>
      <c r="D5608" t="s">
        <v>3</v>
      </c>
      <c r="E5608" t="s">
        <v>46</v>
      </c>
      <c r="F5608" t="s">
        <v>174</v>
      </c>
      <c r="G5608" s="1">
        <v>43006</v>
      </c>
      <c r="H5608" s="1">
        <v>43013</v>
      </c>
      <c r="I5608" s="13">
        <f>sales_pipeline[[#This Row],[close_date]]-sales_pipeline[[#This Row],[engage_date]]</f>
        <v>7</v>
      </c>
      <c r="J5608" s="3">
        <v>571</v>
      </c>
    </row>
    <row r="5609" spans="1:10" x14ac:dyDescent="0.35">
      <c r="A5609" t="s">
        <v>5812</v>
      </c>
      <c r="B5609" t="s">
        <v>206</v>
      </c>
      <c r="C5609" t="str">
        <f>VLOOKUP(sales_pipeline[[#This Row],[Sales_Agent]],sales_teams[#All],4,FALSE)</f>
        <v>Neubert Team</v>
      </c>
      <c r="D5609" t="s">
        <v>177</v>
      </c>
      <c r="E5609" t="s">
        <v>41</v>
      </c>
      <c r="F5609" t="s">
        <v>174</v>
      </c>
      <c r="G5609" s="1">
        <v>43007</v>
      </c>
      <c r="H5609" s="1">
        <v>43013</v>
      </c>
      <c r="I5609" s="13">
        <f>sales_pipeline[[#This Row],[close_date]]-sales_pipeline[[#This Row],[engage_date]]</f>
        <v>6</v>
      </c>
      <c r="J5609" s="3">
        <v>4942</v>
      </c>
    </row>
    <row r="5610" spans="1:10" x14ac:dyDescent="0.35">
      <c r="A5610" t="s">
        <v>5813</v>
      </c>
      <c r="B5610" t="s">
        <v>176</v>
      </c>
      <c r="C5610" t="str">
        <f>VLOOKUP(sales_pipeline[[#This Row],[Sales_Agent]],sales_teams[#All],4,FALSE)</f>
        <v>Marxen Team</v>
      </c>
      <c r="D5610" t="s">
        <v>10</v>
      </c>
      <c r="E5610" t="s">
        <v>144</v>
      </c>
      <c r="F5610" t="s">
        <v>194</v>
      </c>
      <c r="G5610" s="1">
        <v>43007</v>
      </c>
      <c r="H5610" s="1">
        <v>43013</v>
      </c>
      <c r="I5610" s="13">
        <f>sales_pipeline[[#This Row],[close_date]]-sales_pipeline[[#This Row],[engage_date]]</f>
        <v>6</v>
      </c>
      <c r="J5610" s="3">
        <v>0</v>
      </c>
    </row>
    <row r="5611" spans="1:10" x14ac:dyDescent="0.35">
      <c r="A5611" t="s">
        <v>5814</v>
      </c>
      <c r="B5611" t="s">
        <v>255</v>
      </c>
      <c r="C5611" t="str">
        <f>VLOOKUP(sales_pipeline[[#This Row],[Sales_Agent]],sales_teams[#All],4,FALSE)</f>
        <v>Neubert Team</v>
      </c>
      <c r="D5611" t="s">
        <v>6</v>
      </c>
      <c r="E5611" t="s">
        <v>34</v>
      </c>
      <c r="F5611" t="s">
        <v>194</v>
      </c>
      <c r="G5611" s="1">
        <v>43007</v>
      </c>
      <c r="H5611" s="1">
        <v>43076</v>
      </c>
      <c r="I5611" s="13">
        <f>sales_pipeline[[#This Row],[close_date]]-sales_pipeline[[#This Row],[engage_date]]</f>
        <v>69</v>
      </c>
      <c r="J5611" s="3">
        <v>0</v>
      </c>
    </row>
    <row r="5612" spans="1:10" x14ac:dyDescent="0.35">
      <c r="A5612" t="s">
        <v>5815</v>
      </c>
      <c r="B5612" t="s">
        <v>208</v>
      </c>
      <c r="C5612" t="str">
        <f>VLOOKUP(sales_pipeline[[#This Row],[Sales_Agent]],sales_teams[#All],4,FALSE)</f>
        <v>Rouche Team</v>
      </c>
      <c r="D5612" t="s">
        <v>177</v>
      </c>
      <c r="E5612" t="s">
        <v>141</v>
      </c>
      <c r="F5612" t="s">
        <v>174</v>
      </c>
      <c r="G5612" s="1">
        <v>43007</v>
      </c>
      <c r="H5612" s="1">
        <v>43009</v>
      </c>
      <c r="I5612" s="13">
        <f>sales_pipeline[[#This Row],[close_date]]-sales_pipeline[[#This Row],[engage_date]]</f>
        <v>2</v>
      </c>
      <c r="J5612" s="3">
        <v>5340</v>
      </c>
    </row>
    <row r="5613" spans="1:10" x14ac:dyDescent="0.35">
      <c r="A5613" t="s">
        <v>5816</v>
      </c>
      <c r="B5613" t="s">
        <v>232</v>
      </c>
      <c r="C5613" t="str">
        <f>VLOOKUP(sales_pipeline[[#This Row],[Sales_Agent]],sales_teams[#All],4,FALSE)</f>
        <v>Losch Team</v>
      </c>
      <c r="D5613" t="s">
        <v>3</v>
      </c>
      <c r="E5613" t="s">
        <v>154</v>
      </c>
      <c r="F5613" t="s">
        <v>194</v>
      </c>
      <c r="G5613" s="1">
        <v>43007</v>
      </c>
      <c r="H5613" s="1">
        <v>43011</v>
      </c>
      <c r="I5613" s="13">
        <f>sales_pipeline[[#This Row],[close_date]]-sales_pipeline[[#This Row],[engage_date]]</f>
        <v>4</v>
      </c>
      <c r="J5613" s="3">
        <v>0</v>
      </c>
    </row>
    <row r="5614" spans="1:10" x14ac:dyDescent="0.35">
      <c r="A5614" t="s">
        <v>5817</v>
      </c>
      <c r="B5614" t="s">
        <v>232</v>
      </c>
      <c r="C5614" t="str">
        <f>VLOOKUP(sales_pipeline[[#This Row],[Sales_Agent]],sales_teams[#All],4,FALSE)</f>
        <v>Losch Team</v>
      </c>
      <c r="D5614" t="s">
        <v>8</v>
      </c>
      <c r="E5614" t="s">
        <v>163</v>
      </c>
      <c r="F5614" t="s">
        <v>194</v>
      </c>
      <c r="G5614" s="1">
        <v>43007</v>
      </c>
      <c r="H5614" s="1">
        <v>43016</v>
      </c>
      <c r="I5614" s="13">
        <f>sales_pipeline[[#This Row],[close_date]]-sales_pipeline[[#This Row],[engage_date]]</f>
        <v>9</v>
      </c>
      <c r="J5614" s="3">
        <v>0</v>
      </c>
    </row>
    <row r="5615" spans="1:10" x14ac:dyDescent="0.35">
      <c r="A5615" t="s">
        <v>5818</v>
      </c>
      <c r="B5615" t="s">
        <v>193</v>
      </c>
      <c r="C5615" t="str">
        <f>VLOOKUP(sales_pipeline[[#This Row],[Sales_Agent]],sales_teams[#All],4,FALSE)</f>
        <v>Marxen Team</v>
      </c>
      <c r="D5615" t="s">
        <v>9</v>
      </c>
      <c r="E5615" t="s">
        <v>104</v>
      </c>
      <c r="F5615" t="s">
        <v>174</v>
      </c>
      <c r="G5615" s="1">
        <v>43007</v>
      </c>
      <c r="H5615" s="1">
        <v>43017</v>
      </c>
      <c r="I5615" s="13">
        <f>sales_pipeline[[#This Row],[close_date]]-sales_pipeline[[#This Row],[engage_date]]</f>
        <v>10</v>
      </c>
      <c r="J5615" s="3">
        <v>5689</v>
      </c>
    </row>
    <row r="5616" spans="1:10" x14ac:dyDescent="0.35">
      <c r="A5616" t="s">
        <v>5819</v>
      </c>
      <c r="B5616" t="s">
        <v>190</v>
      </c>
      <c r="C5616" t="str">
        <f>VLOOKUP(sales_pipeline[[#This Row],[Sales_Agent]],sales_teams[#All],4,FALSE)</f>
        <v>Sewald Team</v>
      </c>
      <c r="D5616" t="s">
        <v>3</v>
      </c>
      <c r="E5616" t="s">
        <v>134</v>
      </c>
      <c r="F5616" t="s">
        <v>194</v>
      </c>
      <c r="G5616" s="1">
        <v>43007</v>
      </c>
      <c r="H5616" s="1">
        <v>43016</v>
      </c>
      <c r="I5616" s="13">
        <f>sales_pipeline[[#This Row],[close_date]]-sales_pipeline[[#This Row],[engage_date]]</f>
        <v>9</v>
      </c>
      <c r="J5616" s="3">
        <v>0</v>
      </c>
    </row>
    <row r="5617" spans="1:10" x14ac:dyDescent="0.35">
      <c r="A5617" t="s">
        <v>5820</v>
      </c>
      <c r="B5617" t="s">
        <v>190</v>
      </c>
      <c r="C5617" t="str">
        <f>VLOOKUP(sales_pipeline[[#This Row],[Sales_Agent]],sales_teams[#All],4,FALSE)</f>
        <v>Sewald Team</v>
      </c>
      <c r="D5617" t="s">
        <v>6</v>
      </c>
      <c r="E5617" t="s">
        <v>117</v>
      </c>
      <c r="F5617" t="s">
        <v>194</v>
      </c>
      <c r="G5617" s="1">
        <v>43007</v>
      </c>
      <c r="H5617" s="1">
        <v>43019</v>
      </c>
      <c r="I5617" s="13">
        <f>sales_pipeline[[#This Row],[close_date]]-sales_pipeline[[#This Row],[engage_date]]</f>
        <v>12</v>
      </c>
      <c r="J5617" s="3">
        <v>0</v>
      </c>
    </row>
    <row r="5618" spans="1:10" x14ac:dyDescent="0.35">
      <c r="A5618" t="s">
        <v>5821</v>
      </c>
      <c r="B5618" t="s">
        <v>249</v>
      </c>
      <c r="C5618" t="str">
        <f>VLOOKUP(sales_pipeline[[#This Row],[Sales_Agent]],sales_teams[#All],4,FALSE)</f>
        <v>Brinkmann Team</v>
      </c>
      <c r="D5618" t="s">
        <v>6</v>
      </c>
      <c r="E5618" t="s">
        <v>66</v>
      </c>
      <c r="F5618" t="s">
        <v>174</v>
      </c>
      <c r="G5618" s="1">
        <v>43007</v>
      </c>
      <c r="H5618" s="1">
        <v>43099</v>
      </c>
      <c r="I5618" s="13">
        <f>sales_pipeline[[#This Row],[close_date]]-sales_pipeline[[#This Row],[engage_date]]</f>
        <v>92</v>
      </c>
      <c r="J5618" s="3">
        <v>52</v>
      </c>
    </row>
    <row r="5619" spans="1:10" x14ac:dyDescent="0.35">
      <c r="A5619" t="s">
        <v>5822</v>
      </c>
      <c r="B5619" t="s">
        <v>249</v>
      </c>
      <c r="C5619" t="str">
        <f>VLOOKUP(sales_pipeline[[#This Row],[Sales_Agent]],sales_teams[#All],4,FALSE)</f>
        <v>Brinkmann Team</v>
      </c>
      <c r="D5619" t="s">
        <v>8</v>
      </c>
      <c r="E5619" t="s">
        <v>132</v>
      </c>
      <c r="F5619" t="s">
        <v>174</v>
      </c>
      <c r="G5619" s="1">
        <v>43007</v>
      </c>
      <c r="H5619" s="1">
        <v>43079</v>
      </c>
      <c r="I5619" s="13">
        <f>sales_pipeline[[#This Row],[close_date]]-sales_pipeline[[#This Row],[engage_date]]</f>
        <v>72</v>
      </c>
      <c r="J5619" s="3">
        <v>3131</v>
      </c>
    </row>
    <row r="5620" spans="1:10" x14ac:dyDescent="0.35">
      <c r="A5620" t="s">
        <v>5823</v>
      </c>
      <c r="B5620" t="s">
        <v>187</v>
      </c>
      <c r="C5620" t="str">
        <f>VLOOKUP(sales_pipeline[[#This Row],[Sales_Agent]],sales_teams[#All],4,FALSE)</f>
        <v>Rouche Team</v>
      </c>
      <c r="D5620" t="s">
        <v>10</v>
      </c>
      <c r="E5620" t="s">
        <v>112</v>
      </c>
      <c r="F5620" t="s">
        <v>194</v>
      </c>
      <c r="G5620" s="1">
        <v>43007</v>
      </c>
      <c r="H5620" s="1">
        <v>43017</v>
      </c>
      <c r="I5620" s="13">
        <f>sales_pipeline[[#This Row],[close_date]]-sales_pipeline[[#This Row],[engage_date]]</f>
        <v>10</v>
      </c>
      <c r="J5620" s="3">
        <v>0</v>
      </c>
    </row>
    <row r="5621" spans="1:10" x14ac:dyDescent="0.35">
      <c r="A5621" t="s">
        <v>5824</v>
      </c>
      <c r="B5621" t="s">
        <v>187</v>
      </c>
      <c r="C5621" t="str">
        <f>VLOOKUP(sales_pipeline[[#This Row],[Sales_Agent]],sales_teams[#All],4,FALSE)</f>
        <v>Rouche Team</v>
      </c>
      <c r="D5621" t="s">
        <v>9</v>
      </c>
      <c r="E5621" t="s">
        <v>141</v>
      </c>
      <c r="F5621" t="s">
        <v>194</v>
      </c>
      <c r="G5621" s="1">
        <v>43007</v>
      </c>
      <c r="H5621" s="1">
        <v>43014</v>
      </c>
      <c r="I5621" s="13">
        <f>sales_pipeline[[#This Row],[close_date]]-sales_pipeline[[#This Row],[engage_date]]</f>
        <v>7</v>
      </c>
      <c r="J5621" s="3">
        <v>0</v>
      </c>
    </row>
    <row r="5622" spans="1:10" x14ac:dyDescent="0.35">
      <c r="A5622" t="s">
        <v>5825</v>
      </c>
      <c r="B5622" t="s">
        <v>187</v>
      </c>
      <c r="C5622" t="str">
        <f>VLOOKUP(sales_pipeline[[#This Row],[Sales_Agent]],sales_teams[#All],4,FALSE)</f>
        <v>Rouche Team</v>
      </c>
      <c r="D5622" t="s">
        <v>6</v>
      </c>
      <c r="E5622" t="s">
        <v>36</v>
      </c>
      <c r="F5622" t="s">
        <v>194</v>
      </c>
      <c r="G5622" s="1">
        <v>43007</v>
      </c>
      <c r="H5622" s="1">
        <v>43066</v>
      </c>
      <c r="I5622" s="13">
        <f>sales_pipeline[[#This Row],[close_date]]-sales_pipeline[[#This Row],[engage_date]]</f>
        <v>59</v>
      </c>
      <c r="J5622" s="3">
        <v>0</v>
      </c>
    </row>
    <row r="5623" spans="1:10" x14ac:dyDescent="0.35">
      <c r="A5623" t="s">
        <v>5826</v>
      </c>
      <c r="B5623" t="s">
        <v>187</v>
      </c>
      <c r="C5623" t="str">
        <f>VLOOKUP(sales_pipeline[[#This Row],[Sales_Agent]],sales_teams[#All],4,FALSE)</f>
        <v>Rouche Team</v>
      </c>
      <c r="D5623" t="s">
        <v>8</v>
      </c>
      <c r="E5623" t="s">
        <v>93</v>
      </c>
      <c r="F5623" t="s">
        <v>194</v>
      </c>
      <c r="G5623" s="1">
        <v>43007</v>
      </c>
      <c r="H5623" s="1">
        <v>43018</v>
      </c>
      <c r="I5623" s="13">
        <f>sales_pipeline[[#This Row],[close_date]]-sales_pipeline[[#This Row],[engage_date]]</f>
        <v>11</v>
      </c>
      <c r="J5623" s="3">
        <v>0</v>
      </c>
    </row>
    <row r="5624" spans="1:10" x14ac:dyDescent="0.35">
      <c r="A5624" t="s">
        <v>5827</v>
      </c>
      <c r="B5624" t="s">
        <v>238</v>
      </c>
      <c r="C5624" t="str">
        <f>VLOOKUP(sales_pipeline[[#This Row],[Sales_Agent]],sales_teams[#All],4,FALSE)</f>
        <v>Marxen Team</v>
      </c>
      <c r="D5624" t="s">
        <v>8</v>
      </c>
      <c r="E5624" t="s">
        <v>151</v>
      </c>
      <c r="F5624" t="s">
        <v>174</v>
      </c>
      <c r="G5624" s="1">
        <v>43007</v>
      </c>
      <c r="H5624" s="1">
        <v>43013</v>
      </c>
      <c r="I5624" s="13">
        <f>sales_pipeline[[#This Row],[close_date]]-sales_pipeline[[#This Row],[engage_date]]</f>
        <v>6</v>
      </c>
      <c r="J5624" s="3">
        <v>3957</v>
      </c>
    </row>
    <row r="5625" spans="1:10" x14ac:dyDescent="0.35">
      <c r="A5625" t="s">
        <v>5828</v>
      </c>
      <c r="B5625" t="s">
        <v>189</v>
      </c>
      <c r="C5625" t="str">
        <f>VLOOKUP(sales_pipeline[[#This Row],[Sales_Agent]],sales_teams[#All],4,FALSE)</f>
        <v>Marxen Team</v>
      </c>
      <c r="D5625" t="s">
        <v>3</v>
      </c>
      <c r="E5625" t="s">
        <v>152</v>
      </c>
      <c r="F5625" t="s">
        <v>174</v>
      </c>
      <c r="G5625" s="1">
        <v>43007</v>
      </c>
      <c r="H5625" s="1">
        <v>43099</v>
      </c>
      <c r="I5625" s="13">
        <f>sales_pipeline[[#This Row],[close_date]]-sales_pipeline[[#This Row],[engage_date]]</f>
        <v>92</v>
      </c>
      <c r="J5625" s="3">
        <v>523</v>
      </c>
    </row>
    <row r="5626" spans="1:10" x14ac:dyDescent="0.35">
      <c r="A5626" t="s">
        <v>5829</v>
      </c>
      <c r="B5626" t="s">
        <v>189</v>
      </c>
      <c r="C5626" t="str">
        <f>VLOOKUP(sales_pipeline[[#This Row],[Sales_Agent]],sales_teams[#All],4,FALSE)</f>
        <v>Marxen Team</v>
      </c>
      <c r="D5626" t="s">
        <v>10</v>
      </c>
      <c r="E5626" t="s">
        <v>152</v>
      </c>
      <c r="F5626" t="s">
        <v>174</v>
      </c>
      <c r="G5626" s="1">
        <v>43007</v>
      </c>
      <c r="H5626" s="1">
        <v>43090</v>
      </c>
      <c r="I5626" s="13">
        <f>sales_pipeline[[#This Row],[close_date]]-sales_pipeline[[#This Row],[engage_date]]</f>
        <v>83</v>
      </c>
      <c r="J5626" s="3">
        <v>1156</v>
      </c>
    </row>
    <row r="5627" spans="1:10" x14ac:dyDescent="0.35">
      <c r="A5627" t="s">
        <v>5830</v>
      </c>
      <c r="B5627" t="s">
        <v>227</v>
      </c>
      <c r="C5627" t="str">
        <f>VLOOKUP(sales_pipeline[[#This Row],[Sales_Agent]],sales_teams[#All],4,FALSE)</f>
        <v>Neubert Team</v>
      </c>
      <c r="D5627" t="s">
        <v>177</v>
      </c>
      <c r="E5627" t="s">
        <v>41</v>
      </c>
      <c r="F5627" t="s">
        <v>194</v>
      </c>
      <c r="G5627" s="1">
        <v>43007</v>
      </c>
      <c r="H5627" s="1">
        <v>43014</v>
      </c>
      <c r="I5627" s="13">
        <f>sales_pipeline[[#This Row],[close_date]]-sales_pipeline[[#This Row],[engage_date]]</f>
        <v>7</v>
      </c>
      <c r="J5627" s="3">
        <v>0</v>
      </c>
    </row>
    <row r="5628" spans="1:10" x14ac:dyDescent="0.35">
      <c r="A5628" t="s">
        <v>5831</v>
      </c>
      <c r="B5628" t="s">
        <v>201</v>
      </c>
      <c r="C5628" t="str">
        <f>VLOOKUP(sales_pipeline[[#This Row],[Sales_Agent]],sales_teams[#All],4,FALSE)</f>
        <v>Rouche Team</v>
      </c>
      <c r="D5628" t="s">
        <v>8</v>
      </c>
      <c r="E5628" t="s">
        <v>129</v>
      </c>
      <c r="F5628" t="s">
        <v>174</v>
      </c>
      <c r="G5628" s="1">
        <v>43007</v>
      </c>
      <c r="H5628" s="1">
        <v>43069</v>
      </c>
      <c r="I5628" s="13">
        <f>sales_pipeline[[#This Row],[close_date]]-sales_pipeline[[#This Row],[engage_date]]</f>
        <v>62</v>
      </c>
      <c r="J5628" s="3">
        <v>3509</v>
      </c>
    </row>
    <row r="5629" spans="1:10" x14ac:dyDescent="0.35">
      <c r="A5629" t="s">
        <v>5832</v>
      </c>
      <c r="B5629" t="s">
        <v>204</v>
      </c>
      <c r="C5629" t="str">
        <f>VLOOKUP(sales_pipeline[[#This Row],[Sales_Agent]],sales_teams[#All],4,FALSE)</f>
        <v>Brinkmann Team</v>
      </c>
      <c r="D5629" t="s">
        <v>6</v>
      </c>
      <c r="E5629" t="s">
        <v>99</v>
      </c>
      <c r="F5629" t="s">
        <v>194</v>
      </c>
      <c r="G5629" s="1">
        <v>43007</v>
      </c>
      <c r="H5629" s="1">
        <v>43016</v>
      </c>
      <c r="I5629" s="13">
        <f>sales_pipeline[[#This Row],[close_date]]-sales_pipeline[[#This Row],[engage_date]]</f>
        <v>9</v>
      </c>
      <c r="J5629" s="3">
        <v>0</v>
      </c>
    </row>
    <row r="5630" spans="1:10" x14ac:dyDescent="0.35">
      <c r="A5630" t="s">
        <v>5833</v>
      </c>
      <c r="B5630" t="s">
        <v>204</v>
      </c>
      <c r="C5630" t="str">
        <f>VLOOKUP(sales_pipeline[[#This Row],[Sales_Agent]],sales_teams[#All],4,FALSE)</f>
        <v>Brinkmann Team</v>
      </c>
      <c r="D5630" t="s">
        <v>8</v>
      </c>
      <c r="E5630" t="s">
        <v>66</v>
      </c>
      <c r="F5630" t="s">
        <v>194</v>
      </c>
      <c r="G5630" s="1">
        <v>43007</v>
      </c>
      <c r="H5630" s="1">
        <v>43011</v>
      </c>
      <c r="I5630" s="13">
        <f>sales_pipeline[[#This Row],[close_date]]-sales_pipeline[[#This Row],[engage_date]]</f>
        <v>4</v>
      </c>
      <c r="J5630" s="3">
        <v>0</v>
      </c>
    </row>
    <row r="5631" spans="1:10" x14ac:dyDescent="0.35">
      <c r="A5631" t="s">
        <v>5834</v>
      </c>
      <c r="B5631" t="s">
        <v>185</v>
      </c>
      <c r="C5631" t="str">
        <f>VLOOKUP(sales_pipeline[[#This Row],[Sales_Agent]],sales_teams[#All],4,FALSE)</f>
        <v>Rouche Team</v>
      </c>
      <c r="D5631" t="s">
        <v>3</v>
      </c>
      <c r="E5631" t="s">
        <v>117</v>
      </c>
      <c r="F5631" t="s">
        <v>194</v>
      </c>
      <c r="G5631" s="1">
        <v>43007</v>
      </c>
      <c r="H5631" s="1">
        <v>43014</v>
      </c>
      <c r="I5631" s="13">
        <f>sales_pipeline[[#This Row],[close_date]]-sales_pipeline[[#This Row],[engage_date]]</f>
        <v>7</v>
      </c>
      <c r="J5631" s="3">
        <v>0</v>
      </c>
    </row>
    <row r="5632" spans="1:10" x14ac:dyDescent="0.35">
      <c r="A5632" t="s">
        <v>5835</v>
      </c>
      <c r="B5632" t="s">
        <v>185</v>
      </c>
      <c r="C5632" t="str">
        <f>VLOOKUP(sales_pipeline[[#This Row],[Sales_Agent]],sales_teams[#All],4,FALSE)</f>
        <v>Rouche Team</v>
      </c>
      <c r="D5632" t="s">
        <v>6</v>
      </c>
      <c r="E5632" t="s">
        <v>73</v>
      </c>
      <c r="F5632" t="s">
        <v>174</v>
      </c>
      <c r="G5632" s="1">
        <v>43007</v>
      </c>
      <c r="H5632" s="1">
        <v>43077</v>
      </c>
      <c r="I5632" s="13">
        <f>sales_pipeline[[#This Row],[close_date]]-sales_pipeline[[#This Row],[engage_date]]</f>
        <v>70</v>
      </c>
      <c r="J5632" s="3">
        <v>59</v>
      </c>
    </row>
    <row r="5633" spans="1:10" x14ac:dyDescent="0.35">
      <c r="A5633" t="s">
        <v>5836</v>
      </c>
      <c r="B5633" t="s">
        <v>212</v>
      </c>
      <c r="C5633" t="str">
        <f>VLOOKUP(sales_pipeline[[#This Row],[Sales_Agent]],sales_teams[#All],4,FALSE)</f>
        <v>Losch Team</v>
      </c>
      <c r="D5633" t="s">
        <v>6</v>
      </c>
      <c r="E5633" t="s">
        <v>110</v>
      </c>
      <c r="F5633" t="s">
        <v>194</v>
      </c>
      <c r="G5633" s="1">
        <v>43007</v>
      </c>
      <c r="H5633" s="1">
        <v>43016</v>
      </c>
      <c r="I5633" s="13">
        <f>sales_pipeline[[#This Row],[close_date]]-sales_pipeline[[#This Row],[engage_date]]</f>
        <v>9</v>
      </c>
      <c r="J5633" s="3">
        <v>0</v>
      </c>
    </row>
    <row r="5634" spans="1:10" x14ac:dyDescent="0.35">
      <c r="A5634" t="s">
        <v>5837</v>
      </c>
      <c r="B5634" t="s">
        <v>181</v>
      </c>
      <c r="C5634" t="str">
        <f>VLOOKUP(sales_pipeline[[#This Row],[Sales_Agent]],sales_teams[#All],4,FALSE)</f>
        <v>Sewald Team</v>
      </c>
      <c r="D5634" t="s">
        <v>3</v>
      </c>
      <c r="E5634" t="s">
        <v>107</v>
      </c>
      <c r="F5634" t="s">
        <v>174</v>
      </c>
      <c r="G5634" s="1">
        <v>43007</v>
      </c>
      <c r="H5634" s="1">
        <v>43013</v>
      </c>
      <c r="I5634" s="13">
        <f>sales_pipeline[[#This Row],[close_date]]-sales_pipeline[[#This Row],[engage_date]]</f>
        <v>6</v>
      </c>
      <c r="J5634" s="3">
        <v>502</v>
      </c>
    </row>
    <row r="5635" spans="1:10" x14ac:dyDescent="0.35">
      <c r="A5635" t="s">
        <v>5838</v>
      </c>
      <c r="B5635" t="s">
        <v>183</v>
      </c>
      <c r="C5635" t="str">
        <f>VLOOKUP(sales_pipeline[[#This Row],[Sales_Agent]],sales_teams[#All],4,FALSE)</f>
        <v>Brinkmann Team</v>
      </c>
      <c r="D5635" t="s">
        <v>3</v>
      </c>
      <c r="E5635" t="s">
        <v>132</v>
      </c>
      <c r="F5635" t="s">
        <v>194</v>
      </c>
      <c r="G5635" s="1">
        <v>43008</v>
      </c>
      <c r="H5635" s="1">
        <v>43073</v>
      </c>
      <c r="I5635" s="13">
        <f>sales_pipeline[[#This Row],[close_date]]-sales_pipeline[[#This Row],[engage_date]]</f>
        <v>65</v>
      </c>
      <c r="J5635" s="3">
        <v>0</v>
      </c>
    </row>
    <row r="5636" spans="1:10" x14ac:dyDescent="0.35">
      <c r="A5636" t="s">
        <v>5839</v>
      </c>
      <c r="B5636" t="s">
        <v>183</v>
      </c>
      <c r="C5636" t="str">
        <f>VLOOKUP(sales_pipeline[[#This Row],[Sales_Agent]],sales_teams[#All],4,FALSE)</f>
        <v>Brinkmann Team</v>
      </c>
      <c r="D5636" t="s">
        <v>9</v>
      </c>
      <c r="E5636" t="s">
        <v>151</v>
      </c>
      <c r="F5636" t="s">
        <v>194</v>
      </c>
      <c r="G5636" s="1">
        <v>43008</v>
      </c>
      <c r="H5636" s="1">
        <v>43009</v>
      </c>
      <c r="I5636" s="13">
        <f>sales_pipeline[[#This Row],[close_date]]-sales_pipeline[[#This Row],[engage_date]]</f>
        <v>1</v>
      </c>
      <c r="J5636" s="3">
        <v>0</v>
      </c>
    </row>
    <row r="5637" spans="1:10" x14ac:dyDescent="0.35">
      <c r="A5637" t="s">
        <v>5840</v>
      </c>
      <c r="B5637" t="s">
        <v>253</v>
      </c>
      <c r="C5637" t="str">
        <f>VLOOKUP(sales_pipeline[[#This Row],[Sales_Agent]],sales_teams[#All],4,FALSE)</f>
        <v>Neubert Team</v>
      </c>
      <c r="D5637" t="s">
        <v>3</v>
      </c>
      <c r="E5637" t="s">
        <v>140</v>
      </c>
      <c r="F5637" t="s">
        <v>174</v>
      </c>
      <c r="G5637" s="1">
        <v>43008</v>
      </c>
      <c r="H5637" s="1">
        <v>43074</v>
      </c>
      <c r="I5637" s="13">
        <f>sales_pipeline[[#This Row],[close_date]]-sales_pipeline[[#This Row],[engage_date]]</f>
        <v>66</v>
      </c>
      <c r="J5637" s="3">
        <v>541</v>
      </c>
    </row>
    <row r="5638" spans="1:10" x14ac:dyDescent="0.35">
      <c r="A5638" t="s">
        <v>5841</v>
      </c>
      <c r="B5638" t="s">
        <v>239</v>
      </c>
      <c r="C5638" t="str">
        <f>VLOOKUP(sales_pipeline[[#This Row],[Sales_Agent]],sales_teams[#All],4,FALSE)</f>
        <v>Neubert Team</v>
      </c>
      <c r="D5638" t="s">
        <v>9</v>
      </c>
      <c r="E5638" t="s">
        <v>127</v>
      </c>
      <c r="F5638" t="s">
        <v>174</v>
      </c>
      <c r="G5638" s="1">
        <v>43008</v>
      </c>
      <c r="H5638" s="1">
        <v>43088</v>
      </c>
      <c r="I5638" s="13">
        <f>sales_pipeline[[#This Row],[close_date]]-sales_pipeline[[#This Row],[engage_date]]</f>
        <v>80</v>
      </c>
      <c r="J5638" s="3">
        <v>5026</v>
      </c>
    </row>
    <row r="5639" spans="1:10" x14ac:dyDescent="0.35">
      <c r="A5639" t="s">
        <v>5842</v>
      </c>
      <c r="B5639" t="s">
        <v>288</v>
      </c>
      <c r="C5639" t="str">
        <f>VLOOKUP(sales_pipeline[[#This Row],[Sales_Agent]],sales_teams[#All],4,FALSE)</f>
        <v>Brinkmann Team</v>
      </c>
      <c r="D5639" t="s">
        <v>8</v>
      </c>
      <c r="E5639" t="s">
        <v>66</v>
      </c>
      <c r="F5639" t="s">
        <v>174</v>
      </c>
      <c r="G5639" s="1">
        <v>43008</v>
      </c>
      <c r="H5639" s="1">
        <v>43018</v>
      </c>
      <c r="I5639" s="13">
        <f>sales_pipeline[[#This Row],[close_date]]-sales_pipeline[[#This Row],[engage_date]]</f>
        <v>10</v>
      </c>
      <c r="J5639" s="3">
        <v>3148</v>
      </c>
    </row>
    <row r="5640" spans="1:10" x14ac:dyDescent="0.35">
      <c r="A5640" t="s">
        <v>5843</v>
      </c>
      <c r="B5640" t="s">
        <v>176</v>
      </c>
      <c r="C5640" t="str">
        <f>VLOOKUP(sales_pipeline[[#This Row],[Sales_Agent]],sales_teams[#All],4,FALSE)</f>
        <v>Marxen Team</v>
      </c>
      <c r="D5640" t="s">
        <v>10</v>
      </c>
      <c r="E5640" t="s">
        <v>104</v>
      </c>
      <c r="F5640" t="s">
        <v>194</v>
      </c>
      <c r="G5640" s="1">
        <v>43008</v>
      </c>
      <c r="H5640" s="1">
        <v>43014</v>
      </c>
      <c r="I5640" s="13">
        <f>sales_pipeline[[#This Row],[close_date]]-sales_pipeline[[#This Row],[engage_date]]</f>
        <v>6</v>
      </c>
      <c r="J5640" s="3">
        <v>0</v>
      </c>
    </row>
    <row r="5641" spans="1:10" x14ac:dyDescent="0.35">
      <c r="A5641" t="s">
        <v>5844</v>
      </c>
      <c r="B5641" t="s">
        <v>176</v>
      </c>
      <c r="C5641" t="str">
        <f>VLOOKUP(sales_pipeline[[#This Row],[Sales_Agent]],sales_teams[#All],4,FALSE)</f>
        <v>Marxen Team</v>
      </c>
      <c r="D5641" t="s">
        <v>177</v>
      </c>
      <c r="E5641" t="s">
        <v>31</v>
      </c>
      <c r="F5641" t="s">
        <v>194</v>
      </c>
      <c r="G5641" s="1">
        <v>43008</v>
      </c>
      <c r="H5641" s="1">
        <v>43020</v>
      </c>
      <c r="I5641" s="13">
        <f>sales_pipeline[[#This Row],[close_date]]-sales_pipeline[[#This Row],[engage_date]]</f>
        <v>12</v>
      </c>
      <c r="J5641" s="3">
        <v>0</v>
      </c>
    </row>
    <row r="5642" spans="1:10" x14ac:dyDescent="0.35">
      <c r="A5642" t="s">
        <v>5845</v>
      </c>
      <c r="B5642" t="s">
        <v>176</v>
      </c>
      <c r="C5642" t="str">
        <f>VLOOKUP(sales_pipeline[[#This Row],[Sales_Agent]],sales_teams[#All],4,FALSE)</f>
        <v>Marxen Team</v>
      </c>
      <c r="D5642" t="s">
        <v>177</v>
      </c>
      <c r="E5642" t="s">
        <v>104</v>
      </c>
      <c r="F5642" t="s">
        <v>194</v>
      </c>
      <c r="G5642" s="1">
        <v>43008</v>
      </c>
      <c r="H5642" s="1">
        <v>43013</v>
      </c>
      <c r="I5642" s="13">
        <f>sales_pipeline[[#This Row],[close_date]]-sales_pipeline[[#This Row],[engage_date]]</f>
        <v>5</v>
      </c>
      <c r="J5642" s="3">
        <v>0</v>
      </c>
    </row>
    <row r="5643" spans="1:10" x14ac:dyDescent="0.35">
      <c r="A5643" t="s">
        <v>5846</v>
      </c>
      <c r="B5643" t="s">
        <v>176</v>
      </c>
      <c r="C5643" t="str">
        <f>VLOOKUP(sales_pipeline[[#This Row],[Sales_Agent]],sales_teams[#All],4,FALSE)</f>
        <v>Marxen Team</v>
      </c>
      <c r="D5643" t="s">
        <v>8</v>
      </c>
      <c r="E5643" t="s">
        <v>136</v>
      </c>
      <c r="F5643" t="s">
        <v>174</v>
      </c>
      <c r="G5643" s="1">
        <v>43008</v>
      </c>
      <c r="H5643" s="1">
        <v>43017</v>
      </c>
      <c r="I5643" s="13">
        <f>sales_pipeline[[#This Row],[close_date]]-sales_pipeline[[#This Row],[engage_date]]</f>
        <v>9</v>
      </c>
      <c r="J5643" s="3">
        <v>3006</v>
      </c>
    </row>
    <row r="5644" spans="1:10" x14ac:dyDescent="0.35">
      <c r="A5644" t="s">
        <v>5847</v>
      </c>
      <c r="B5644" t="s">
        <v>232</v>
      </c>
      <c r="C5644" t="str">
        <f>VLOOKUP(sales_pipeline[[#This Row],[Sales_Agent]],sales_teams[#All],4,FALSE)</f>
        <v>Losch Team</v>
      </c>
      <c r="D5644" t="s">
        <v>6</v>
      </c>
      <c r="E5644" t="s">
        <v>118</v>
      </c>
      <c r="F5644" t="s">
        <v>194</v>
      </c>
      <c r="G5644" s="1">
        <v>43008</v>
      </c>
      <c r="H5644" s="1">
        <v>43088</v>
      </c>
      <c r="I5644" s="13">
        <f>sales_pipeline[[#This Row],[close_date]]-sales_pipeline[[#This Row],[engage_date]]</f>
        <v>80</v>
      </c>
      <c r="J5644" s="3">
        <v>0</v>
      </c>
    </row>
    <row r="5645" spans="1:10" x14ac:dyDescent="0.35">
      <c r="A5645" t="s">
        <v>5848</v>
      </c>
      <c r="B5645" t="s">
        <v>232</v>
      </c>
      <c r="C5645" t="str">
        <f>VLOOKUP(sales_pipeline[[#This Row],[Sales_Agent]],sales_teams[#All],4,FALSE)</f>
        <v>Losch Team</v>
      </c>
      <c r="D5645" t="s">
        <v>177</v>
      </c>
      <c r="E5645" t="s">
        <v>109</v>
      </c>
      <c r="F5645" t="s">
        <v>174</v>
      </c>
      <c r="G5645" s="1">
        <v>43008</v>
      </c>
      <c r="H5645" s="1">
        <v>43015</v>
      </c>
      <c r="I5645" s="13">
        <f>sales_pipeline[[#This Row],[close_date]]-sales_pipeline[[#This Row],[engage_date]]</f>
        <v>7</v>
      </c>
      <c r="J5645" s="3">
        <v>5203</v>
      </c>
    </row>
    <row r="5646" spans="1:10" x14ac:dyDescent="0.35">
      <c r="A5646" t="s">
        <v>5849</v>
      </c>
      <c r="B5646" t="s">
        <v>193</v>
      </c>
      <c r="C5646" t="str">
        <f>VLOOKUP(sales_pipeline[[#This Row],[Sales_Agent]],sales_teams[#All],4,FALSE)</f>
        <v>Marxen Team</v>
      </c>
      <c r="D5646" t="s">
        <v>6</v>
      </c>
      <c r="E5646" t="s">
        <v>51</v>
      </c>
      <c r="F5646" t="s">
        <v>194</v>
      </c>
      <c r="G5646" s="1">
        <v>43008</v>
      </c>
      <c r="H5646" s="1">
        <v>43015</v>
      </c>
      <c r="I5646" s="13">
        <f>sales_pipeline[[#This Row],[close_date]]-sales_pipeline[[#This Row],[engage_date]]</f>
        <v>7</v>
      </c>
      <c r="J5646" s="3">
        <v>0</v>
      </c>
    </row>
    <row r="5647" spans="1:10" x14ac:dyDescent="0.35">
      <c r="A5647" t="s">
        <v>5850</v>
      </c>
      <c r="B5647" t="s">
        <v>199</v>
      </c>
      <c r="C5647" t="str">
        <f>VLOOKUP(sales_pipeline[[#This Row],[Sales_Agent]],sales_teams[#All],4,FALSE)</f>
        <v>Rouche Team</v>
      </c>
      <c r="D5647" t="s">
        <v>8</v>
      </c>
      <c r="E5647" t="s">
        <v>155</v>
      </c>
      <c r="F5647" t="s">
        <v>174</v>
      </c>
      <c r="G5647" s="1">
        <v>43008</v>
      </c>
      <c r="H5647" s="1">
        <v>43079</v>
      </c>
      <c r="I5647" s="13">
        <f>sales_pipeline[[#This Row],[close_date]]-sales_pipeline[[#This Row],[engage_date]]</f>
        <v>71</v>
      </c>
      <c r="J5647" s="3">
        <v>2927</v>
      </c>
    </row>
    <row r="5648" spans="1:10" x14ac:dyDescent="0.35">
      <c r="A5648" t="s">
        <v>5851</v>
      </c>
      <c r="B5648" t="s">
        <v>225</v>
      </c>
      <c r="C5648" t="str">
        <f>VLOOKUP(sales_pipeline[[#This Row],[Sales_Agent]],sales_teams[#All],4,FALSE)</f>
        <v>Sewald Team</v>
      </c>
      <c r="D5648" t="s">
        <v>3</v>
      </c>
      <c r="E5648" t="s">
        <v>134</v>
      </c>
      <c r="F5648" t="s">
        <v>194</v>
      </c>
      <c r="G5648" s="1">
        <v>43008</v>
      </c>
      <c r="H5648" s="1">
        <v>43016</v>
      </c>
      <c r="I5648" s="13">
        <f>sales_pipeline[[#This Row],[close_date]]-sales_pipeline[[#This Row],[engage_date]]</f>
        <v>8</v>
      </c>
      <c r="J5648" s="3">
        <v>0</v>
      </c>
    </row>
    <row r="5649" spans="1:10" x14ac:dyDescent="0.35">
      <c r="A5649" t="s">
        <v>5852</v>
      </c>
      <c r="B5649" t="s">
        <v>249</v>
      </c>
      <c r="C5649" t="str">
        <f>VLOOKUP(sales_pipeline[[#This Row],[Sales_Agent]],sales_teams[#All],4,FALSE)</f>
        <v>Brinkmann Team</v>
      </c>
      <c r="D5649" t="s">
        <v>3</v>
      </c>
      <c r="E5649" t="s">
        <v>74</v>
      </c>
      <c r="F5649" t="s">
        <v>194</v>
      </c>
      <c r="G5649" s="1">
        <v>43008</v>
      </c>
      <c r="H5649" s="1">
        <v>43015</v>
      </c>
      <c r="I5649" s="13">
        <f>sales_pipeline[[#This Row],[close_date]]-sales_pipeline[[#This Row],[engage_date]]</f>
        <v>7</v>
      </c>
      <c r="J5649" s="3">
        <v>0</v>
      </c>
    </row>
    <row r="5650" spans="1:10" x14ac:dyDescent="0.35">
      <c r="A5650" t="s">
        <v>5853</v>
      </c>
      <c r="B5650" t="s">
        <v>249</v>
      </c>
      <c r="C5650" t="str">
        <f>VLOOKUP(sales_pipeline[[#This Row],[Sales_Agent]],sales_teams[#All],4,FALSE)</f>
        <v>Brinkmann Team</v>
      </c>
      <c r="D5650" t="s">
        <v>8</v>
      </c>
      <c r="E5650" t="s">
        <v>104</v>
      </c>
      <c r="F5650" t="s">
        <v>194</v>
      </c>
      <c r="G5650" s="1">
        <v>43008</v>
      </c>
      <c r="H5650" s="1">
        <v>43089</v>
      </c>
      <c r="I5650" s="13">
        <f>sales_pipeline[[#This Row],[close_date]]-sales_pipeline[[#This Row],[engage_date]]</f>
        <v>81</v>
      </c>
      <c r="J5650" s="3">
        <v>0</v>
      </c>
    </row>
    <row r="5651" spans="1:10" x14ac:dyDescent="0.35">
      <c r="A5651" t="s">
        <v>5854</v>
      </c>
      <c r="B5651" t="s">
        <v>249</v>
      </c>
      <c r="C5651" t="str">
        <f>VLOOKUP(sales_pipeline[[#This Row],[Sales_Agent]],sales_teams[#All],4,FALSE)</f>
        <v>Brinkmann Team</v>
      </c>
      <c r="D5651" t="s">
        <v>9</v>
      </c>
      <c r="E5651" t="s">
        <v>28</v>
      </c>
      <c r="F5651" t="s">
        <v>174</v>
      </c>
      <c r="G5651" s="1">
        <v>43008</v>
      </c>
      <c r="H5651" s="1">
        <v>43019</v>
      </c>
      <c r="I5651" s="13">
        <f>sales_pipeline[[#This Row],[close_date]]-sales_pipeline[[#This Row],[engage_date]]</f>
        <v>11</v>
      </c>
      <c r="J5651" s="3">
        <v>6156</v>
      </c>
    </row>
    <row r="5652" spans="1:10" x14ac:dyDescent="0.35">
      <c r="A5652" t="s">
        <v>5855</v>
      </c>
      <c r="B5652" t="s">
        <v>238</v>
      </c>
      <c r="C5652" t="str">
        <f>VLOOKUP(sales_pipeline[[#This Row],[Sales_Agent]],sales_teams[#All],4,FALSE)</f>
        <v>Marxen Team</v>
      </c>
      <c r="D5652" t="s">
        <v>177</v>
      </c>
      <c r="E5652" t="s">
        <v>124</v>
      </c>
      <c r="F5652" t="s">
        <v>174</v>
      </c>
      <c r="G5652" s="1">
        <v>43008</v>
      </c>
      <c r="H5652" s="1">
        <v>43017</v>
      </c>
      <c r="I5652" s="13">
        <f>sales_pipeline[[#This Row],[close_date]]-sales_pipeline[[#This Row],[engage_date]]</f>
        <v>9</v>
      </c>
      <c r="J5652" s="3">
        <v>5007</v>
      </c>
    </row>
    <row r="5653" spans="1:10" x14ac:dyDescent="0.35">
      <c r="A5653" t="s">
        <v>5856</v>
      </c>
      <c r="B5653" t="s">
        <v>197</v>
      </c>
      <c r="C5653" t="str">
        <f>VLOOKUP(sales_pipeline[[#This Row],[Sales_Agent]],sales_teams[#All],4,FALSE)</f>
        <v>Sewald Team</v>
      </c>
      <c r="D5653" t="s">
        <v>6</v>
      </c>
      <c r="E5653" t="s">
        <v>138</v>
      </c>
      <c r="F5653" t="s">
        <v>174</v>
      </c>
      <c r="G5653" s="1">
        <v>43008</v>
      </c>
      <c r="H5653" s="1">
        <v>43075</v>
      </c>
      <c r="I5653" s="13">
        <f>sales_pipeline[[#This Row],[close_date]]-sales_pipeline[[#This Row],[engage_date]]</f>
        <v>67</v>
      </c>
      <c r="J5653" s="3">
        <v>59</v>
      </c>
    </row>
    <row r="5654" spans="1:10" x14ac:dyDescent="0.35">
      <c r="A5654" t="s">
        <v>5857</v>
      </c>
      <c r="B5654" t="s">
        <v>173</v>
      </c>
      <c r="C5654" t="str">
        <f>VLOOKUP(sales_pipeline[[#This Row],[Sales_Agent]],sales_teams[#All],4,FALSE)</f>
        <v>Brinkmann Team</v>
      </c>
      <c r="D5654" t="s">
        <v>3</v>
      </c>
      <c r="E5654" t="s">
        <v>44</v>
      </c>
      <c r="F5654" t="s">
        <v>174</v>
      </c>
      <c r="G5654" s="1">
        <v>43008</v>
      </c>
      <c r="H5654" s="1">
        <v>43015</v>
      </c>
      <c r="I5654" s="13">
        <f>sales_pipeline[[#This Row],[close_date]]-sales_pipeline[[#This Row],[engage_date]]</f>
        <v>7</v>
      </c>
      <c r="J5654" s="3">
        <v>549</v>
      </c>
    </row>
    <row r="5655" spans="1:10" x14ac:dyDescent="0.35">
      <c r="A5655" t="s">
        <v>5858</v>
      </c>
      <c r="B5655" t="s">
        <v>189</v>
      </c>
      <c r="C5655" t="str">
        <f>VLOOKUP(sales_pipeline[[#This Row],[Sales_Agent]],sales_teams[#All],4,FALSE)</f>
        <v>Marxen Team</v>
      </c>
      <c r="D5655" t="s">
        <v>10</v>
      </c>
      <c r="E5655" t="s">
        <v>104</v>
      </c>
      <c r="F5655" t="s">
        <v>174</v>
      </c>
      <c r="G5655" s="1">
        <v>43008</v>
      </c>
      <c r="H5655" s="1">
        <v>43066</v>
      </c>
      <c r="I5655" s="13">
        <f>sales_pipeline[[#This Row],[close_date]]-sales_pipeline[[#This Row],[engage_date]]</f>
        <v>58</v>
      </c>
      <c r="J5655" s="3">
        <v>1117</v>
      </c>
    </row>
    <row r="5656" spans="1:10" x14ac:dyDescent="0.35">
      <c r="A5656" t="s">
        <v>5859</v>
      </c>
      <c r="B5656" t="s">
        <v>204</v>
      </c>
      <c r="C5656" t="str">
        <f>VLOOKUP(sales_pipeline[[#This Row],[Sales_Agent]],sales_teams[#All],4,FALSE)</f>
        <v>Brinkmann Team</v>
      </c>
      <c r="D5656" t="s">
        <v>6</v>
      </c>
      <c r="E5656" t="s">
        <v>142</v>
      </c>
      <c r="F5656" t="s">
        <v>174</v>
      </c>
      <c r="G5656" s="1">
        <v>43008</v>
      </c>
      <c r="H5656" s="1">
        <v>43016</v>
      </c>
      <c r="I5656" s="13">
        <f>sales_pipeline[[#This Row],[close_date]]-sales_pipeline[[#This Row],[engage_date]]</f>
        <v>8</v>
      </c>
      <c r="J5656" s="3">
        <v>57</v>
      </c>
    </row>
    <row r="5657" spans="1:10" x14ac:dyDescent="0.35">
      <c r="A5657" t="s">
        <v>5860</v>
      </c>
      <c r="B5657" t="s">
        <v>185</v>
      </c>
      <c r="C5657" t="str">
        <f>VLOOKUP(sales_pipeline[[#This Row],[Sales_Agent]],sales_teams[#All],4,FALSE)</f>
        <v>Rouche Team</v>
      </c>
      <c r="D5657" t="s">
        <v>3</v>
      </c>
      <c r="E5657" t="s">
        <v>117</v>
      </c>
      <c r="F5657" t="s">
        <v>194</v>
      </c>
      <c r="G5657" s="1">
        <v>43008</v>
      </c>
      <c r="H5657" s="1">
        <v>43017</v>
      </c>
      <c r="I5657" s="13">
        <f>sales_pipeline[[#This Row],[close_date]]-sales_pipeline[[#This Row],[engage_date]]</f>
        <v>9</v>
      </c>
      <c r="J5657" s="3">
        <v>0</v>
      </c>
    </row>
    <row r="5658" spans="1:10" x14ac:dyDescent="0.35">
      <c r="A5658" t="s">
        <v>5861</v>
      </c>
      <c r="B5658" t="s">
        <v>212</v>
      </c>
      <c r="C5658" t="str">
        <f>VLOOKUP(sales_pipeline[[#This Row],[Sales_Agent]],sales_teams[#All],4,FALSE)</f>
        <v>Losch Team</v>
      </c>
      <c r="D5658" t="s">
        <v>6</v>
      </c>
      <c r="E5658" t="s">
        <v>20</v>
      </c>
      <c r="F5658" t="s">
        <v>194</v>
      </c>
      <c r="G5658" s="1">
        <v>43008</v>
      </c>
      <c r="H5658" s="1">
        <v>43016</v>
      </c>
      <c r="I5658" s="13">
        <f>sales_pipeline[[#This Row],[close_date]]-sales_pipeline[[#This Row],[engage_date]]</f>
        <v>8</v>
      </c>
      <c r="J5658" s="3">
        <v>0</v>
      </c>
    </row>
    <row r="5659" spans="1:10" x14ac:dyDescent="0.35">
      <c r="A5659" t="s">
        <v>5862</v>
      </c>
      <c r="B5659" t="s">
        <v>212</v>
      </c>
      <c r="C5659" t="str">
        <f>VLOOKUP(sales_pipeline[[#This Row],[Sales_Agent]],sales_teams[#All],4,FALSE)</f>
        <v>Losch Team</v>
      </c>
      <c r="D5659" t="s">
        <v>6</v>
      </c>
      <c r="E5659" t="s">
        <v>140</v>
      </c>
      <c r="F5659" t="s">
        <v>174</v>
      </c>
      <c r="G5659" s="1">
        <v>43008</v>
      </c>
      <c r="H5659" s="1">
        <v>43093</v>
      </c>
      <c r="I5659" s="13">
        <f>sales_pipeline[[#This Row],[close_date]]-sales_pipeline[[#This Row],[engage_date]]</f>
        <v>85</v>
      </c>
      <c r="J5659" s="3">
        <v>55</v>
      </c>
    </row>
    <row r="5660" spans="1:10" x14ac:dyDescent="0.35">
      <c r="A5660" t="s">
        <v>5863</v>
      </c>
      <c r="B5660" t="s">
        <v>212</v>
      </c>
      <c r="C5660" t="str">
        <f>VLOOKUP(sales_pipeline[[#This Row],[Sales_Agent]],sales_teams[#All],4,FALSE)</f>
        <v>Losch Team</v>
      </c>
      <c r="D5660" t="s">
        <v>6</v>
      </c>
      <c r="E5660" t="s">
        <v>153</v>
      </c>
      <c r="F5660" t="s">
        <v>174</v>
      </c>
      <c r="G5660" s="1">
        <v>43008</v>
      </c>
      <c r="H5660" s="1">
        <v>43091</v>
      </c>
      <c r="I5660" s="13">
        <f>sales_pipeline[[#This Row],[close_date]]-sales_pipeline[[#This Row],[engage_date]]</f>
        <v>83</v>
      </c>
      <c r="J5660" s="3">
        <v>63</v>
      </c>
    </row>
    <row r="5661" spans="1:10" x14ac:dyDescent="0.35">
      <c r="A5661" t="s">
        <v>5864</v>
      </c>
      <c r="B5661" t="s">
        <v>181</v>
      </c>
      <c r="C5661" t="str">
        <f>VLOOKUP(sales_pipeline[[#This Row],[Sales_Agent]],sales_teams[#All],4,FALSE)</f>
        <v>Sewald Team</v>
      </c>
      <c r="D5661" t="s">
        <v>10</v>
      </c>
      <c r="E5661" t="s">
        <v>134</v>
      </c>
      <c r="F5661" t="s">
        <v>174</v>
      </c>
      <c r="G5661" s="1">
        <v>43008</v>
      </c>
      <c r="H5661" s="1">
        <v>43016</v>
      </c>
      <c r="I5661" s="13">
        <f>sales_pipeline[[#This Row],[close_date]]-sales_pipeline[[#This Row],[engage_date]]</f>
        <v>8</v>
      </c>
      <c r="J5661" s="3">
        <v>1108</v>
      </c>
    </row>
    <row r="5662" spans="1:10" x14ac:dyDescent="0.35">
      <c r="A5662" t="s">
        <v>5865</v>
      </c>
      <c r="B5662" t="s">
        <v>181</v>
      </c>
      <c r="C5662" t="str">
        <f>VLOOKUP(sales_pipeline[[#This Row],[Sales_Agent]],sales_teams[#All],4,FALSE)</f>
        <v>Sewald Team</v>
      </c>
      <c r="D5662" t="s">
        <v>10</v>
      </c>
      <c r="E5662" t="s">
        <v>157</v>
      </c>
      <c r="F5662" t="s">
        <v>174</v>
      </c>
      <c r="G5662" s="1">
        <v>43008</v>
      </c>
      <c r="H5662" s="1">
        <v>43079</v>
      </c>
      <c r="I5662" s="13">
        <f>sales_pipeline[[#This Row],[close_date]]-sales_pipeline[[#This Row],[engage_date]]</f>
        <v>71</v>
      </c>
      <c r="J5662" s="3">
        <v>944</v>
      </c>
    </row>
    <row r="5663" spans="1:10" x14ac:dyDescent="0.35">
      <c r="A5663" t="s">
        <v>5866</v>
      </c>
      <c r="B5663" t="s">
        <v>183</v>
      </c>
      <c r="C5663" t="str">
        <f>VLOOKUP(sales_pipeline[[#This Row],[Sales_Agent]],sales_teams[#All],4,FALSE)</f>
        <v>Brinkmann Team</v>
      </c>
      <c r="D5663" t="s">
        <v>3</v>
      </c>
      <c r="E5663" t="s">
        <v>74</v>
      </c>
      <c r="F5663" t="s">
        <v>194</v>
      </c>
      <c r="G5663" s="1">
        <v>43009</v>
      </c>
      <c r="H5663" s="1">
        <v>43019</v>
      </c>
      <c r="I5663" s="13">
        <f>sales_pipeline[[#This Row],[close_date]]-sales_pipeline[[#This Row],[engage_date]]</f>
        <v>10</v>
      </c>
      <c r="J5663" s="3">
        <v>0</v>
      </c>
    </row>
    <row r="5664" spans="1:10" x14ac:dyDescent="0.35">
      <c r="A5664" t="s">
        <v>5867</v>
      </c>
      <c r="B5664" t="s">
        <v>253</v>
      </c>
      <c r="C5664" t="str">
        <f>VLOOKUP(sales_pipeline[[#This Row],[Sales_Agent]],sales_teams[#All],4,FALSE)</f>
        <v>Neubert Team</v>
      </c>
      <c r="D5664" t="s">
        <v>8</v>
      </c>
      <c r="E5664" t="s">
        <v>150</v>
      </c>
      <c r="F5664" t="s">
        <v>194</v>
      </c>
      <c r="G5664" s="1">
        <v>43009</v>
      </c>
      <c r="H5664" s="1">
        <v>43014</v>
      </c>
      <c r="I5664" s="13">
        <f>sales_pipeline[[#This Row],[close_date]]-sales_pipeline[[#This Row],[engage_date]]</f>
        <v>5</v>
      </c>
      <c r="J5664" s="3">
        <v>0</v>
      </c>
    </row>
    <row r="5665" spans="1:10" x14ac:dyDescent="0.35">
      <c r="A5665" t="s">
        <v>5868</v>
      </c>
      <c r="B5665" t="s">
        <v>239</v>
      </c>
      <c r="C5665" t="str">
        <f>VLOOKUP(sales_pipeline[[#This Row],[Sales_Agent]],sales_teams[#All],4,FALSE)</f>
        <v>Neubert Team</v>
      </c>
      <c r="D5665" t="s">
        <v>3</v>
      </c>
      <c r="E5665" t="s">
        <v>112</v>
      </c>
      <c r="F5665" t="s">
        <v>194</v>
      </c>
      <c r="G5665" s="1">
        <v>43009</v>
      </c>
      <c r="H5665" s="1">
        <v>43070</v>
      </c>
      <c r="I5665" s="13">
        <f>sales_pipeline[[#This Row],[close_date]]-sales_pipeline[[#This Row],[engage_date]]</f>
        <v>61</v>
      </c>
      <c r="J5665" s="3">
        <v>0</v>
      </c>
    </row>
    <row r="5666" spans="1:10" x14ac:dyDescent="0.35">
      <c r="A5666" t="s">
        <v>5869</v>
      </c>
      <c r="B5666" t="s">
        <v>288</v>
      </c>
      <c r="C5666" t="str">
        <f>VLOOKUP(sales_pipeline[[#This Row],[Sales_Agent]],sales_teams[#All],4,FALSE)</f>
        <v>Brinkmann Team</v>
      </c>
      <c r="D5666" t="s">
        <v>9</v>
      </c>
      <c r="E5666" t="s">
        <v>144</v>
      </c>
      <c r="F5666" t="s">
        <v>174</v>
      </c>
      <c r="G5666" s="1">
        <v>43009</v>
      </c>
      <c r="H5666" s="1">
        <v>43079</v>
      </c>
      <c r="I5666" s="13">
        <f>sales_pipeline[[#This Row],[close_date]]-sales_pipeline[[#This Row],[engage_date]]</f>
        <v>70</v>
      </c>
      <c r="J5666" s="3">
        <v>3704</v>
      </c>
    </row>
    <row r="5667" spans="1:10" x14ac:dyDescent="0.35">
      <c r="A5667" t="s">
        <v>5870</v>
      </c>
      <c r="B5667" t="s">
        <v>268</v>
      </c>
      <c r="C5667" t="str">
        <f>VLOOKUP(sales_pipeline[[#This Row],[Sales_Agent]],sales_teams[#All],4,FALSE)</f>
        <v>Losch Team</v>
      </c>
      <c r="D5667" t="s">
        <v>9</v>
      </c>
      <c r="E5667" t="s">
        <v>112</v>
      </c>
      <c r="F5667" t="s">
        <v>194</v>
      </c>
      <c r="G5667" s="1">
        <v>43009</v>
      </c>
      <c r="H5667" s="1">
        <v>43015</v>
      </c>
      <c r="I5667" s="13">
        <f>sales_pipeline[[#This Row],[close_date]]-sales_pipeline[[#This Row],[engage_date]]</f>
        <v>6</v>
      </c>
      <c r="J5667" s="3">
        <v>0</v>
      </c>
    </row>
    <row r="5668" spans="1:10" x14ac:dyDescent="0.35">
      <c r="A5668" t="s">
        <v>5871</v>
      </c>
      <c r="B5668" t="s">
        <v>268</v>
      </c>
      <c r="C5668" t="str">
        <f>VLOOKUP(sales_pipeline[[#This Row],[Sales_Agent]],sales_teams[#All],4,FALSE)</f>
        <v>Losch Team</v>
      </c>
      <c r="D5668" t="s">
        <v>10</v>
      </c>
      <c r="E5668" t="s">
        <v>64</v>
      </c>
      <c r="F5668" t="s">
        <v>174</v>
      </c>
      <c r="G5668" s="1">
        <v>43009</v>
      </c>
      <c r="H5668" s="1">
        <v>43011</v>
      </c>
      <c r="I5668" s="13">
        <f>sales_pipeline[[#This Row],[close_date]]-sales_pipeline[[#This Row],[engage_date]]</f>
        <v>2</v>
      </c>
      <c r="J5668" s="3">
        <v>1076</v>
      </c>
    </row>
    <row r="5669" spans="1:10" x14ac:dyDescent="0.35">
      <c r="A5669" t="s">
        <v>5872</v>
      </c>
      <c r="B5669" t="s">
        <v>268</v>
      </c>
      <c r="C5669" t="str">
        <f>VLOOKUP(sales_pipeline[[#This Row],[Sales_Agent]],sales_teams[#All],4,FALSE)</f>
        <v>Losch Team</v>
      </c>
      <c r="D5669" t="s">
        <v>9</v>
      </c>
      <c r="E5669" t="s">
        <v>118</v>
      </c>
      <c r="F5669" t="s">
        <v>174</v>
      </c>
      <c r="G5669" s="1">
        <v>43009</v>
      </c>
      <c r="H5669" s="1">
        <v>43087</v>
      </c>
      <c r="I5669" s="13">
        <f>sales_pipeline[[#This Row],[close_date]]-sales_pipeline[[#This Row],[engage_date]]</f>
        <v>78</v>
      </c>
      <c r="J5669" s="3">
        <v>5528</v>
      </c>
    </row>
    <row r="5670" spans="1:10" x14ac:dyDescent="0.35">
      <c r="A5670" t="s">
        <v>5873</v>
      </c>
      <c r="B5670" t="s">
        <v>206</v>
      </c>
      <c r="C5670" t="str">
        <f>VLOOKUP(sales_pipeline[[#This Row],[Sales_Agent]],sales_teams[#All],4,FALSE)</f>
        <v>Neubert Team</v>
      </c>
      <c r="D5670" t="s">
        <v>10</v>
      </c>
      <c r="E5670" t="s">
        <v>102</v>
      </c>
      <c r="F5670" t="s">
        <v>194</v>
      </c>
      <c r="G5670" s="1">
        <v>43009</v>
      </c>
      <c r="H5670" s="1">
        <v>43018</v>
      </c>
      <c r="I5670" s="13">
        <f>sales_pipeline[[#This Row],[close_date]]-sales_pipeline[[#This Row],[engage_date]]</f>
        <v>9</v>
      </c>
      <c r="J5670" s="3">
        <v>0</v>
      </c>
    </row>
    <row r="5671" spans="1:10" x14ac:dyDescent="0.35">
      <c r="A5671" t="s">
        <v>5874</v>
      </c>
      <c r="B5671" t="s">
        <v>206</v>
      </c>
      <c r="C5671" t="str">
        <f>VLOOKUP(sales_pipeline[[#This Row],[Sales_Agent]],sales_teams[#All],4,FALSE)</f>
        <v>Neubert Team</v>
      </c>
      <c r="D5671" t="s">
        <v>177</v>
      </c>
      <c r="E5671" t="s">
        <v>158</v>
      </c>
      <c r="F5671" t="s">
        <v>194</v>
      </c>
      <c r="G5671" s="1">
        <v>43009</v>
      </c>
      <c r="H5671" s="1">
        <v>43070</v>
      </c>
      <c r="I5671" s="13">
        <f>sales_pipeline[[#This Row],[close_date]]-sales_pipeline[[#This Row],[engage_date]]</f>
        <v>61</v>
      </c>
      <c r="J5671" s="3">
        <v>0</v>
      </c>
    </row>
    <row r="5672" spans="1:10" x14ac:dyDescent="0.35">
      <c r="A5672" t="s">
        <v>5875</v>
      </c>
      <c r="B5672" t="s">
        <v>176</v>
      </c>
      <c r="C5672" t="str">
        <f>VLOOKUP(sales_pipeline[[#This Row],[Sales_Agent]],sales_teams[#All],4,FALSE)</f>
        <v>Marxen Team</v>
      </c>
      <c r="D5672" t="s">
        <v>177</v>
      </c>
      <c r="E5672" t="s">
        <v>136</v>
      </c>
      <c r="F5672" t="s">
        <v>194</v>
      </c>
      <c r="G5672" s="1">
        <v>43009</v>
      </c>
      <c r="H5672" s="1">
        <v>43016</v>
      </c>
      <c r="I5672" s="13">
        <f>sales_pipeline[[#This Row],[close_date]]-sales_pipeline[[#This Row],[engage_date]]</f>
        <v>7</v>
      </c>
      <c r="J5672" s="3">
        <v>0</v>
      </c>
    </row>
    <row r="5673" spans="1:10" x14ac:dyDescent="0.35">
      <c r="A5673" t="s">
        <v>5876</v>
      </c>
      <c r="B5673" t="s">
        <v>176</v>
      </c>
      <c r="C5673" t="str">
        <f>VLOOKUP(sales_pipeline[[#This Row],[Sales_Agent]],sales_teams[#All],4,FALSE)</f>
        <v>Marxen Team</v>
      </c>
      <c r="D5673" t="s">
        <v>177</v>
      </c>
      <c r="E5673" t="s">
        <v>88</v>
      </c>
      <c r="F5673" t="s">
        <v>174</v>
      </c>
      <c r="G5673" s="1">
        <v>43009</v>
      </c>
      <c r="H5673" s="1">
        <v>43017</v>
      </c>
      <c r="I5673" s="13">
        <f>sales_pipeline[[#This Row],[close_date]]-sales_pipeline[[#This Row],[engage_date]]</f>
        <v>8</v>
      </c>
      <c r="J5673" s="3">
        <v>4594</v>
      </c>
    </row>
    <row r="5674" spans="1:10" x14ac:dyDescent="0.35">
      <c r="A5674" t="s">
        <v>5877</v>
      </c>
      <c r="B5674" t="s">
        <v>176</v>
      </c>
      <c r="C5674" t="str">
        <f>VLOOKUP(sales_pipeline[[#This Row],[Sales_Agent]],sales_teams[#All],4,FALSE)</f>
        <v>Marxen Team</v>
      </c>
      <c r="D5674" t="s">
        <v>177</v>
      </c>
      <c r="E5674" t="s">
        <v>139</v>
      </c>
      <c r="F5674" t="s">
        <v>174</v>
      </c>
      <c r="G5674" s="1">
        <v>43009</v>
      </c>
      <c r="H5674" s="1">
        <v>43075</v>
      </c>
      <c r="I5674" s="13">
        <f>sales_pipeline[[#This Row],[close_date]]-sales_pipeline[[#This Row],[engage_date]]</f>
        <v>66</v>
      </c>
      <c r="J5674" s="3">
        <v>6166</v>
      </c>
    </row>
    <row r="5675" spans="1:10" x14ac:dyDescent="0.35">
      <c r="A5675" t="s">
        <v>5878</v>
      </c>
      <c r="B5675" t="s">
        <v>255</v>
      </c>
      <c r="C5675" t="str">
        <f>VLOOKUP(sales_pipeline[[#This Row],[Sales_Agent]],sales_teams[#All],4,FALSE)</f>
        <v>Neubert Team</v>
      </c>
      <c r="D5675" t="s">
        <v>3</v>
      </c>
      <c r="E5675" t="s">
        <v>110</v>
      </c>
      <c r="F5675" t="s">
        <v>194</v>
      </c>
      <c r="G5675" s="1">
        <v>43009</v>
      </c>
      <c r="H5675" s="1">
        <v>43015</v>
      </c>
      <c r="I5675" s="13">
        <f>sales_pipeline[[#This Row],[close_date]]-sales_pipeline[[#This Row],[engage_date]]</f>
        <v>6</v>
      </c>
      <c r="J5675" s="3">
        <v>0</v>
      </c>
    </row>
    <row r="5676" spans="1:10" x14ac:dyDescent="0.35">
      <c r="A5676" t="s">
        <v>5879</v>
      </c>
      <c r="B5676" t="s">
        <v>255</v>
      </c>
      <c r="C5676" t="str">
        <f>VLOOKUP(sales_pipeline[[#This Row],[Sales_Agent]],sales_teams[#All],4,FALSE)</f>
        <v>Neubert Team</v>
      </c>
      <c r="D5676" t="s">
        <v>9</v>
      </c>
      <c r="E5676" t="s">
        <v>39</v>
      </c>
      <c r="F5676" t="s">
        <v>174</v>
      </c>
      <c r="G5676" s="1">
        <v>43009</v>
      </c>
      <c r="H5676" s="1">
        <v>43099</v>
      </c>
      <c r="I5676" s="13">
        <f>sales_pipeline[[#This Row],[close_date]]-sales_pipeline[[#This Row],[engage_date]]</f>
        <v>90</v>
      </c>
      <c r="J5676" s="3">
        <v>5270</v>
      </c>
    </row>
    <row r="5677" spans="1:10" x14ac:dyDescent="0.35">
      <c r="A5677" t="s">
        <v>5880</v>
      </c>
      <c r="B5677" t="s">
        <v>232</v>
      </c>
      <c r="C5677" t="str">
        <f>VLOOKUP(sales_pipeline[[#This Row],[Sales_Agent]],sales_teams[#All],4,FALSE)</f>
        <v>Losch Team</v>
      </c>
      <c r="D5677" t="s">
        <v>9</v>
      </c>
      <c r="E5677" t="s">
        <v>146</v>
      </c>
      <c r="F5677" t="s">
        <v>194</v>
      </c>
      <c r="G5677" s="1">
        <v>43009</v>
      </c>
      <c r="H5677" s="1">
        <v>43056</v>
      </c>
      <c r="I5677" s="13">
        <f>sales_pipeline[[#This Row],[close_date]]-sales_pipeline[[#This Row],[engage_date]]</f>
        <v>47</v>
      </c>
      <c r="J5677" s="3">
        <v>0</v>
      </c>
    </row>
    <row r="5678" spans="1:10" x14ac:dyDescent="0.35">
      <c r="A5678" t="s">
        <v>5881</v>
      </c>
      <c r="B5678" t="s">
        <v>199</v>
      </c>
      <c r="C5678" t="str">
        <f>VLOOKUP(sales_pipeline[[#This Row],[Sales_Agent]],sales_teams[#All],4,FALSE)</f>
        <v>Rouche Team</v>
      </c>
      <c r="D5678" t="s">
        <v>10</v>
      </c>
      <c r="E5678" t="s">
        <v>155</v>
      </c>
      <c r="F5678" t="s">
        <v>194</v>
      </c>
      <c r="G5678" s="1">
        <v>43009</v>
      </c>
      <c r="H5678" s="1">
        <v>43016</v>
      </c>
      <c r="I5678" s="13">
        <f>sales_pipeline[[#This Row],[close_date]]-sales_pipeline[[#This Row],[engage_date]]</f>
        <v>7</v>
      </c>
      <c r="J5678" s="3">
        <v>0</v>
      </c>
    </row>
    <row r="5679" spans="1:10" x14ac:dyDescent="0.35">
      <c r="A5679" t="s">
        <v>5882</v>
      </c>
      <c r="B5679" t="s">
        <v>199</v>
      </c>
      <c r="C5679" t="str">
        <f>VLOOKUP(sales_pipeline[[#This Row],[Sales_Agent]],sales_teams[#All],4,FALSE)</f>
        <v>Rouche Team</v>
      </c>
      <c r="D5679" t="s">
        <v>8</v>
      </c>
      <c r="E5679" t="s">
        <v>46</v>
      </c>
      <c r="F5679" t="s">
        <v>174</v>
      </c>
      <c r="G5679" s="1">
        <v>43009</v>
      </c>
      <c r="H5679" s="1">
        <v>43013</v>
      </c>
      <c r="I5679" s="13">
        <f>sales_pipeline[[#This Row],[close_date]]-sales_pipeline[[#This Row],[engage_date]]</f>
        <v>4</v>
      </c>
      <c r="J5679" s="3">
        <v>3169</v>
      </c>
    </row>
    <row r="5680" spans="1:10" x14ac:dyDescent="0.35">
      <c r="A5680" t="s">
        <v>5883</v>
      </c>
      <c r="B5680" t="s">
        <v>326</v>
      </c>
      <c r="C5680" t="str">
        <f>VLOOKUP(sales_pipeline[[#This Row],[Sales_Agent]],sales_teams[#All],4,FALSE)</f>
        <v>Marxen Team</v>
      </c>
      <c r="D5680" t="s">
        <v>3</v>
      </c>
      <c r="E5680" t="s">
        <v>152</v>
      </c>
      <c r="F5680" t="s">
        <v>174</v>
      </c>
      <c r="G5680" s="1">
        <v>43009</v>
      </c>
      <c r="H5680" s="1">
        <v>43063</v>
      </c>
      <c r="I5680" s="13">
        <f>sales_pipeline[[#This Row],[close_date]]-sales_pipeline[[#This Row],[engage_date]]</f>
        <v>54</v>
      </c>
      <c r="J5680" s="3">
        <v>571</v>
      </c>
    </row>
    <row r="5681" spans="1:10" x14ac:dyDescent="0.35">
      <c r="A5681" t="s">
        <v>5884</v>
      </c>
      <c r="B5681" t="s">
        <v>215</v>
      </c>
      <c r="C5681" t="str">
        <f>VLOOKUP(sales_pipeline[[#This Row],[Sales_Agent]],sales_teams[#All],4,FALSE)</f>
        <v>Sewald Team</v>
      </c>
      <c r="D5681" t="s">
        <v>3</v>
      </c>
      <c r="E5681" t="s">
        <v>93</v>
      </c>
      <c r="F5681" t="s">
        <v>194</v>
      </c>
      <c r="G5681" s="1">
        <v>43009</v>
      </c>
      <c r="H5681" s="1">
        <v>43072</v>
      </c>
      <c r="I5681" s="13">
        <f>sales_pipeline[[#This Row],[close_date]]-sales_pipeline[[#This Row],[engage_date]]</f>
        <v>63</v>
      </c>
      <c r="J5681" s="3">
        <v>0</v>
      </c>
    </row>
    <row r="5682" spans="1:10" x14ac:dyDescent="0.35">
      <c r="A5682" t="s">
        <v>5885</v>
      </c>
      <c r="B5682" t="s">
        <v>215</v>
      </c>
      <c r="C5682" t="str">
        <f>VLOOKUP(sales_pipeline[[#This Row],[Sales_Agent]],sales_teams[#All],4,FALSE)</f>
        <v>Sewald Team</v>
      </c>
      <c r="D5682" t="s">
        <v>9</v>
      </c>
      <c r="E5682" t="s">
        <v>94</v>
      </c>
      <c r="F5682" t="s">
        <v>174</v>
      </c>
      <c r="G5682" s="1">
        <v>43009</v>
      </c>
      <c r="H5682" s="1">
        <v>43021</v>
      </c>
      <c r="I5682" s="13">
        <f>sales_pipeline[[#This Row],[close_date]]-sales_pipeline[[#This Row],[engage_date]]</f>
        <v>12</v>
      </c>
      <c r="J5682" s="3">
        <v>6304</v>
      </c>
    </row>
    <row r="5683" spans="1:10" x14ac:dyDescent="0.35">
      <c r="A5683" t="s">
        <v>5886</v>
      </c>
      <c r="B5683" t="s">
        <v>187</v>
      </c>
      <c r="C5683" t="str">
        <f>VLOOKUP(sales_pipeline[[#This Row],[Sales_Agent]],sales_teams[#All],4,FALSE)</f>
        <v>Rouche Team</v>
      </c>
      <c r="D5683" t="s">
        <v>3</v>
      </c>
      <c r="E5683" t="s">
        <v>46</v>
      </c>
      <c r="F5683" t="s">
        <v>194</v>
      </c>
      <c r="G5683" s="1">
        <v>43009</v>
      </c>
      <c r="H5683" s="1">
        <v>43010</v>
      </c>
      <c r="I5683" s="13">
        <f>sales_pipeline[[#This Row],[close_date]]-sales_pipeline[[#This Row],[engage_date]]</f>
        <v>1</v>
      </c>
      <c r="J5683" s="3">
        <v>0</v>
      </c>
    </row>
    <row r="5684" spans="1:10" x14ac:dyDescent="0.35">
      <c r="A5684" t="s">
        <v>5887</v>
      </c>
      <c r="B5684" t="s">
        <v>187</v>
      </c>
      <c r="C5684" t="str">
        <f>VLOOKUP(sales_pipeline[[#This Row],[Sales_Agent]],sales_teams[#All],4,FALSE)</f>
        <v>Rouche Team</v>
      </c>
      <c r="D5684" t="s">
        <v>177</v>
      </c>
      <c r="E5684" t="s">
        <v>97</v>
      </c>
      <c r="F5684" t="s">
        <v>194</v>
      </c>
      <c r="G5684" s="1">
        <v>43009</v>
      </c>
      <c r="H5684" s="1">
        <v>43013</v>
      </c>
      <c r="I5684" s="13">
        <f>sales_pipeline[[#This Row],[close_date]]-sales_pipeline[[#This Row],[engage_date]]</f>
        <v>4</v>
      </c>
      <c r="J5684" s="3">
        <v>0</v>
      </c>
    </row>
    <row r="5685" spans="1:10" x14ac:dyDescent="0.35">
      <c r="A5685" t="s">
        <v>5888</v>
      </c>
      <c r="B5685" t="s">
        <v>238</v>
      </c>
      <c r="C5685" t="str">
        <f>VLOOKUP(sales_pipeline[[#This Row],[Sales_Agent]],sales_teams[#All],4,FALSE)</f>
        <v>Marxen Team</v>
      </c>
      <c r="D5685" t="s">
        <v>3</v>
      </c>
      <c r="E5685" t="s">
        <v>143</v>
      </c>
      <c r="F5685" t="s">
        <v>194</v>
      </c>
      <c r="G5685" s="1">
        <v>43009</v>
      </c>
      <c r="H5685" s="1">
        <v>43020</v>
      </c>
      <c r="I5685" s="13">
        <f>sales_pipeline[[#This Row],[close_date]]-sales_pipeline[[#This Row],[engage_date]]</f>
        <v>11</v>
      </c>
      <c r="J5685" s="3">
        <v>0</v>
      </c>
    </row>
    <row r="5686" spans="1:10" x14ac:dyDescent="0.35">
      <c r="A5686" t="s">
        <v>5889</v>
      </c>
      <c r="B5686" t="s">
        <v>238</v>
      </c>
      <c r="C5686" t="str">
        <f>VLOOKUP(sales_pipeline[[#This Row],[Sales_Agent]],sales_teams[#All],4,FALSE)</f>
        <v>Marxen Team</v>
      </c>
      <c r="D5686" t="s">
        <v>177</v>
      </c>
      <c r="E5686" t="s">
        <v>51</v>
      </c>
      <c r="F5686" t="s">
        <v>174</v>
      </c>
      <c r="G5686" s="1">
        <v>43009</v>
      </c>
      <c r="H5686" s="1">
        <v>43084</v>
      </c>
      <c r="I5686" s="13">
        <f>sales_pipeline[[#This Row],[close_date]]-sales_pipeline[[#This Row],[engage_date]]</f>
        <v>75</v>
      </c>
      <c r="J5686" s="3">
        <v>4578</v>
      </c>
    </row>
    <row r="5687" spans="1:10" x14ac:dyDescent="0.35">
      <c r="A5687" t="s">
        <v>5890</v>
      </c>
      <c r="B5687" t="s">
        <v>227</v>
      </c>
      <c r="C5687" t="str">
        <f>VLOOKUP(sales_pipeline[[#This Row],[Sales_Agent]],sales_teams[#All],4,FALSE)</f>
        <v>Neubert Team</v>
      </c>
      <c r="D5687" t="s">
        <v>6</v>
      </c>
      <c r="E5687" t="s">
        <v>39</v>
      </c>
      <c r="F5687" t="s">
        <v>174</v>
      </c>
      <c r="G5687" s="1">
        <v>43009</v>
      </c>
      <c r="H5687" s="1">
        <v>43087</v>
      </c>
      <c r="I5687" s="13">
        <f>sales_pipeline[[#This Row],[close_date]]-sales_pipeline[[#This Row],[engage_date]]</f>
        <v>78</v>
      </c>
      <c r="J5687" s="3">
        <v>62</v>
      </c>
    </row>
    <row r="5688" spans="1:10" x14ac:dyDescent="0.35">
      <c r="A5688" t="s">
        <v>5891</v>
      </c>
      <c r="B5688" t="s">
        <v>201</v>
      </c>
      <c r="C5688" t="str">
        <f>VLOOKUP(sales_pipeline[[#This Row],[Sales_Agent]],sales_teams[#All],4,FALSE)</f>
        <v>Rouche Team</v>
      </c>
      <c r="D5688" t="s">
        <v>6</v>
      </c>
      <c r="E5688" t="s">
        <v>107</v>
      </c>
      <c r="F5688" t="s">
        <v>174</v>
      </c>
      <c r="G5688" s="1">
        <v>43009</v>
      </c>
      <c r="H5688" s="1">
        <v>43016</v>
      </c>
      <c r="I5688" s="13">
        <f>sales_pipeline[[#This Row],[close_date]]-sales_pipeline[[#This Row],[engage_date]]</f>
        <v>7</v>
      </c>
      <c r="J5688" s="3">
        <v>51</v>
      </c>
    </row>
    <row r="5689" spans="1:10" x14ac:dyDescent="0.35">
      <c r="A5689" t="s">
        <v>5892</v>
      </c>
      <c r="B5689" t="s">
        <v>221</v>
      </c>
      <c r="C5689" t="str">
        <f>VLOOKUP(sales_pipeline[[#This Row],[Sales_Agent]],sales_teams[#All],4,FALSE)</f>
        <v>Losch Team</v>
      </c>
      <c r="D5689" t="s">
        <v>177</v>
      </c>
      <c r="E5689" t="s">
        <v>39</v>
      </c>
      <c r="F5689" t="s">
        <v>174</v>
      </c>
      <c r="G5689" s="1">
        <v>43009</v>
      </c>
      <c r="H5689" s="1">
        <v>43069</v>
      </c>
      <c r="I5689" s="13">
        <f>sales_pipeline[[#This Row],[close_date]]-sales_pipeline[[#This Row],[engage_date]]</f>
        <v>60</v>
      </c>
      <c r="J5689" s="3">
        <v>4881</v>
      </c>
    </row>
    <row r="5690" spans="1:10" x14ac:dyDescent="0.35">
      <c r="A5690" t="s">
        <v>5893</v>
      </c>
      <c r="B5690" t="s">
        <v>185</v>
      </c>
      <c r="C5690" t="str">
        <f>VLOOKUP(sales_pipeline[[#This Row],[Sales_Agent]],sales_teams[#All],4,FALSE)</f>
        <v>Rouche Team</v>
      </c>
      <c r="D5690" t="s">
        <v>3</v>
      </c>
      <c r="E5690" t="s">
        <v>81</v>
      </c>
      <c r="F5690" t="s">
        <v>174</v>
      </c>
      <c r="G5690" s="1">
        <v>43009</v>
      </c>
      <c r="H5690" s="1">
        <v>43087</v>
      </c>
      <c r="I5690" s="13">
        <f>sales_pipeline[[#This Row],[close_date]]-sales_pipeline[[#This Row],[engage_date]]</f>
        <v>78</v>
      </c>
      <c r="J5690" s="3">
        <v>544</v>
      </c>
    </row>
    <row r="5691" spans="1:10" x14ac:dyDescent="0.35">
      <c r="A5691" t="s">
        <v>5894</v>
      </c>
      <c r="B5691" t="s">
        <v>185</v>
      </c>
      <c r="C5691" t="str">
        <f>VLOOKUP(sales_pipeline[[#This Row],[Sales_Agent]],sales_teams[#All],4,FALSE)</f>
        <v>Rouche Team</v>
      </c>
      <c r="D5691" t="s">
        <v>8</v>
      </c>
      <c r="E5691" t="s">
        <v>93</v>
      </c>
      <c r="F5691" t="s">
        <v>174</v>
      </c>
      <c r="G5691" s="1">
        <v>43009</v>
      </c>
      <c r="H5691" s="1">
        <v>43085</v>
      </c>
      <c r="I5691" s="13">
        <f>sales_pipeline[[#This Row],[close_date]]-sales_pipeline[[#This Row],[engage_date]]</f>
        <v>76</v>
      </c>
      <c r="J5691" s="3">
        <v>2941</v>
      </c>
    </row>
    <row r="5692" spans="1:10" x14ac:dyDescent="0.35">
      <c r="A5692" t="s">
        <v>5895</v>
      </c>
      <c r="B5692" t="s">
        <v>230</v>
      </c>
      <c r="C5692" t="str">
        <f>VLOOKUP(sales_pipeline[[#This Row],[Sales_Agent]],sales_teams[#All],4,FALSE)</f>
        <v>Losch Team</v>
      </c>
      <c r="D5692" t="s">
        <v>8</v>
      </c>
      <c r="E5692" t="s">
        <v>82</v>
      </c>
      <c r="F5692" t="s">
        <v>194</v>
      </c>
      <c r="G5692" s="1">
        <v>43009</v>
      </c>
      <c r="H5692" s="1">
        <v>43082</v>
      </c>
      <c r="I5692" s="13">
        <f>sales_pipeline[[#This Row],[close_date]]-sales_pipeline[[#This Row],[engage_date]]</f>
        <v>73</v>
      </c>
      <c r="J5692" s="3">
        <v>0</v>
      </c>
    </row>
    <row r="5693" spans="1:10" x14ac:dyDescent="0.35">
      <c r="A5693" t="s">
        <v>5896</v>
      </c>
      <c r="B5693" t="s">
        <v>230</v>
      </c>
      <c r="C5693" t="str">
        <f>VLOOKUP(sales_pipeline[[#This Row],[Sales_Agent]],sales_teams[#All],4,FALSE)</f>
        <v>Losch Team</v>
      </c>
      <c r="D5693" t="s">
        <v>6</v>
      </c>
      <c r="E5693" t="s">
        <v>51</v>
      </c>
      <c r="F5693" t="s">
        <v>174</v>
      </c>
      <c r="G5693" s="1">
        <v>43009</v>
      </c>
      <c r="H5693" s="1">
        <v>43019</v>
      </c>
      <c r="I5693" s="13">
        <f>sales_pipeline[[#This Row],[close_date]]-sales_pipeline[[#This Row],[engage_date]]</f>
        <v>10</v>
      </c>
      <c r="J5693" s="3">
        <v>44</v>
      </c>
    </row>
    <row r="5694" spans="1:10" x14ac:dyDescent="0.35">
      <c r="A5694" t="s">
        <v>5897</v>
      </c>
      <c r="B5694" t="s">
        <v>181</v>
      </c>
      <c r="C5694" t="str">
        <f>VLOOKUP(sales_pipeline[[#This Row],[Sales_Agent]],sales_teams[#All],4,FALSE)</f>
        <v>Sewald Team</v>
      </c>
      <c r="D5694" t="s">
        <v>9</v>
      </c>
      <c r="E5694" t="s">
        <v>62</v>
      </c>
      <c r="F5694" t="s">
        <v>174</v>
      </c>
      <c r="G5694" s="1">
        <v>43009</v>
      </c>
      <c r="H5694" s="1">
        <v>43092</v>
      </c>
      <c r="I5694" s="13">
        <f>sales_pipeline[[#This Row],[close_date]]-sales_pipeline[[#This Row],[engage_date]]</f>
        <v>83</v>
      </c>
      <c r="J5694" s="3">
        <v>4910</v>
      </c>
    </row>
    <row r="5695" spans="1:10" x14ac:dyDescent="0.35">
      <c r="A5695" t="s">
        <v>5898</v>
      </c>
      <c r="B5695" t="s">
        <v>183</v>
      </c>
      <c r="C5695" t="str">
        <f>VLOOKUP(sales_pipeline[[#This Row],[Sales_Agent]],sales_teams[#All],4,FALSE)</f>
        <v>Brinkmann Team</v>
      </c>
      <c r="D5695" t="s">
        <v>9</v>
      </c>
      <c r="E5695" t="s">
        <v>124</v>
      </c>
      <c r="F5695" t="s">
        <v>194</v>
      </c>
      <c r="G5695" s="1">
        <v>43010</v>
      </c>
      <c r="H5695" s="1">
        <v>43022</v>
      </c>
      <c r="I5695" s="13">
        <f>sales_pipeline[[#This Row],[close_date]]-sales_pipeline[[#This Row],[engage_date]]</f>
        <v>12</v>
      </c>
      <c r="J5695" s="3">
        <v>0</v>
      </c>
    </row>
    <row r="5696" spans="1:10" x14ac:dyDescent="0.35">
      <c r="A5696" t="s">
        <v>5899</v>
      </c>
      <c r="B5696" t="s">
        <v>253</v>
      </c>
      <c r="C5696" t="str">
        <f>VLOOKUP(sales_pipeline[[#This Row],[Sales_Agent]],sales_teams[#All],4,FALSE)</f>
        <v>Neubert Team</v>
      </c>
      <c r="D5696" t="s">
        <v>10</v>
      </c>
      <c r="E5696" t="s">
        <v>112</v>
      </c>
      <c r="F5696" t="s">
        <v>194</v>
      </c>
      <c r="G5696" s="1">
        <v>43010</v>
      </c>
      <c r="H5696" s="1">
        <v>43012</v>
      </c>
      <c r="I5696" s="13">
        <f>sales_pipeline[[#This Row],[close_date]]-sales_pipeline[[#This Row],[engage_date]]</f>
        <v>2</v>
      </c>
      <c r="J5696" s="3">
        <v>0</v>
      </c>
    </row>
    <row r="5697" spans="1:10" x14ac:dyDescent="0.35">
      <c r="A5697" t="s">
        <v>5900</v>
      </c>
      <c r="B5697" t="s">
        <v>239</v>
      </c>
      <c r="C5697" t="str">
        <f>VLOOKUP(sales_pipeline[[#This Row],[Sales_Agent]],sales_teams[#All],4,FALSE)</f>
        <v>Neubert Team</v>
      </c>
      <c r="D5697" t="s">
        <v>9</v>
      </c>
      <c r="E5697" t="s">
        <v>34</v>
      </c>
      <c r="F5697" t="s">
        <v>174</v>
      </c>
      <c r="G5697" s="1">
        <v>43010</v>
      </c>
      <c r="H5697" s="1">
        <v>43074</v>
      </c>
      <c r="I5697" s="13">
        <f>sales_pipeline[[#This Row],[close_date]]-sales_pipeline[[#This Row],[engage_date]]</f>
        <v>64</v>
      </c>
      <c r="J5697" s="3">
        <v>5469</v>
      </c>
    </row>
    <row r="5698" spans="1:10" x14ac:dyDescent="0.35">
      <c r="A5698" t="s">
        <v>5901</v>
      </c>
      <c r="B5698" t="s">
        <v>288</v>
      </c>
      <c r="C5698" t="str">
        <f>VLOOKUP(sales_pipeline[[#This Row],[Sales_Agent]],sales_teams[#All],4,FALSE)</f>
        <v>Brinkmann Team</v>
      </c>
      <c r="D5698" t="s">
        <v>8</v>
      </c>
      <c r="E5698" t="s">
        <v>139</v>
      </c>
      <c r="F5698" t="s">
        <v>194</v>
      </c>
      <c r="G5698" s="1">
        <v>43010</v>
      </c>
      <c r="H5698" s="1">
        <v>43011</v>
      </c>
      <c r="I5698" s="13">
        <f>sales_pipeline[[#This Row],[close_date]]-sales_pipeline[[#This Row],[engage_date]]</f>
        <v>1</v>
      </c>
      <c r="J5698" s="3">
        <v>0</v>
      </c>
    </row>
    <row r="5699" spans="1:10" x14ac:dyDescent="0.35">
      <c r="A5699" t="s">
        <v>5902</v>
      </c>
      <c r="B5699" t="s">
        <v>288</v>
      </c>
      <c r="C5699" t="str">
        <f>VLOOKUP(sales_pipeline[[#This Row],[Sales_Agent]],sales_teams[#All],4,FALSE)</f>
        <v>Brinkmann Team</v>
      </c>
      <c r="D5699" t="s">
        <v>8</v>
      </c>
      <c r="E5699" t="s">
        <v>152</v>
      </c>
      <c r="F5699" t="s">
        <v>194</v>
      </c>
      <c r="G5699" s="1">
        <v>43010</v>
      </c>
      <c r="H5699" s="1">
        <v>43089</v>
      </c>
      <c r="I5699" s="13">
        <f>sales_pipeline[[#This Row],[close_date]]-sales_pipeline[[#This Row],[engage_date]]</f>
        <v>79</v>
      </c>
      <c r="J5699" s="3">
        <v>0</v>
      </c>
    </row>
    <row r="5700" spans="1:10" x14ac:dyDescent="0.35">
      <c r="A5700" t="s">
        <v>5903</v>
      </c>
      <c r="B5700" t="s">
        <v>288</v>
      </c>
      <c r="C5700" t="str">
        <f>VLOOKUP(sales_pipeline[[#This Row],[Sales_Agent]],sales_teams[#All],4,FALSE)</f>
        <v>Brinkmann Team</v>
      </c>
      <c r="D5700" t="s">
        <v>3</v>
      </c>
      <c r="E5700" t="s">
        <v>165</v>
      </c>
      <c r="F5700" t="s">
        <v>174</v>
      </c>
      <c r="G5700" s="1">
        <v>43010</v>
      </c>
      <c r="H5700" s="1">
        <v>43076</v>
      </c>
      <c r="I5700" s="13">
        <f>sales_pipeline[[#This Row],[close_date]]-sales_pipeline[[#This Row],[engage_date]]</f>
        <v>66</v>
      </c>
      <c r="J5700" s="3">
        <v>568</v>
      </c>
    </row>
    <row r="5701" spans="1:10" x14ac:dyDescent="0.35">
      <c r="A5701" t="s">
        <v>5904</v>
      </c>
      <c r="B5701" t="s">
        <v>176</v>
      </c>
      <c r="C5701" t="str">
        <f>VLOOKUP(sales_pipeline[[#This Row],[Sales_Agent]],sales_teams[#All],4,FALSE)</f>
        <v>Marxen Team</v>
      </c>
      <c r="D5701" t="s">
        <v>10</v>
      </c>
      <c r="E5701" t="s">
        <v>44</v>
      </c>
      <c r="F5701" t="s">
        <v>194</v>
      </c>
      <c r="G5701" s="1">
        <v>43010</v>
      </c>
      <c r="H5701" s="1">
        <v>43020</v>
      </c>
      <c r="I5701" s="13">
        <f>sales_pipeline[[#This Row],[close_date]]-sales_pipeline[[#This Row],[engage_date]]</f>
        <v>10</v>
      </c>
      <c r="J5701" s="3">
        <v>0</v>
      </c>
    </row>
    <row r="5702" spans="1:10" x14ac:dyDescent="0.35">
      <c r="A5702" t="s">
        <v>5905</v>
      </c>
      <c r="B5702" t="s">
        <v>176</v>
      </c>
      <c r="C5702" t="str">
        <f>VLOOKUP(sales_pipeline[[#This Row],[Sales_Agent]],sales_teams[#All],4,FALSE)</f>
        <v>Marxen Team</v>
      </c>
      <c r="D5702" t="s">
        <v>8</v>
      </c>
      <c r="E5702" t="s">
        <v>85</v>
      </c>
      <c r="F5702" t="s">
        <v>194</v>
      </c>
      <c r="G5702" s="1">
        <v>43010</v>
      </c>
      <c r="H5702" s="1">
        <v>43017</v>
      </c>
      <c r="I5702" s="13">
        <f>sales_pipeline[[#This Row],[close_date]]-sales_pipeline[[#This Row],[engage_date]]</f>
        <v>7</v>
      </c>
      <c r="J5702" s="3">
        <v>0</v>
      </c>
    </row>
    <row r="5703" spans="1:10" x14ac:dyDescent="0.35">
      <c r="A5703" t="s">
        <v>5906</v>
      </c>
      <c r="B5703" t="s">
        <v>176</v>
      </c>
      <c r="C5703" t="str">
        <f>VLOOKUP(sales_pipeline[[#This Row],[Sales_Agent]],sales_teams[#All],4,FALSE)</f>
        <v>Marxen Team</v>
      </c>
      <c r="D5703" t="s">
        <v>9</v>
      </c>
      <c r="E5703" t="s">
        <v>49</v>
      </c>
      <c r="F5703" t="s">
        <v>174</v>
      </c>
      <c r="G5703" s="1">
        <v>43010</v>
      </c>
      <c r="H5703" s="1">
        <v>43012</v>
      </c>
      <c r="I5703" s="13">
        <f>sales_pipeline[[#This Row],[close_date]]-sales_pipeline[[#This Row],[engage_date]]</f>
        <v>2</v>
      </c>
      <c r="J5703" s="3">
        <v>5263</v>
      </c>
    </row>
    <row r="5704" spans="1:10" x14ac:dyDescent="0.35">
      <c r="A5704" t="s">
        <v>5907</v>
      </c>
      <c r="B5704" t="s">
        <v>176</v>
      </c>
      <c r="C5704" t="str">
        <f>VLOOKUP(sales_pipeline[[#This Row],[Sales_Agent]],sales_teams[#All],4,FALSE)</f>
        <v>Marxen Team</v>
      </c>
      <c r="D5704" t="s">
        <v>177</v>
      </c>
      <c r="E5704" t="s">
        <v>151</v>
      </c>
      <c r="F5704" t="s">
        <v>174</v>
      </c>
      <c r="G5704" s="1">
        <v>43010</v>
      </c>
      <c r="H5704" s="1">
        <v>43017</v>
      </c>
      <c r="I5704" s="13">
        <f>sales_pipeline[[#This Row],[close_date]]-sales_pipeline[[#This Row],[engage_date]]</f>
        <v>7</v>
      </c>
      <c r="J5704" s="3">
        <v>4201</v>
      </c>
    </row>
    <row r="5705" spans="1:10" x14ac:dyDescent="0.35">
      <c r="A5705" t="s">
        <v>5908</v>
      </c>
      <c r="B5705" t="s">
        <v>326</v>
      </c>
      <c r="C5705" t="str">
        <f>VLOOKUP(sales_pipeline[[#This Row],[Sales_Agent]],sales_teams[#All],4,FALSE)</f>
        <v>Marxen Team</v>
      </c>
      <c r="D5705" t="s">
        <v>3</v>
      </c>
      <c r="E5705" t="s">
        <v>124</v>
      </c>
      <c r="F5705" t="s">
        <v>194</v>
      </c>
      <c r="G5705" s="1">
        <v>43010</v>
      </c>
      <c r="H5705" s="1">
        <v>43015</v>
      </c>
      <c r="I5705" s="13">
        <f>sales_pipeline[[#This Row],[close_date]]-sales_pipeline[[#This Row],[engage_date]]</f>
        <v>5</v>
      </c>
      <c r="J5705" s="3">
        <v>0</v>
      </c>
    </row>
    <row r="5706" spans="1:10" x14ac:dyDescent="0.35">
      <c r="A5706" t="s">
        <v>5909</v>
      </c>
      <c r="B5706" t="s">
        <v>326</v>
      </c>
      <c r="C5706" t="str">
        <f>VLOOKUP(sales_pipeline[[#This Row],[Sales_Agent]],sales_teams[#All],4,FALSE)</f>
        <v>Marxen Team</v>
      </c>
      <c r="D5706" t="s">
        <v>10</v>
      </c>
      <c r="E5706" t="s">
        <v>57</v>
      </c>
      <c r="F5706" t="s">
        <v>194</v>
      </c>
      <c r="G5706" s="1">
        <v>43010</v>
      </c>
      <c r="H5706" s="1">
        <v>43086</v>
      </c>
      <c r="I5706" s="13">
        <f>sales_pipeline[[#This Row],[close_date]]-sales_pipeline[[#This Row],[engage_date]]</f>
        <v>76</v>
      </c>
      <c r="J5706" s="3">
        <v>0</v>
      </c>
    </row>
    <row r="5707" spans="1:10" x14ac:dyDescent="0.35">
      <c r="A5707" t="s">
        <v>5910</v>
      </c>
      <c r="B5707" t="s">
        <v>326</v>
      </c>
      <c r="C5707" t="str">
        <f>VLOOKUP(sales_pipeline[[#This Row],[Sales_Agent]],sales_teams[#All],4,FALSE)</f>
        <v>Marxen Team</v>
      </c>
      <c r="D5707" t="s">
        <v>10</v>
      </c>
      <c r="E5707" t="s">
        <v>66</v>
      </c>
      <c r="F5707" t="s">
        <v>194</v>
      </c>
      <c r="G5707" s="1">
        <v>43010</v>
      </c>
      <c r="H5707" s="1">
        <v>43018</v>
      </c>
      <c r="I5707" s="13">
        <f>sales_pipeline[[#This Row],[close_date]]-sales_pipeline[[#This Row],[engage_date]]</f>
        <v>8</v>
      </c>
      <c r="J5707" s="3">
        <v>0</v>
      </c>
    </row>
    <row r="5708" spans="1:10" x14ac:dyDescent="0.35">
      <c r="A5708" t="s">
        <v>5911</v>
      </c>
      <c r="B5708" t="s">
        <v>326</v>
      </c>
      <c r="C5708" t="str">
        <f>VLOOKUP(sales_pipeline[[#This Row],[Sales_Agent]],sales_teams[#All],4,FALSE)</f>
        <v>Marxen Team</v>
      </c>
      <c r="D5708" t="s">
        <v>10</v>
      </c>
      <c r="E5708" t="s">
        <v>104</v>
      </c>
      <c r="F5708" t="s">
        <v>194</v>
      </c>
      <c r="G5708" s="1">
        <v>43010</v>
      </c>
      <c r="H5708" s="1">
        <v>43087</v>
      </c>
      <c r="I5708" s="13">
        <f>sales_pipeline[[#This Row],[close_date]]-sales_pipeline[[#This Row],[engage_date]]</f>
        <v>77</v>
      </c>
      <c r="J5708" s="3">
        <v>0</v>
      </c>
    </row>
    <row r="5709" spans="1:10" x14ac:dyDescent="0.35">
      <c r="A5709" t="s">
        <v>5912</v>
      </c>
      <c r="B5709" t="s">
        <v>215</v>
      </c>
      <c r="C5709" t="str">
        <f>VLOOKUP(sales_pipeline[[#This Row],[Sales_Agent]],sales_teams[#All],4,FALSE)</f>
        <v>Sewald Team</v>
      </c>
      <c r="D5709" t="s">
        <v>177</v>
      </c>
      <c r="E5709" t="s">
        <v>97</v>
      </c>
      <c r="F5709" t="s">
        <v>194</v>
      </c>
      <c r="G5709" s="1">
        <v>43010</v>
      </c>
      <c r="H5709" s="1">
        <v>43012</v>
      </c>
      <c r="I5709" s="13">
        <f>sales_pipeline[[#This Row],[close_date]]-sales_pipeline[[#This Row],[engage_date]]</f>
        <v>2</v>
      </c>
      <c r="J5709" s="3">
        <v>0</v>
      </c>
    </row>
    <row r="5710" spans="1:10" x14ac:dyDescent="0.35">
      <c r="A5710" t="s">
        <v>5913</v>
      </c>
      <c r="B5710" t="s">
        <v>215</v>
      </c>
      <c r="C5710" t="str">
        <f>VLOOKUP(sales_pipeline[[#This Row],[Sales_Agent]],sales_teams[#All],4,FALSE)</f>
        <v>Sewald Team</v>
      </c>
      <c r="D5710" t="s">
        <v>10</v>
      </c>
      <c r="E5710" t="s">
        <v>148</v>
      </c>
      <c r="F5710" t="s">
        <v>174</v>
      </c>
      <c r="G5710" s="1">
        <v>43010</v>
      </c>
      <c r="H5710" s="1">
        <v>43011</v>
      </c>
      <c r="I5710" s="13">
        <f>sales_pipeline[[#This Row],[close_date]]-sales_pipeline[[#This Row],[engage_date]]</f>
        <v>1</v>
      </c>
      <c r="J5710" s="3">
        <v>1048</v>
      </c>
    </row>
    <row r="5711" spans="1:10" x14ac:dyDescent="0.35">
      <c r="A5711" t="s">
        <v>5914</v>
      </c>
      <c r="B5711" t="s">
        <v>225</v>
      </c>
      <c r="C5711" t="str">
        <f>VLOOKUP(sales_pipeline[[#This Row],[Sales_Agent]],sales_teams[#All],4,FALSE)</f>
        <v>Sewald Team</v>
      </c>
      <c r="D5711" t="s">
        <v>3</v>
      </c>
      <c r="E5711" t="s">
        <v>98</v>
      </c>
      <c r="F5711" t="s">
        <v>174</v>
      </c>
      <c r="G5711" s="1">
        <v>43010</v>
      </c>
      <c r="H5711" s="1">
        <v>43043</v>
      </c>
      <c r="I5711" s="13">
        <f>sales_pipeline[[#This Row],[close_date]]-sales_pipeline[[#This Row],[engage_date]]</f>
        <v>33</v>
      </c>
      <c r="J5711" s="3">
        <v>631</v>
      </c>
    </row>
    <row r="5712" spans="1:10" x14ac:dyDescent="0.35">
      <c r="A5712" t="s">
        <v>5915</v>
      </c>
      <c r="B5712" t="s">
        <v>249</v>
      </c>
      <c r="C5712" t="str">
        <f>VLOOKUP(sales_pipeline[[#This Row],[Sales_Agent]],sales_teams[#All],4,FALSE)</f>
        <v>Brinkmann Team</v>
      </c>
      <c r="D5712" t="s">
        <v>8</v>
      </c>
      <c r="E5712" t="s">
        <v>99</v>
      </c>
      <c r="F5712" t="s">
        <v>194</v>
      </c>
      <c r="G5712" s="1">
        <v>43010</v>
      </c>
      <c r="H5712" s="1">
        <v>43021</v>
      </c>
      <c r="I5712" s="13">
        <f>sales_pipeline[[#This Row],[close_date]]-sales_pipeline[[#This Row],[engage_date]]</f>
        <v>11</v>
      </c>
      <c r="J5712" s="3">
        <v>0</v>
      </c>
    </row>
    <row r="5713" spans="1:10" x14ac:dyDescent="0.35">
      <c r="A5713" t="s">
        <v>5916</v>
      </c>
      <c r="B5713" t="s">
        <v>249</v>
      </c>
      <c r="C5713" t="str">
        <f>VLOOKUP(sales_pipeline[[#This Row],[Sales_Agent]],sales_teams[#All],4,FALSE)</f>
        <v>Brinkmann Team</v>
      </c>
      <c r="D5713" t="s">
        <v>3</v>
      </c>
      <c r="E5713" t="s">
        <v>28</v>
      </c>
      <c r="F5713" t="s">
        <v>174</v>
      </c>
      <c r="G5713" s="1">
        <v>43010</v>
      </c>
      <c r="H5713" s="1">
        <v>43020</v>
      </c>
      <c r="I5713" s="13">
        <f>sales_pipeline[[#This Row],[close_date]]-sales_pipeline[[#This Row],[engage_date]]</f>
        <v>10</v>
      </c>
      <c r="J5713" s="3">
        <v>536</v>
      </c>
    </row>
    <row r="5714" spans="1:10" x14ac:dyDescent="0.35">
      <c r="A5714" t="s">
        <v>5917</v>
      </c>
      <c r="B5714" t="s">
        <v>249</v>
      </c>
      <c r="C5714" t="str">
        <f>VLOOKUP(sales_pipeline[[#This Row],[Sales_Agent]],sales_teams[#All],4,FALSE)</f>
        <v>Brinkmann Team</v>
      </c>
      <c r="D5714" t="s">
        <v>10</v>
      </c>
      <c r="E5714" t="s">
        <v>85</v>
      </c>
      <c r="F5714" t="s">
        <v>174</v>
      </c>
      <c r="G5714" s="1">
        <v>43010</v>
      </c>
      <c r="H5714" s="1">
        <v>43087</v>
      </c>
      <c r="I5714" s="13">
        <f>sales_pipeline[[#This Row],[close_date]]-sales_pipeline[[#This Row],[engage_date]]</f>
        <v>77</v>
      </c>
      <c r="J5714" s="3">
        <v>1127</v>
      </c>
    </row>
    <row r="5715" spans="1:10" x14ac:dyDescent="0.35">
      <c r="A5715" t="s">
        <v>5918</v>
      </c>
      <c r="B5715" t="s">
        <v>238</v>
      </c>
      <c r="C5715" t="str">
        <f>VLOOKUP(sales_pipeline[[#This Row],[Sales_Agent]],sales_teams[#All],4,FALSE)</f>
        <v>Marxen Team</v>
      </c>
      <c r="D5715" t="s">
        <v>10</v>
      </c>
      <c r="E5715" t="s">
        <v>135</v>
      </c>
      <c r="F5715" t="s">
        <v>194</v>
      </c>
      <c r="G5715" s="1">
        <v>43010</v>
      </c>
      <c r="H5715" s="1">
        <v>43012</v>
      </c>
      <c r="I5715" s="13">
        <f>sales_pipeline[[#This Row],[close_date]]-sales_pipeline[[#This Row],[engage_date]]</f>
        <v>2</v>
      </c>
      <c r="J5715" s="3">
        <v>0</v>
      </c>
    </row>
    <row r="5716" spans="1:10" x14ac:dyDescent="0.35">
      <c r="A5716" t="s">
        <v>5919</v>
      </c>
      <c r="B5716" t="s">
        <v>238</v>
      </c>
      <c r="C5716" t="str">
        <f>VLOOKUP(sales_pipeline[[#This Row],[Sales_Agent]],sales_teams[#All],4,FALSE)</f>
        <v>Marxen Team</v>
      </c>
      <c r="D5716" t="s">
        <v>6</v>
      </c>
      <c r="E5716" t="s">
        <v>44</v>
      </c>
      <c r="F5716" t="s">
        <v>174</v>
      </c>
      <c r="G5716" s="1">
        <v>43010</v>
      </c>
      <c r="H5716" s="1">
        <v>43017</v>
      </c>
      <c r="I5716" s="13">
        <f>sales_pipeline[[#This Row],[close_date]]-sales_pipeline[[#This Row],[engage_date]]</f>
        <v>7</v>
      </c>
      <c r="J5716" s="3">
        <v>56</v>
      </c>
    </row>
    <row r="5717" spans="1:10" x14ac:dyDescent="0.35">
      <c r="A5717" t="s">
        <v>5920</v>
      </c>
      <c r="B5717" t="s">
        <v>197</v>
      </c>
      <c r="C5717" t="str">
        <f>VLOOKUP(sales_pipeline[[#This Row],[Sales_Agent]],sales_teams[#All],4,FALSE)</f>
        <v>Sewald Team</v>
      </c>
      <c r="D5717" t="s">
        <v>3</v>
      </c>
      <c r="E5717" t="s">
        <v>99</v>
      </c>
      <c r="F5717" t="s">
        <v>194</v>
      </c>
      <c r="G5717" s="1">
        <v>43010</v>
      </c>
      <c r="H5717" s="1">
        <v>43084</v>
      </c>
      <c r="I5717" s="13">
        <f>sales_pipeline[[#This Row],[close_date]]-sales_pipeline[[#This Row],[engage_date]]</f>
        <v>74</v>
      </c>
      <c r="J5717" s="3">
        <v>0</v>
      </c>
    </row>
    <row r="5718" spans="1:10" x14ac:dyDescent="0.35">
      <c r="A5718" t="s">
        <v>5921</v>
      </c>
      <c r="B5718" t="s">
        <v>227</v>
      </c>
      <c r="C5718" t="str">
        <f>VLOOKUP(sales_pipeline[[#This Row],[Sales_Agent]],sales_teams[#All],4,FALSE)</f>
        <v>Neubert Team</v>
      </c>
      <c r="D5718" t="s">
        <v>177</v>
      </c>
      <c r="E5718" t="s">
        <v>39</v>
      </c>
      <c r="F5718" t="s">
        <v>174</v>
      </c>
      <c r="G5718" s="1">
        <v>43010</v>
      </c>
      <c r="H5718" s="1">
        <v>43018</v>
      </c>
      <c r="I5718" s="13">
        <f>sales_pipeline[[#This Row],[close_date]]-sales_pipeline[[#This Row],[engage_date]]</f>
        <v>8</v>
      </c>
      <c r="J5718" s="3">
        <v>4186</v>
      </c>
    </row>
    <row r="5719" spans="1:10" x14ac:dyDescent="0.35">
      <c r="A5719" t="s">
        <v>5922</v>
      </c>
      <c r="B5719" t="s">
        <v>227</v>
      </c>
      <c r="C5719" t="str">
        <f>VLOOKUP(sales_pipeline[[#This Row],[Sales_Agent]],sales_teams[#All],4,FALSE)</f>
        <v>Neubert Team</v>
      </c>
      <c r="D5719" t="s">
        <v>8</v>
      </c>
      <c r="E5719" t="s">
        <v>112</v>
      </c>
      <c r="F5719" t="s">
        <v>174</v>
      </c>
      <c r="G5719" s="1">
        <v>43010</v>
      </c>
      <c r="H5719" s="1">
        <v>43020</v>
      </c>
      <c r="I5719" s="13">
        <f>sales_pipeline[[#This Row],[close_date]]-sales_pipeline[[#This Row],[engage_date]]</f>
        <v>10</v>
      </c>
      <c r="J5719" s="3">
        <v>3670</v>
      </c>
    </row>
    <row r="5720" spans="1:10" x14ac:dyDescent="0.35">
      <c r="A5720" t="s">
        <v>5923</v>
      </c>
      <c r="B5720" t="s">
        <v>227</v>
      </c>
      <c r="C5720" t="str">
        <f>VLOOKUP(sales_pipeline[[#This Row],[Sales_Agent]],sales_teams[#All],4,FALSE)</f>
        <v>Neubert Team</v>
      </c>
      <c r="D5720" t="s">
        <v>8</v>
      </c>
      <c r="E5720" t="s">
        <v>153</v>
      </c>
      <c r="F5720" t="s">
        <v>174</v>
      </c>
      <c r="G5720" s="1">
        <v>43010</v>
      </c>
      <c r="H5720" s="1">
        <v>43020</v>
      </c>
      <c r="I5720" s="13">
        <f>sales_pipeline[[#This Row],[close_date]]-sales_pipeline[[#This Row],[engage_date]]</f>
        <v>10</v>
      </c>
      <c r="J5720" s="3">
        <v>3482</v>
      </c>
    </row>
    <row r="5721" spans="1:10" x14ac:dyDescent="0.35">
      <c r="A5721" t="s">
        <v>5924</v>
      </c>
      <c r="B5721" t="s">
        <v>221</v>
      </c>
      <c r="C5721" t="str">
        <f>VLOOKUP(sales_pipeline[[#This Row],[Sales_Agent]],sales_teams[#All],4,FALSE)</f>
        <v>Losch Team</v>
      </c>
      <c r="D5721" t="s">
        <v>10</v>
      </c>
      <c r="E5721" t="s">
        <v>84</v>
      </c>
      <c r="F5721" t="s">
        <v>194</v>
      </c>
      <c r="G5721" s="1">
        <v>43010</v>
      </c>
      <c r="H5721" s="1">
        <v>43020</v>
      </c>
      <c r="I5721" s="13">
        <f>sales_pipeline[[#This Row],[close_date]]-sales_pipeline[[#This Row],[engage_date]]</f>
        <v>10</v>
      </c>
      <c r="J5721" s="3">
        <v>0</v>
      </c>
    </row>
    <row r="5722" spans="1:10" x14ac:dyDescent="0.35">
      <c r="A5722" t="s">
        <v>5925</v>
      </c>
      <c r="B5722" t="s">
        <v>204</v>
      </c>
      <c r="C5722" t="str">
        <f>VLOOKUP(sales_pipeline[[#This Row],[Sales_Agent]],sales_teams[#All],4,FALSE)</f>
        <v>Brinkmann Team</v>
      </c>
      <c r="D5722" t="s">
        <v>6</v>
      </c>
      <c r="E5722" t="s">
        <v>80</v>
      </c>
      <c r="F5722" t="s">
        <v>194</v>
      </c>
      <c r="G5722" s="1">
        <v>43010</v>
      </c>
      <c r="H5722" s="1">
        <v>43012</v>
      </c>
      <c r="I5722" s="13">
        <f>sales_pipeline[[#This Row],[close_date]]-sales_pipeline[[#This Row],[engage_date]]</f>
        <v>2</v>
      </c>
      <c r="J5722" s="3">
        <v>0</v>
      </c>
    </row>
    <row r="5723" spans="1:10" x14ac:dyDescent="0.35">
      <c r="A5723" t="s">
        <v>5926</v>
      </c>
      <c r="B5723" t="s">
        <v>212</v>
      </c>
      <c r="C5723" t="str">
        <f>VLOOKUP(sales_pipeline[[#This Row],[Sales_Agent]],sales_teams[#All],4,FALSE)</f>
        <v>Losch Team</v>
      </c>
      <c r="D5723" t="s">
        <v>6</v>
      </c>
      <c r="E5723" t="s">
        <v>110</v>
      </c>
      <c r="F5723" t="s">
        <v>174</v>
      </c>
      <c r="G5723" s="1">
        <v>43010</v>
      </c>
      <c r="H5723" s="1">
        <v>43019</v>
      </c>
      <c r="I5723" s="13">
        <f>sales_pipeline[[#This Row],[close_date]]-sales_pipeline[[#This Row],[engage_date]]</f>
        <v>9</v>
      </c>
      <c r="J5723" s="3">
        <v>50</v>
      </c>
    </row>
    <row r="5724" spans="1:10" x14ac:dyDescent="0.35">
      <c r="A5724" t="s">
        <v>5927</v>
      </c>
      <c r="B5724" t="s">
        <v>212</v>
      </c>
      <c r="C5724" t="str">
        <f>VLOOKUP(sales_pipeline[[#This Row],[Sales_Agent]],sales_teams[#All],4,FALSE)</f>
        <v>Losch Team</v>
      </c>
      <c r="D5724" t="s">
        <v>8</v>
      </c>
      <c r="E5724" t="s">
        <v>48</v>
      </c>
      <c r="F5724" t="s">
        <v>174</v>
      </c>
      <c r="G5724" s="1">
        <v>43010</v>
      </c>
      <c r="H5724" s="1">
        <v>43100</v>
      </c>
      <c r="I5724" s="13">
        <f>sales_pipeline[[#This Row],[close_date]]-sales_pipeline[[#This Row],[engage_date]]</f>
        <v>90</v>
      </c>
      <c r="J5724" s="3">
        <v>3629</v>
      </c>
    </row>
    <row r="5725" spans="1:10" x14ac:dyDescent="0.35">
      <c r="A5725" t="s">
        <v>5928</v>
      </c>
      <c r="B5725" t="s">
        <v>181</v>
      </c>
      <c r="C5725" t="str">
        <f>VLOOKUP(sales_pipeline[[#This Row],[Sales_Agent]],sales_teams[#All],4,FALSE)</f>
        <v>Sewald Team</v>
      </c>
      <c r="D5725" t="s">
        <v>3</v>
      </c>
      <c r="E5725" t="s">
        <v>99</v>
      </c>
      <c r="F5725" t="s">
        <v>194</v>
      </c>
      <c r="G5725" s="1">
        <v>43010</v>
      </c>
      <c r="H5725" s="1">
        <v>43011</v>
      </c>
      <c r="I5725" s="13">
        <f>sales_pipeline[[#This Row],[close_date]]-sales_pipeline[[#This Row],[engage_date]]</f>
        <v>1</v>
      </c>
      <c r="J5725" s="3">
        <v>0</v>
      </c>
    </row>
    <row r="5726" spans="1:10" x14ac:dyDescent="0.35">
      <c r="A5726" t="s">
        <v>5929</v>
      </c>
      <c r="B5726" t="s">
        <v>181</v>
      </c>
      <c r="C5726" t="str">
        <f>VLOOKUP(sales_pipeline[[#This Row],[Sales_Agent]],sales_teams[#All],4,FALSE)</f>
        <v>Sewald Team</v>
      </c>
      <c r="D5726" t="s">
        <v>177</v>
      </c>
      <c r="E5726" t="s">
        <v>97</v>
      </c>
      <c r="F5726" t="s">
        <v>194</v>
      </c>
      <c r="G5726" s="1">
        <v>43010</v>
      </c>
      <c r="H5726" s="1">
        <v>43019</v>
      </c>
      <c r="I5726" s="13">
        <f>sales_pipeline[[#This Row],[close_date]]-sales_pipeline[[#This Row],[engage_date]]</f>
        <v>9</v>
      </c>
      <c r="J5726" s="3">
        <v>0</v>
      </c>
    </row>
    <row r="5727" spans="1:10" x14ac:dyDescent="0.35">
      <c r="A5727" t="s">
        <v>5930</v>
      </c>
      <c r="B5727" t="s">
        <v>181</v>
      </c>
      <c r="C5727" t="str">
        <f>VLOOKUP(sales_pipeline[[#This Row],[Sales_Agent]],sales_teams[#All],4,FALSE)</f>
        <v>Sewald Team</v>
      </c>
      <c r="D5727" t="s">
        <v>3</v>
      </c>
      <c r="E5727" t="s">
        <v>51</v>
      </c>
      <c r="F5727" t="s">
        <v>174</v>
      </c>
      <c r="G5727" s="1">
        <v>43010</v>
      </c>
      <c r="H5727" s="1">
        <v>43020</v>
      </c>
      <c r="I5727" s="13">
        <f>sales_pipeline[[#This Row],[close_date]]-sales_pipeline[[#This Row],[engage_date]]</f>
        <v>10</v>
      </c>
      <c r="J5727" s="3">
        <v>544</v>
      </c>
    </row>
    <row r="5728" spans="1:10" x14ac:dyDescent="0.35">
      <c r="A5728" t="s">
        <v>5931</v>
      </c>
      <c r="B5728" t="s">
        <v>183</v>
      </c>
      <c r="C5728" t="str">
        <f>VLOOKUP(sales_pipeline[[#This Row],[Sales_Agent]],sales_teams[#All],4,FALSE)</f>
        <v>Brinkmann Team</v>
      </c>
      <c r="D5728" t="s">
        <v>9</v>
      </c>
      <c r="E5728" t="s">
        <v>136</v>
      </c>
      <c r="F5728" t="s">
        <v>194</v>
      </c>
      <c r="G5728" s="1">
        <v>43011</v>
      </c>
      <c r="H5728" s="1">
        <v>43017</v>
      </c>
      <c r="I5728" s="13">
        <f>sales_pipeline[[#This Row],[close_date]]-sales_pipeline[[#This Row],[engage_date]]</f>
        <v>6</v>
      </c>
      <c r="J5728" s="3">
        <v>0</v>
      </c>
    </row>
    <row r="5729" spans="1:10" x14ac:dyDescent="0.35">
      <c r="A5729" t="s">
        <v>5932</v>
      </c>
      <c r="B5729" t="s">
        <v>288</v>
      </c>
      <c r="C5729" t="str">
        <f>VLOOKUP(sales_pipeline[[#This Row],[Sales_Agent]],sales_teams[#All],4,FALSE)</f>
        <v>Brinkmann Team</v>
      </c>
      <c r="D5729" t="s">
        <v>8</v>
      </c>
      <c r="E5729" t="s">
        <v>142</v>
      </c>
      <c r="F5729" t="s">
        <v>174</v>
      </c>
      <c r="G5729" s="1">
        <v>43011</v>
      </c>
      <c r="H5729" s="1">
        <v>43018</v>
      </c>
      <c r="I5729" s="13">
        <f>sales_pipeline[[#This Row],[close_date]]-sales_pipeline[[#This Row],[engage_date]]</f>
        <v>7</v>
      </c>
      <c r="J5729" s="3">
        <v>3415</v>
      </c>
    </row>
    <row r="5730" spans="1:10" x14ac:dyDescent="0.35">
      <c r="A5730" t="s">
        <v>5933</v>
      </c>
      <c r="B5730" t="s">
        <v>268</v>
      </c>
      <c r="C5730" t="str">
        <f>VLOOKUP(sales_pipeline[[#This Row],[Sales_Agent]],sales_teams[#All],4,FALSE)</f>
        <v>Losch Team</v>
      </c>
      <c r="D5730" t="s">
        <v>3</v>
      </c>
      <c r="E5730" t="s">
        <v>41</v>
      </c>
      <c r="F5730" t="s">
        <v>174</v>
      </c>
      <c r="G5730" s="1">
        <v>43011</v>
      </c>
      <c r="H5730" s="1">
        <v>43012</v>
      </c>
      <c r="I5730" s="13">
        <f>sales_pipeline[[#This Row],[close_date]]-sales_pipeline[[#This Row],[engage_date]]</f>
        <v>1</v>
      </c>
      <c r="J5730" s="3">
        <v>616</v>
      </c>
    </row>
    <row r="5731" spans="1:10" x14ac:dyDescent="0.35">
      <c r="A5731" t="s">
        <v>5934</v>
      </c>
      <c r="B5731" t="s">
        <v>206</v>
      </c>
      <c r="C5731" t="str">
        <f>VLOOKUP(sales_pipeline[[#This Row],[Sales_Agent]],sales_teams[#All],4,FALSE)</f>
        <v>Neubert Team</v>
      </c>
      <c r="D5731" t="s">
        <v>10</v>
      </c>
      <c r="E5731" t="s">
        <v>68</v>
      </c>
      <c r="F5731" t="s">
        <v>174</v>
      </c>
      <c r="G5731" s="1">
        <v>43011</v>
      </c>
      <c r="H5731" s="1">
        <v>43016</v>
      </c>
      <c r="I5731" s="13">
        <f>sales_pipeline[[#This Row],[close_date]]-sales_pipeline[[#This Row],[engage_date]]</f>
        <v>5</v>
      </c>
      <c r="J5731" s="3">
        <v>1050</v>
      </c>
    </row>
    <row r="5732" spans="1:10" x14ac:dyDescent="0.35">
      <c r="A5732" t="s">
        <v>5935</v>
      </c>
      <c r="B5732" t="s">
        <v>176</v>
      </c>
      <c r="C5732" t="str">
        <f>VLOOKUP(sales_pipeline[[#This Row],[Sales_Agent]],sales_teams[#All],4,FALSE)</f>
        <v>Marxen Team</v>
      </c>
      <c r="D5732" t="s">
        <v>6</v>
      </c>
      <c r="E5732" t="s">
        <v>151</v>
      </c>
      <c r="F5732" t="s">
        <v>174</v>
      </c>
      <c r="G5732" s="1">
        <v>43011</v>
      </c>
      <c r="H5732" s="1">
        <v>43018</v>
      </c>
      <c r="I5732" s="13">
        <f>sales_pipeline[[#This Row],[close_date]]-sales_pipeline[[#This Row],[engage_date]]</f>
        <v>7</v>
      </c>
      <c r="J5732" s="3">
        <v>58</v>
      </c>
    </row>
    <row r="5733" spans="1:10" x14ac:dyDescent="0.35">
      <c r="A5733" t="s">
        <v>5936</v>
      </c>
      <c r="B5733" t="s">
        <v>255</v>
      </c>
      <c r="C5733" t="str">
        <f>VLOOKUP(sales_pipeline[[#This Row],[Sales_Agent]],sales_teams[#All],4,FALSE)</f>
        <v>Neubert Team</v>
      </c>
      <c r="D5733" t="s">
        <v>8</v>
      </c>
      <c r="E5733" t="s">
        <v>163</v>
      </c>
      <c r="F5733" t="s">
        <v>174</v>
      </c>
      <c r="G5733" s="1">
        <v>43011</v>
      </c>
      <c r="H5733" s="1">
        <v>43013</v>
      </c>
      <c r="I5733" s="13">
        <f>sales_pipeline[[#This Row],[close_date]]-sales_pipeline[[#This Row],[engage_date]]</f>
        <v>2</v>
      </c>
      <c r="J5733" s="3">
        <v>3858</v>
      </c>
    </row>
    <row r="5734" spans="1:10" x14ac:dyDescent="0.35">
      <c r="A5734" t="s">
        <v>5937</v>
      </c>
      <c r="B5734" t="s">
        <v>208</v>
      </c>
      <c r="C5734" t="str">
        <f>VLOOKUP(sales_pipeline[[#This Row],[Sales_Agent]],sales_teams[#All],4,FALSE)</f>
        <v>Rouche Team</v>
      </c>
      <c r="D5734" t="s">
        <v>6</v>
      </c>
      <c r="E5734" t="s">
        <v>51</v>
      </c>
      <c r="F5734" t="s">
        <v>194</v>
      </c>
      <c r="G5734" s="1">
        <v>43011</v>
      </c>
      <c r="H5734" s="1">
        <v>43021</v>
      </c>
      <c r="I5734" s="13">
        <f>sales_pipeline[[#This Row],[close_date]]-sales_pipeline[[#This Row],[engage_date]]</f>
        <v>10</v>
      </c>
      <c r="J5734" s="3">
        <v>0</v>
      </c>
    </row>
    <row r="5735" spans="1:10" x14ac:dyDescent="0.35">
      <c r="A5735" t="s">
        <v>5938</v>
      </c>
      <c r="B5735" t="s">
        <v>193</v>
      </c>
      <c r="C5735" t="str">
        <f>VLOOKUP(sales_pipeline[[#This Row],[Sales_Agent]],sales_teams[#All],4,FALSE)</f>
        <v>Marxen Team</v>
      </c>
      <c r="D5735" t="s">
        <v>3</v>
      </c>
      <c r="E5735" t="s">
        <v>99</v>
      </c>
      <c r="F5735" t="s">
        <v>194</v>
      </c>
      <c r="G5735" s="1">
        <v>43011</v>
      </c>
      <c r="H5735" s="1">
        <v>43012</v>
      </c>
      <c r="I5735" s="13">
        <f>sales_pipeline[[#This Row],[close_date]]-sales_pipeline[[#This Row],[engage_date]]</f>
        <v>1</v>
      </c>
      <c r="J5735" s="3">
        <v>0</v>
      </c>
    </row>
    <row r="5736" spans="1:10" x14ac:dyDescent="0.35">
      <c r="A5736" t="s">
        <v>5939</v>
      </c>
      <c r="B5736" t="s">
        <v>193</v>
      </c>
      <c r="C5736" t="str">
        <f>VLOOKUP(sales_pipeline[[#This Row],[Sales_Agent]],sales_teams[#All],4,FALSE)</f>
        <v>Marxen Team</v>
      </c>
      <c r="D5736" t="s">
        <v>9</v>
      </c>
      <c r="E5736" t="s">
        <v>80</v>
      </c>
      <c r="F5736" t="s">
        <v>194</v>
      </c>
      <c r="G5736" s="1">
        <v>43011</v>
      </c>
      <c r="H5736" s="1">
        <v>43013</v>
      </c>
      <c r="I5736" s="13">
        <f>sales_pipeline[[#This Row],[close_date]]-sales_pipeline[[#This Row],[engage_date]]</f>
        <v>2</v>
      </c>
      <c r="J5736" s="3">
        <v>0</v>
      </c>
    </row>
    <row r="5737" spans="1:10" x14ac:dyDescent="0.35">
      <c r="A5737" t="s">
        <v>5940</v>
      </c>
      <c r="B5737" t="s">
        <v>193</v>
      </c>
      <c r="C5737" t="str">
        <f>VLOOKUP(sales_pipeline[[#This Row],[Sales_Agent]],sales_teams[#All],4,FALSE)</f>
        <v>Marxen Team</v>
      </c>
      <c r="D5737" t="s">
        <v>8</v>
      </c>
      <c r="E5737" t="s">
        <v>135</v>
      </c>
      <c r="F5737" t="s">
        <v>194</v>
      </c>
      <c r="G5737" s="1">
        <v>43011</v>
      </c>
      <c r="H5737" s="1">
        <v>43018</v>
      </c>
      <c r="I5737" s="13">
        <f>sales_pipeline[[#This Row],[close_date]]-sales_pipeline[[#This Row],[engage_date]]</f>
        <v>7</v>
      </c>
      <c r="J5737" s="3">
        <v>0</v>
      </c>
    </row>
    <row r="5738" spans="1:10" x14ac:dyDescent="0.35">
      <c r="A5738" t="s">
        <v>5941</v>
      </c>
      <c r="B5738" t="s">
        <v>193</v>
      </c>
      <c r="C5738" t="str">
        <f>VLOOKUP(sales_pipeline[[#This Row],[Sales_Agent]],sales_teams[#All],4,FALSE)</f>
        <v>Marxen Team</v>
      </c>
      <c r="D5738" t="s">
        <v>8</v>
      </c>
      <c r="E5738" t="s">
        <v>60</v>
      </c>
      <c r="F5738" t="s">
        <v>174</v>
      </c>
      <c r="G5738" s="1">
        <v>43011</v>
      </c>
      <c r="H5738" s="1">
        <v>43047</v>
      </c>
      <c r="I5738" s="13">
        <f>sales_pipeline[[#This Row],[close_date]]-sales_pipeline[[#This Row],[engage_date]]</f>
        <v>36</v>
      </c>
      <c r="J5738" s="3">
        <v>3207</v>
      </c>
    </row>
    <row r="5739" spans="1:10" x14ac:dyDescent="0.35">
      <c r="A5739" t="s">
        <v>5942</v>
      </c>
      <c r="B5739" t="s">
        <v>199</v>
      </c>
      <c r="C5739" t="str">
        <f>VLOOKUP(sales_pipeline[[#This Row],[Sales_Agent]],sales_teams[#All],4,FALSE)</f>
        <v>Rouche Team</v>
      </c>
      <c r="D5739" t="s">
        <v>8</v>
      </c>
      <c r="E5739" t="s">
        <v>112</v>
      </c>
      <c r="F5739" t="s">
        <v>174</v>
      </c>
      <c r="G5739" s="1">
        <v>43011</v>
      </c>
      <c r="H5739" s="1">
        <v>43060</v>
      </c>
      <c r="I5739" s="13">
        <f>sales_pipeline[[#This Row],[close_date]]-sales_pipeline[[#This Row],[engage_date]]</f>
        <v>49</v>
      </c>
      <c r="J5739" s="3">
        <v>3795</v>
      </c>
    </row>
    <row r="5740" spans="1:10" x14ac:dyDescent="0.35">
      <c r="A5740" t="s">
        <v>5943</v>
      </c>
      <c r="B5740" t="s">
        <v>326</v>
      </c>
      <c r="C5740" t="str">
        <f>VLOOKUP(sales_pipeline[[#This Row],[Sales_Agent]],sales_teams[#All],4,FALSE)</f>
        <v>Marxen Team</v>
      </c>
      <c r="D5740" t="s">
        <v>6</v>
      </c>
      <c r="E5740" t="s">
        <v>136</v>
      </c>
      <c r="F5740" t="s">
        <v>194</v>
      </c>
      <c r="G5740" s="1">
        <v>43011</v>
      </c>
      <c r="H5740" s="1">
        <v>43055</v>
      </c>
      <c r="I5740" s="13">
        <f>sales_pipeline[[#This Row],[close_date]]-sales_pipeline[[#This Row],[engage_date]]</f>
        <v>44</v>
      </c>
      <c r="J5740" s="3">
        <v>0</v>
      </c>
    </row>
    <row r="5741" spans="1:10" x14ac:dyDescent="0.35">
      <c r="A5741" t="s">
        <v>5944</v>
      </c>
      <c r="B5741" t="s">
        <v>215</v>
      </c>
      <c r="C5741" t="str">
        <f>VLOOKUP(sales_pipeline[[#This Row],[Sales_Agent]],sales_teams[#All],4,FALSE)</f>
        <v>Sewald Team</v>
      </c>
      <c r="D5741" t="s">
        <v>10</v>
      </c>
      <c r="E5741" t="s">
        <v>107</v>
      </c>
      <c r="F5741" t="s">
        <v>174</v>
      </c>
      <c r="G5741" s="1">
        <v>43011</v>
      </c>
      <c r="H5741" s="1">
        <v>43016</v>
      </c>
      <c r="I5741" s="13">
        <f>sales_pipeline[[#This Row],[close_date]]-sales_pipeline[[#This Row],[engage_date]]</f>
        <v>5</v>
      </c>
      <c r="J5741" s="3">
        <v>1028</v>
      </c>
    </row>
    <row r="5742" spans="1:10" x14ac:dyDescent="0.35">
      <c r="A5742" t="s">
        <v>5945</v>
      </c>
      <c r="B5742" t="s">
        <v>215</v>
      </c>
      <c r="C5742" t="str">
        <f>VLOOKUP(sales_pipeline[[#This Row],[Sales_Agent]],sales_teams[#All],4,FALSE)</f>
        <v>Sewald Team</v>
      </c>
      <c r="D5742" t="s">
        <v>6</v>
      </c>
      <c r="E5742" t="s">
        <v>62</v>
      </c>
      <c r="F5742" t="s">
        <v>174</v>
      </c>
      <c r="G5742" s="1">
        <v>43011</v>
      </c>
      <c r="H5742" s="1">
        <v>43023</v>
      </c>
      <c r="I5742" s="13">
        <f>sales_pipeline[[#This Row],[close_date]]-sales_pipeline[[#This Row],[engage_date]]</f>
        <v>12</v>
      </c>
      <c r="J5742" s="3">
        <v>64</v>
      </c>
    </row>
    <row r="5743" spans="1:10" x14ac:dyDescent="0.35">
      <c r="A5743" t="s">
        <v>5946</v>
      </c>
      <c r="B5743" t="s">
        <v>238</v>
      </c>
      <c r="C5743" t="str">
        <f>VLOOKUP(sales_pipeline[[#This Row],[Sales_Agent]],sales_teams[#All],4,FALSE)</f>
        <v>Marxen Team</v>
      </c>
      <c r="D5743" t="s">
        <v>177</v>
      </c>
      <c r="E5743" t="s">
        <v>132</v>
      </c>
      <c r="F5743" t="s">
        <v>194</v>
      </c>
      <c r="G5743" s="1">
        <v>43011</v>
      </c>
      <c r="H5743" s="1">
        <v>43063</v>
      </c>
      <c r="I5743" s="13">
        <f>sales_pipeline[[#This Row],[close_date]]-sales_pipeline[[#This Row],[engage_date]]</f>
        <v>52</v>
      </c>
      <c r="J5743" s="3">
        <v>0</v>
      </c>
    </row>
    <row r="5744" spans="1:10" x14ac:dyDescent="0.35">
      <c r="A5744" t="s">
        <v>5947</v>
      </c>
      <c r="B5744" t="s">
        <v>227</v>
      </c>
      <c r="C5744" t="str">
        <f>VLOOKUP(sales_pipeline[[#This Row],[Sales_Agent]],sales_teams[#All],4,FALSE)</f>
        <v>Neubert Team</v>
      </c>
      <c r="D5744" t="s">
        <v>10</v>
      </c>
      <c r="E5744" t="s">
        <v>39</v>
      </c>
      <c r="F5744" t="s">
        <v>174</v>
      </c>
      <c r="G5744" s="1">
        <v>43011</v>
      </c>
      <c r="H5744" s="1">
        <v>43078</v>
      </c>
      <c r="I5744" s="13">
        <f>sales_pipeline[[#This Row],[close_date]]-sales_pipeline[[#This Row],[engage_date]]</f>
        <v>67</v>
      </c>
      <c r="J5744" s="3">
        <v>1284</v>
      </c>
    </row>
    <row r="5745" spans="1:10" x14ac:dyDescent="0.35">
      <c r="A5745" t="s">
        <v>5948</v>
      </c>
      <c r="B5745" t="s">
        <v>227</v>
      </c>
      <c r="C5745" t="str">
        <f>VLOOKUP(sales_pipeline[[#This Row],[Sales_Agent]],sales_teams[#All],4,FALSE)</f>
        <v>Neubert Team</v>
      </c>
      <c r="D5745" t="s">
        <v>177</v>
      </c>
      <c r="E5745" t="s">
        <v>105</v>
      </c>
      <c r="F5745" t="s">
        <v>174</v>
      </c>
      <c r="G5745" s="1">
        <v>43011</v>
      </c>
      <c r="H5745" s="1">
        <v>43097</v>
      </c>
      <c r="I5745" s="13">
        <f>sales_pipeline[[#This Row],[close_date]]-sales_pipeline[[#This Row],[engage_date]]</f>
        <v>86</v>
      </c>
      <c r="J5745" s="3">
        <v>5044</v>
      </c>
    </row>
    <row r="5746" spans="1:10" x14ac:dyDescent="0.35">
      <c r="A5746" t="s">
        <v>5949</v>
      </c>
      <c r="B5746" t="s">
        <v>201</v>
      </c>
      <c r="C5746" t="str">
        <f>VLOOKUP(sales_pipeline[[#This Row],[Sales_Agent]],sales_teams[#All],4,FALSE)</f>
        <v>Rouche Team</v>
      </c>
      <c r="D5746" t="s">
        <v>6</v>
      </c>
      <c r="E5746" t="s">
        <v>157</v>
      </c>
      <c r="F5746" t="s">
        <v>194</v>
      </c>
      <c r="G5746" s="1">
        <v>43011</v>
      </c>
      <c r="H5746" s="1">
        <v>43014</v>
      </c>
      <c r="I5746" s="13">
        <f>sales_pipeline[[#This Row],[close_date]]-sales_pipeline[[#This Row],[engage_date]]</f>
        <v>3</v>
      </c>
      <c r="J5746" s="3">
        <v>0</v>
      </c>
    </row>
    <row r="5747" spans="1:10" x14ac:dyDescent="0.35">
      <c r="A5747" t="s">
        <v>5950</v>
      </c>
      <c r="B5747" t="s">
        <v>204</v>
      </c>
      <c r="C5747" t="str">
        <f>VLOOKUP(sales_pipeline[[#This Row],[Sales_Agent]],sales_teams[#All],4,FALSE)</f>
        <v>Brinkmann Team</v>
      </c>
      <c r="D5747" t="s">
        <v>8</v>
      </c>
      <c r="E5747" t="s">
        <v>132</v>
      </c>
      <c r="F5747" t="s">
        <v>174</v>
      </c>
      <c r="G5747" s="1">
        <v>43011</v>
      </c>
      <c r="H5747" s="1">
        <v>43017</v>
      </c>
      <c r="I5747" s="13">
        <f>sales_pipeline[[#This Row],[close_date]]-sales_pipeline[[#This Row],[engage_date]]</f>
        <v>6</v>
      </c>
      <c r="J5747" s="3">
        <v>3254</v>
      </c>
    </row>
    <row r="5748" spans="1:10" x14ac:dyDescent="0.35">
      <c r="A5748" t="s">
        <v>5951</v>
      </c>
      <c r="B5748" t="s">
        <v>185</v>
      </c>
      <c r="C5748" t="str">
        <f>VLOOKUP(sales_pipeline[[#This Row],[Sales_Agent]],sales_teams[#All],4,FALSE)</f>
        <v>Rouche Team</v>
      </c>
      <c r="D5748" t="s">
        <v>177</v>
      </c>
      <c r="E5748" t="s">
        <v>99</v>
      </c>
      <c r="F5748" t="s">
        <v>194</v>
      </c>
      <c r="G5748" s="1">
        <v>43011</v>
      </c>
      <c r="H5748" s="1">
        <v>43016</v>
      </c>
      <c r="I5748" s="13">
        <f>sales_pipeline[[#This Row],[close_date]]-sales_pipeline[[#This Row],[engage_date]]</f>
        <v>5</v>
      </c>
      <c r="J5748" s="3">
        <v>0</v>
      </c>
    </row>
    <row r="5749" spans="1:10" x14ac:dyDescent="0.35">
      <c r="A5749" t="s">
        <v>5952</v>
      </c>
      <c r="B5749" t="s">
        <v>212</v>
      </c>
      <c r="C5749" t="str">
        <f>VLOOKUP(sales_pipeline[[#This Row],[Sales_Agent]],sales_teams[#All],4,FALSE)</f>
        <v>Losch Team</v>
      </c>
      <c r="D5749" t="s">
        <v>6</v>
      </c>
      <c r="E5749" t="s">
        <v>156</v>
      </c>
      <c r="F5749" t="s">
        <v>194</v>
      </c>
      <c r="G5749" s="1">
        <v>43011</v>
      </c>
      <c r="H5749" s="1">
        <v>43092</v>
      </c>
      <c r="I5749" s="13">
        <f>sales_pipeline[[#This Row],[close_date]]-sales_pipeline[[#This Row],[engage_date]]</f>
        <v>81</v>
      </c>
      <c r="J5749" s="3">
        <v>0</v>
      </c>
    </row>
    <row r="5750" spans="1:10" x14ac:dyDescent="0.35">
      <c r="A5750" t="s">
        <v>5953</v>
      </c>
      <c r="B5750" t="s">
        <v>230</v>
      </c>
      <c r="C5750" t="str">
        <f>VLOOKUP(sales_pipeline[[#This Row],[Sales_Agent]],sales_teams[#All],4,FALSE)</f>
        <v>Losch Team</v>
      </c>
      <c r="D5750" t="s">
        <v>177</v>
      </c>
      <c r="E5750" t="s">
        <v>154</v>
      </c>
      <c r="F5750" t="s">
        <v>174</v>
      </c>
      <c r="G5750" s="1">
        <v>43011</v>
      </c>
      <c r="H5750" s="1">
        <v>43018</v>
      </c>
      <c r="I5750" s="13">
        <f>sales_pipeline[[#This Row],[close_date]]-sales_pipeline[[#This Row],[engage_date]]</f>
        <v>7</v>
      </c>
      <c r="J5750" s="3">
        <v>5127</v>
      </c>
    </row>
    <row r="5751" spans="1:10" x14ac:dyDescent="0.35">
      <c r="A5751" t="s">
        <v>5954</v>
      </c>
      <c r="B5751" t="s">
        <v>181</v>
      </c>
      <c r="C5751" t="str">
        <f>VLOOKUP(sales_pipeline[[#This Row],[Sales_Agent]],sales_teams[#All],4,FALSE)</f>
        <v>Sewald Team</v>
      </c>
      <c r="D5751" t="s">
        <v>177</v>
      </c>
      <c r="E5751" t="s">
        <v>94</v>
      </c>
      <c r="F5751" t="s">
        <v>174</v>
      </c>
      <c r="G5751" s="1">
        <v>43011</v>
      </c>
      <c r="H5751" s="1">
        <v>43045</v>
      </c>
      <c r="I5751" s="13">
        <f>sales_pipeline[[#This Row],[close_date]]-sales_pipeline[[#This Row],[engage_date]]</f>
        <v>34</v>
      </c>
      <c r="J5751" s="3">
        <v>4194</v>
      </c>
    </row>
    <row r="5752" spans="1:10" x14ac:dyDescent="0.35">
      <c r="A5752" t="s">
        <v>5955</v>
      </c>
      <c r="B5752" t="s">
        <v>181</v>
      </c>
      <c r="C5752" t="str">
        <f>VLOOKUP(sales_pipeline[[#This Row],[Sales_Agent]],sales_teams[#All],4,FALSE)</f>
        <v>Sewald Team</v>
      </c>
      <c r="D5752" t="s">
        <v>177</v>
      </c>
      <c r="E5752" t="s">
        <v>141</v>
      </c>
      <c r="F5752" t="s">
        <v>174</v>
      </c>
      <c r="G5752" s="1">
        <v>43011</v>
      </c>
      <c r="H5752" s="1">
        <v>43019</v>
      </c>
      <c r="I5752" s="13">
        <f>sales_pipeline[[#This Row],[close_date]]-sales_pipeline[[#This Row],[engage_date]]</f>
        <v>8</v>
      </c>
      <c r="J5752" s="3">
        <v>4105</v>
      </c>
    </row>
    <row r="5753" spans="1:10" x14ac:dyDescent="0.35">
      <c r="A5753" t="s">
        <v>5956</v>
      </c>
      <c r="B5753" t="s">
        <v>183</v>
      </c>
      <c r="C5753" t="str">
        <f>VLOOKUP(sales_pipeline[[#This Row],[Sales_Agent]],sales_teams[#All],4,FALSE)</f>
        <v>Brinkmann Team</v>
      </c>
      <c r="D5753" t="s">
        <v>6</v>
      </c>
      <c r="E5753" t="s">
        <v>44</v>
      </c>
      <c r="F5753" t="s">
        <v>194</v>
      </c>
      <c r="G5753" s="1">
        <v>43012</v>
      </c>
      <c r="H5753" s="1">
        <v>43021</v>
      </c>
      <c r="I5753" s="13">
        <f>sales_pipeline[[#This Row],[close_date]]-sales_pipeline[[#This Row],[engage_date]]</f>
        <v>9</v>
      </c>
      <c r="J5753" s="3">
        <v>0</v>
      </c>
    </row>
    <row r="5754" spans="1:10" x14ac:dyDescent="0.35">
      <c r="A5754" t="s">
        <v>5957</v>
      </c>
      <c r="B5754" t="s">
        <v>183</v>
      </c>
      <c r="C5754" t="str">
        <f>VLOOKUP(sales_pipeline[[#This Row],[Sales_Agent]],sales_teams[#All],4,FALSE)</f>
        <v>Brinkmann Team</v>
      </c>
      <c r="D5754" t="s">
        <v>6</v>
      </c>
      <c r="E5754" t="s">
        <v>91</v>
      </c>
      <c r="F5754" t="s">
        <v>174</v>
      </c>
      <c r="G5754" s="1">
        <v>43012</v>
      </c>
      <c r="H5754" s="1">
        <v>43085</v>
      </c>
      <c r="I5754" s="13">
        <f>sales_pipeline[[#This Row],[close_date]]-sales_pipeline[[#This Row],[engage_date]]</f>
        <v>73</v>
      </c>
      <c r="J5754" s="3">
        <v>59</v>
      </c>
    </row>
    <row r="5755" spans="1:10" x14ac:dyDescent="0.35">
      <c r="A5755" t="s">
        <v>5958</v>
      </c>
      <c r="B5755" t="s">
        <v>253</v>
      </c>
      <c r="C5755" t="str">
        <f>VLOOKUP(sales_pipeline[[#This Row],[Sales_Agent]],sales_teams[#All],4,FALSE)</f>
        <v>Neubert Team</v>
      </c>
      <c r="D5755" t="s">
        <v>9</v>
      </c>
      <c r="E5755" t="s">
        <v>39</v>
      </c>
      <c r="F5755" t="s">
        <v>194</v>
      </c>
      <c r="G5755" s="1">
        <v>43012</v>
      </c>
      <c r="H5755" s="1">
        <v>43040</v>
      </c>
      <c r="I5755" s="13">
        <f>sales_pipeline[[#This Row],[close_date]]-sales_pipeline[[#This Row],[engage_date]]</f>
        <v>28</v>
      </c>
      <c r="J5755" s="3">
        <v>0</v>
      </c>
    </row>
    <row r="5756" spans="1:10" x14ac:dyDescent="0.35">
      <c r="A5756" t="s">
        <v>5959</v>
      </c>
      <c r="B5756" t="s">
        <v>253</v>
      </c>
      <c r="C5756" t="str">
        <f>VLOOKUP(sales_pipeline[[#This Row],[Sales_Agent]],sales_teams[#All],4,FALSE)</f>
        <v>Neubert Team</v>
      </c>
      <c r="D5756" t="s">
        <v>8</v>
      </c>
      <c r="E5756" t="s">
        <v>20</v>
      </c>
      <c r="F5756" t="s">
        <v>194</v>
      </c>
      <c r="G5756" s="1">
        <v>43012</v>
      </c>
      <c r="H5756" s="1">
        <v>43019</v>
      </c>
      <c r="I5756" s="13">
        <f>sales_pipeline[[#This Row],[close_date]]-sales_pipeline[[#This Row],[engage_date]]</f>
        <v>7</v>
      </c>
      <c r="J5756" s="3">
        <v>0</v>
      </c>
    </row>
    <row r="5757" spans="1:10" x14ac:dyDescent="0.35">
      <c r="A5757" t="s">
        <v>5960</v>
      </c>
      <c r="B5757" t="s">
        <v>253</v>
      </c>
      <c r="C5757" t="str">
        <f>VLOOKUP(sales_pipeline[[#This Row],[Sales_Agent]],sales_teams[#All],4,FALSE)</f>
        <v>Neubert Team</v>
      </c>
      <c r="D5757" t="s">
        <v>6</v>
      </c>
      <c r="E5757" t="s">
        <v>41</v>
      </c>
      <c r="F5757" t="s">
        <v>174</v>
      </c>
      <c r="G5757" s="1">
        <v>43012</v>
      </c>
      <c r="H5757" s="1">
        <v>43019</v>
      </c>
      <c r="I5757" s="13">
        <f>sales_pipeline[[#This Row],[close_date]]-sales_pipeline[[#This Row],[engage_date]]</f>
        <v>7</v>
      </c>
      <c r="J5757" s="3">
        <v>54</v>
      </c>
    </row>
    <row r="5758" spans="1:10" x14ac:dyDescent="0.35">
      <c r="A5758" t="s">
        <v>5961</v>
      </c>
      <c r="B5758" t="s">
        <v>239</v>
      </c>
      <c r="C5758" t="str">
        <f>VLOOKUP(sales_pipeline[[#This Row],[Sales_Agent]],sales_teams[#All],4,FALSE)</f>
        <v>Neubert Team</v>
      </c>
      <c r="D5758" t="s">
        <v>9</v>
      </c>
      <c r="E5758" t="s">
        <v>131</v>
      </c>
      <c r="F5758" t="s">
        <v>174</v>
      </c>
      <c r="G5758" s="1">
        <v>43012</v>
      </c>
      <c r="H5758" s="1">
        <v>43022</v>
      </c>
      <c r="I5758" s="13">
        <f>sales_pipeline[[#This Row],[close_date]]-sales_pipeline[[#This Row],[engage_date]]</f>
        <v>10</v>
      </c>
      <c r="J5758" s="3">
        <v>5989</v>
      </c>
    </row>
    <row r="5759" spans="1:10" x14ac:dyDescent="0.35">
      <c r="A5759" t="s">
        <v>5962</v>
      </c>
      <c r="B5759" t="s">
        <v>206</v>
      </c>
      <c r="C5759" t="str">
        <f>VLOOKUP(sales_pipeline[[#This Row],[Sales_Agent]],sales_teams[#All],4,FALSE)</f>
        <v>Neubert Team</v>
      </c>
      <c r="D5759" t="s">
        <v>177</v>
      </c>
      <c r="E5759" t="s">
        <v>140</v>
      </c>
      <c r="F5759" t="s">
        <v>194</v>
      </c>
      <c r="G5759" s="1">
        <v>43012</v>
      </c>
      <c r="H5759" s="1">
        <v>43023</v>
      </c>
      <c r="I5759" s="13">
        <f>sales_pipeline[[#This Row],[close_date]]-sales_pipeline[[#This Row],[engage_date]]</f>
        <v>11</v>
      </c>
      <c r="J5759" s="3">
        <v>0</v>
      </c>
    </row>
    <row r="5760" spans="1:10" x14ac:dyDescent="0.35">
      <c r="A5760" t="s">
        <v>5963</v>
      </c>
      <c r="B5760" t="s">
        <v>176</v>
      </c>
      <c r="C5760" t="str">
        <f>VLOOKUP(sales_pipeline[[#This Row],[Sales_Agent]],sales_teams[#All],4,FALSE)</f>
        <v>Marxen Team</v>
      </c>
      <c r="D5760" t="s">
        <v>177</v>
      </c>
      <c r="E5760" t="s">
        <v>28</v>
      </c>
      <c r="F5760" t="s">
        <v>194</v>
      </c>
      <c r="G5760" s="1">
        <v>43012</v>
      </c>
      <c r="H5760" s="1">
        <v>43020</v>
      </c>
      <c r="I5760" s="13">
        <f>sales_pipeline[[#This Row],[close_date]]-sales_pipeline[[#This Row],[engage_date]]</f>
        <v>8</v>
      </c>
      <c r="J5760" s="3">
        <v>0</v>
      </c>
    </row>
    <row r="5761" spans="1:10" x14ac:dyDescent="0.35">
      <c r="A5761" t="s">
        <v>5964</v>
      </c>
      <c r="B5761" t="s">
        <v>176</v>
      </c>
      <c r="C5761" t="str">
        <f>VLOOKUP(sales_pipeline[[#This Row],[Sales_Agent]],sales_teams[#All],4,FALSE)</f>
        <v>Marxen Team</v>
      </c>
      <c r="D5761" t="s">
        <v>9</v>
      </c>
      <c r="E5761" t="s">
        <v>74</v>
      </c>
      <c r="F5761" t="s">
        <v>174</v>
      </c>
      <c r="G5761" s="1">
        <v>43012</v>
      </c>
      <c r="H5761" s="1">
        <v>43090</v>
      </c>
      <c r="I5761" s="13">
        <f>sales_pipeline[[#This Row],[close_date]]-sales_pipeline[[#This Row],[engage_date]]</f>
        <v>78</v>
      </c>
      <c r="J5761" s="3">
        <v>4735</v>
      </c>
    </row>
    <row r="5762" spans="1:10" x14ac:dyDescent="0.35">
      <c r="A5762" t="s">
        <v>5965</v>
      </c>
      <c r="B5762" t="s">
        <v>176</v>
      </c>
      <c r="C5762" t="str">
        <f>VLOOKUP(sales_pipeline[[#This Row],[Sales_Agent]],sales_teams[#All],4,FALSE)</f>
        <v>Marxen Team</v>
      </c>
      <c r="D5762" t="s">
        <v>177</v>
      </c>
      <c r="E5762" t="s">
        <v>132</v>
      </c>
      <c r="F5762" t="s">
        <v>174</v>
      </c>
      <c r="G5762" s="1">
        <v>43012</v>
      </c>
      <c r="H5762" s="1">
        <v>43018</v>
      </c>
      <c r="I5762" s="13">
        <f>sales_pipeline[[#This Row],[close_date]]-sales_pipeline[[#This Row],[engage_date]]</f>
        <v>6</v>
      </c>
      <c r="J5762" s="3">
        <v>5055</v>
      </c>
    </row>
    <row r="5763" spans="1:10" x14ac:dyDescent="0.35">
      <c r="A5763" t="s">
        <v>5966</v>
      </c>
      <c r="B5763" t="s">
        <v>190</v>
      </c>
      <c r="C5763" t="str">
        <f>VLOOKUP(sales_pipeline[[#This Row],[Sales_Agent]],sales_teams[#All],4,FALSE)</f>
        <v>Sewald Team</v>
      </c>
      <c r="D5763" t="s">
        <v>9</v>
      </c>
      <c r="E5763" t="s">
        <v>69</v>
      </c>
      <c r="F5763" t="s">
        <v>174</v>
      </c>
      <c r="G5763" s="1">
        <v>43012</v>
      </c>
      <c r="H5763" s="1">
        <v>43074</v>
      </c>
      <c r="I5763" s="13">
        <f>sales_pipeline[[#This Row],[close_date]]-sales_pipeline[[#This Row],[engage_date]]</f>
        <v>62</v>
      </c>
      <c r="J5763" s="3">
        <v>4527</v>
      </c>
    </row>
    <row r="5764" spans="1:10" x14ac:dyDescent="0.35">
      <c r="A5764" t="s">
        <v>5967</v>
      </c>
      <c r="B5764" t="s">
        <v>326</v>
      </c>
      <c r="C5764" t="str">
        <f>VLOOKUP(sales_pipeline[[#This Row],[Sales_Agent]],sales_teams[#All],4,FALSE)</f>
        <v>Marxen Team</v>
      </c>
      <c r="D5764" t="s">
        <v>3</v>
      </c>
      <c r="E5764" t="s">
        <v>57</v>
      </c>
      <c r="F5764" t="s">
        <v>194</v>
      </c>
      <c r="G5764" s="1">
        <v>43012</v>
      </c>
      <c r="H5764" s="1">
        <v>43092</v>
      </c>
      <c r="I5764" s="13">
        <f>sales_pipeline[[#This Row],[close_date]]-sales_pipeline[[#This Row],[engage_date]]</f>
        <v>80</v>
      </c>
      <c r="J5764" s="3">
        <v>0</v>
      </c>
    </row>
    <row r="5765" spans="1:10" x14ac:dyDescent="0.35">
      <c r="A5765" t="s">
        <v>5968</v>
      </c>
      <c r="B5765" t="s">
        <v>326</v>
      </c>
      <c r="C5765" t="str">
        <f>VLOOKUP(sales_pipeline[[#This Row],[Sales_Agent]],sales_teams[#All],4,FALSE)</f>
        <v>Marxen Team</v>
      </c>
      <c r="D5765" t="s">
        <v>177</v>
      </c>
      <c r="E5765" t="s">
        <v>139</v>
      </c>
      <c r="F5765" t="s">
        <v>194</v>
      </c>
      <c r="G5765" s="1">
        <v>43012</v>
      </c>
      <c r="H5765" s="1">
        <v>43023</v>
      </c>
      <c r="I5765" s="13">
        <f>sales_pipeline[[#This Row],[close_date]]-sales_pipeline[[#This Row],[engage_date]]</f>
        <v>11</v>
      </c>
      <c r="J5765" s="3">
        <v>0</v>
      </c>
    </row>
    <row r="5766" spans="1:10" x14ac:dyDescent="0.35">
      <c r="A5766" t="s">
        <v>5969</v>
      </c>
      <c r="B5766" t="s">
        <v>326</v>
      </c>
      <c r="C5766" t="str">
        <f>VLOOKUP(sales_pipeline[[#This Row],[Sales_Agent]],sales_teams[#All],4,FALSE)</f>
        <v>Marxen Team</v>
      </c>
      <c r="D5766" t="s">
        <v>6</v>
      </c>
      <c r="E5766" t="s">
        <v>60</v>
      </c>
      <c r="F5766" t="s">
        <v>174</v>
      </c>
      <c r="G5766" s="1">
        <v>43012</v>
      </c>
      <c r="H5766" s="1">
        <v>43014</v>
      </c>
      <c r="I5766" s="13">
        <f>sales_pipeline[[#This Row],[close_date]]-sales_pipeline[[#This Row],[engage_date]]</f>
        <v>2</v>
      </c>
      <c r="J5766" s="3">
        <v>58</v>
      </c>
    </row>
    <row r="5767" spans="1:10" x14ac:dyDescent="0.35">
      <c r="A5767" t="s">
        <v>5970</v>
      </c>
      <c r="B5767" t="s">
        <v>225</v>
      </c>
      <c r="C5767" t="str">
        <f>VLOOKUP(sales_pipeline[[#This Row],[Sales_Agent]],sales_teams[#All],4,FALSE)</f>
        <v>Sewald Team</v>
      </c>
      <c r="D5767" t="s">
        <v>3</v>
      </c>
      <c r="E5767" t="s">
        <v>107</v>
      </c>
      <c r="F5767" t="s">
        <v>194</v>
      </c>
      <c r="G5767" s="1">
        <v>43012</v>
      </c>
      <c r="H5767" s="1">
        <v>43056</v>
      </c>
      <c r="I5767" s="13">
        <f>sales_pipeline[[#This Row],[close_date]]-sales_pipeline[[#This Row],[engage_date]]</f>
        <v>44</v>
      </c>
      <c r="J5767" s="3">
        <v>0</v>
      </c>
    </row>
    <row r="5768" spans="1:10" x14ac:dyDescent="0.35">
      <c r="A5768" t="s">
        <v>5971</v>
      </c>
      <c r="B5768" t="s">
        <v>187</v>
      </c>
      <c r="C5768" t="str">
        <f>VLOOKUP(sales_pipeline[[#This Row],[Sales_Agent]],sales_teams[#All],4,FALSE)</f>
        <v>Rouche Team</v>
      </c>
      <c r="D5768" t="s">
        <v>6</v>
      </c>
      <c r="E5768" t="s">
        <v>134</v>
      </c>
      <c r="F5768" t="s">
        <v>174</v>
      </c>
      <c r="G5768" s="1">
        <v>43012</v>
      </c>
      <c r="H5768" s="1">
        <v>43072</v>
      </c>
      <c r="I5768" s="13">
        <f>sales_pipeline[[#This Row],[close_date]]-sales_pipeline[[#This Row],[engage_date]]</f>
        <v>60</v>
      </c>
      <c r="J5768" s="3">
        <v>62</v>
      </c>
    </row>
    <row r="5769" spans="1:10" x14ac:dyDescent="0.35">
      <c r="A5769" t="s">
        <v>5972</v>
      </c>
      <c r="B5769" t="s">
        <v>197</v>
      </c>
      <c r="C5769" t="str">
        <f>VLOOKUP(sales_pipeline[[#This Row],[Sales_Agent]],sales_teams[#All],4,FALSE)</f>
        <v>Sewald Team</v>
      </c>
      <c r="D5769" t="s">
        <v>177</v>
      </c>
      <c r="E5769" t="s">
        <v>36</v>
      </c>
      <c r="F5769" t="s">
        <v>174</v>
      </c>
      <c r="G5769" s="1">
        <v>43012</v>
      </c>
      <c r="H5769" s="1">
        <v>43089</v>
      </c>
      <c r="I5769" s="13">
        <f>sales_pipeline[[#This Row],[close_date]]-sales_pipeline[[#This Row],[engage_date]]</f>
        <v>77</v>
      </c>
      <c r="J5769" s="3">
        <v>5026</v>
      </c>
    </row>
    <row r="5770" spans="1:10" x14ac:dyDescent="0.35">
      <c r="A5770" t="s">
        <v>5973</v>
      </c>
      <c r="B5770" t="s">
        <v>185</v>
      </c>
      <c r="C5770" t="str">
        <f>VLOOKUP(sales_pipeline[[#This Row],[Sales_Agent]],sales_teams[#All],4,FALSE)</f>
        <v>Rouche Team</v>
      </c>
      <c r="D5770" t="s">
        <v>6</v>
      </c>
      <c r="E5770" t="s">
        <v>121</v>
      </c>
      <c r="F5770" t="s">
        <v>194</v>
      </c>
      <c r="G5770" s="1">
        <v>43012</v>
      </c>
      <c r="H5770" s="1">
        <v>43021</v>
      </c>
      <c r="I5770" s="13">
        <f>sales_pipeline[[#This Row],[close_date]]-sales_pipeline[[#This Row],[engage_date]]</f>
        <v>9</v>
      </c>
      <c r="J5770" s="3">
        <v>0</v>
      </c>
    </row>
    <row r="5771" spans="1:10" x14ac:dyDescent="0.35">
      <c r="A5771" t="s">
        <v>5974</v>
      </c>
      <c r="B5771" t="s">
        <v>185</v>
      </c>
      <c r="C5771" t="str">
        <f>VLOOKUP(sales_pipeline[[#This Row],[Sales_Agent]],sales_teams[#All],4,FALSE)</f>
        <v>Rouche Team</v>
      </c>
      <c r="D5771" t="s">
        <v>3</v>
      </c>
      <c r="E5771" t="s">
        <v>157</v>
      </c>
      <c r="F5771" t="s">
        <v>174</v>
      </c>
      <c r="G5771" s="1">
        <v>43012</v>
      </c>
      <c r="H5771" s="1">
        <v>43089</v>
      </c>
      <c r="I5771" s="13">
        <f>sales_pipeline[[#This Row],[close_date]]-sales_pipeline[[#This Row],[engage_date]]</f>
        <v>77</v>
      </c>
      <c r="J5771" s="3">
        <v>496</v>
      </c>
    </row>
    <row r="5772" spans="1:10" x14ac:dyDescent="0.35">
      <c r="A5772" t="s">
        <v>5975</v>
      </c>
      <c r="B5772" t="s">
        <v>181</v>
      </c>
      <c r="C5772" t="str">
        <f>VLOOKUP(sales_pipeline[[#This Row],[Sales_Agent]],sales_teams[#All],4,FALSE)</f>
        <v>Sewald Team</v>
      </c>
      <c r="D5772" t="s">
        <v>177</v>
      </c>
      <c r="E5772" t="s">
        <v>130</v>
      </c>
      <c r="F5772" t="s">
        <v>174</v>
      </c>
      <c r="G5772" s="1">
        <v>43012</v>
      </c>
      <c r="H5772" s="1">
        <v>43097</v>
      </c>
      <c r="I5772" s="13">
        <f>sales_pipeline[[#This Row],[close_date]]-sales_pipeline[[#This Row],[engage_date]]</f>
        <v>85</v>
      </c>
      <c r="J5772" s="3">
        <v>5491</v>
      </c>
    </row>
    <row r="5773" spans="1:10" x14ac:dyDescent="0.35">
      <c r="A5773" t="s">
        <v>5976</v>
      </c>
      <c r="B5773" t="s">
        <v>183</v>
      </c>
      <c r="C5773" t="str">
        <f>VLOOKUP(sales_pipeline[[#This Row],[Sales_Agent]],sales_teams[#All],4,FALSE)</f>
        <v>Brinkmann Team</v>
      </c>
      <c r="D5773" t="s">
        <v>6</v>
      </c>
      <c r="E5773" t="s">
        <v>99</v>
      </c>
      <c r="F5773" t="s">
        <v>194</v>
      </c>
      <c r="G5773" s="1">
        <v>43013</v>
      </c>
      <c r="H5773" s="1">
        <v>43020</v>
      </c>
      <c r="I5773" s="13">
        <f>sales_pipeline[[#This Row],[close_date]]-sales_pipeline[[#This Row],[engage_date]]</f>
        <v>7</v>
      </c>
      <c r="J5773" s="3">
        <v>0</v>
      </c>
    </row>
    <row r="5774" spans="1:10" x14ac:dyDescent="0.35">
      <c r="A5774" t="s">
        <v>5977</v>
      </c>
      <c r="B5774" t="s">
        <v>288</v>
      </c>
      <c r="C5774" t="str">
        <f>VLOOKUP(sales_pipeline[[#This Row],[Sales_Agent]],sales_teams[#All],4,FALSE)</f>
        <v>Brinkmann Team</v>
      </c>
      <c r="D5774" t="s">
        <v>3</v>
      </c>
      <c r="E5774" t="s">
        <v>142</v>
      </c>
      <c r="F5774" t="s">
        <v>174</v>
      </c>
      <c r="G5774" s="1">
        <v>43013</v>
      </c>
      <c r="H5774" s="1">
        <v>43019</v>
      </c>
      <c r="I5774" s="13">
        <f>sales_pipeline[[#This Row],[close_date]]-sales_pipeline[[#This Row],[engage_date]]</f>
        <v>6</v>
      </c>
      <c r="J5774" s="3">
        <v>622</v>
      </c>
    </row>
    <row r="5775" spans="1:10" x14ac:dyDescent="0.35">
      <c r="A5775" t="s">
        <v>5978</v>
      </c>
      <c r="B5775" t="s">
        <v>268</v>
      </c>
      <c r="C5775" t="str">
        <f>VLOOKUP(sales_pipeline[[#This Row],[Sales_Agent]],sales_teams[#All],4,FALSE)</f>
        <v>Losch Team</v>
      </c>
      <c r="D5775" t="s">
        <v>177</v>
      </c>
      <c r="E5775" t="s">
        <v>163</v>
      </c>
      <c r="F5775" t="s">
        <v>194</v>
      </c>
      <c r="G5775" s="1">
        <v>43013</v>
      </c>
      <c r="H5775" s="1">
        <v>43021</v>
      </c>
      <c r="I5775" s="13">
        <f>sales_pipeline[[#This Row],[close_date]]-sales_pipeline[[#This Row],[engage_date]]</f>
        <v>8</v>
      </c>
      <c r="J5775" s="3">
        <v>0</v>
      </c>
    </row>
    <row r="5776" spans="1:10" x14ac:dyDescent="0.35">
      <c r="A5776" t="s">
        <v>5979</v>
      </c>
      <c r="B5776" t="s">
        <v>176</v>
      </c>
      <c r="C5776" t="str">
        <f>VLOOKUP(sales_pipeline[[#This Row],[Sales_Agent]],sales_teams[#All],4,FALSE)</f>
        <v>Marxen Team</v>
      </c>
      <c r="D5776" t="s">
        <v>10</v>
      </c>
      <c r="E5776" t="s">
        <v>132</v>
      </c>
      <c r="F5776" t="s">
        <v>174</v>
      </c>
      <c r="G5776" s="1">
        <v>43013</v>
      </c>
      <c r="H5776" s="1">
        <v>43018</v>
      </c>
      <c r="I5776" s="13">
        <f>sales_pipeline[[#This Row],[close_date]]-sales_pipeline[[#This Row],[engage_date]]</f>
        <v>5</v>
      </c>
      <c r="J5776" s="3">
        <v>1132</v>
      </c>
    </row>
    <row r="5777" spans="1:10" x14ac:dyDescent="0.35">
      <c r="A5777" t="s">
        <v>5980</v>
      </c>
      <c r="B5777" t="s">
        <v>176</v>
      </c>
      <c r="C5777" t="str">
        <f>VLOOKUP(sales_pipeline[[#This Row],[Sales_Agent]],sales_teams[#All],4,FALSE)</f>
        <v>Marxen Team</v>
      </c>
      <c r="D5777" t="s">
        <v>9</v>
      </c>
      <c r="E5777" t="s">
        <v>51</v>
      </c>
      <c r="F5777" t="s">
        <v>174</v>
      </c>
      <c r="G5777" s="1">
        <v>43013</v>
      </c>
      <c r="H5777" s="1">
        <v>43083</v>
      </c>
      <c r="I5777" s="13">
        <f>sales_pipeline[[#This Row],[close_date]]-sales_pipeline[[#This Row],[engage_date]]</f>
        <v>70</v>
      </c>
      <c r="J5777" s="3">
        <v>5422</v>
      </c>
    </row>
    <row r="5778" spans="1:10" x14ac:dyDescent="0.35">
      <c r="A5778" t="s">
        <v>5981</v>
      </c>
      <c r="B5778" t="s">
        <v>176</v>
      </c>
      <c r="C5778" t="str">
        <f>VLOOKUP(sales_pipeline[[#This Row],[Sales_Agent]],sales_teams[#All],4,FALSE)</f>
        <v>Marxen Team</v>
      </c>
      <c r="D5778" t="s">
        <v>177</v>
      </c>
      <c r="E5778" t="s">
        <v>60</v>
      </c>
      <c r="F5778" t="s">
        <v>174</v>
      </c>
      <c r="G5778" s="1">
        <v>43013</v>
      </c>
      <c r="H5778" s="1">
        <v>43022</v>
      </c>
      <c r="I5778" s="13">
        <f>sales_pipeline[[#This Row],[close_date]]-sales_pipeline[[#This Row],[engage_date]]</f>
        <v>9</v>
      </c>
      <c r="J5778" s="3">
        <v>5170</v>
      </c>
    </row>
    <row r="5779" spans="1:10" x14ac:dyDescent="0.35">
      <c r="A5779" t="s">
        <v>5982</v>
      </c>
      <c r="B5779" t="s">
        <v>176</v>
      </c>
      <c r="C5779" t="str">
        <f>VLOOKUP(sales_pipeline[[#This Row],[Sales_Agent]],sales_teams[#All],4,FALSE)</f>
        <v>Marxen Team</v>
      </c>
      <c r="D5779" t="s">
        <v>177</v>
      </c>
      <c r="E5779" t="s">
        <v>142</v>
      </c>
      <c r="F5779" t="s">
        <v>174</v>
      </c>
      <c r="G5779" s="1">
        <v>43013</v>
      </c>
      <c r="H5779" s="1">
        <v>43091</v>
      </c>
      <c r="I5779" s="13">
        <f>sales_pipeline[[#This Row],[close_date]]-sales_pipeline[[#This Row],[engage_date]]</f>
        <v>78</v>
      </c>
      <c r="J5779" s="3">
        <v>5009</v>
      </c>
    </row>
    <row r="5780" spans="1:10" x14ac:dyDescent="0.35">
      <c r="A5780" t="s">
        <v>5983</v>
      </c>
      <c r="B5780" t="s">
        <v>255</v>
      </c>
      <c r="C5780" t="str">
        <f>VLOOKUP(sales_pipeline[[#This Row],[Sales_Agent]],sales_teams[#All],4,FALSE)</f>
        <v>Neubert Team</v>
      </c>
      <c r="D5780" t="s">
        <v>8</v>
      </c>
      <c r="E5780" t="s">
        <v>159</v>
      </c>
      <c r="F5780" t="s">
        <v>194</v>
      </c>
      <c r="G5780" s="1">
        <v>43013</v>
      </c>
      <c r="H5780" s="1">
        <v>43018</v>
      </c>
      <c r="I5780" s="13">
        <f>sales_pipeline[[#This Row],[close_date]]-sales_pipeline[[#This Row],[engage_date]]</f>
        <v>5</v>
      </c>
      <c r="J5780" s="3">
        <v>0</v>
      </c>
    </row>
    <row r="5781" spans="1:10" x14ac:dyDescent="0.35">
      <c r="A5781" t="s">
        <v>5984</v>
      </c>
      <c r="B5781" t="s">
        <v>208</v>
      </c>
      <c r="C5781" t="str">
        <f>VLOOKUP(sales_pipeline[[#This Row],[Sales_Agent]],sales_teams[#All],4,FALSE)</f>
        <v>Rouche Team</v>
      </c>
      <c r="D5781" t="s">
        <v>11</v>
      </c>
      <c r="E5781" t="s">
        <v>112</v>
      </c>
      <c r="F5781" t="s">
        <v>194</v>
      </c>
      <c r="G5781" s="1">
        <v>43013</v>
      </c>
      <c r="H5781" s="1">
        <v>43026</v>
      </c>
      <c r="I5781" s="13">
        <f>sales_pipeline[[#This Row],[close_date]]-sales_pipeline[[#This Row],[engage_date]]</f>
        <v>13</v>
      </c>
      <c r="J5781" s="3">
        <v>0</v>
      </c>
    </row>
    <row r="5782" spans="1:10" x14ac:dyDescent="0.35">
      <c r="A5782" t="s">
        <v>5985</v>
      </c>
      <c r="B5782" t="s">
        <v>232</v>
      </c>
      <c r="C5782" t="str">
        <f>VLOOKUP(sales_pipeline[[#This Row],[Sales_Agent]],sales_teams[#All],4,FALSE)</f>
        <v>Losch Team</v>
      </c>
      <c r="D5782" t="s">
        <v>9</v>
      </c>
      <c r="E5782" t="s">
        <v>20</v>
      </c>
      <c r="F5782" t="s">
        <v>174</v>
      </c>
      <c r="G5782" s="1">
        <v>43013</v>
      </c>
      <c r="H5782" s="1">
        <v>43015</v>
      </c>
      <c r="I5782" s="13">
        <f>sales_pipeline[[#This Row],[close_date]]-sales_pipeline[[#This Row],[engage_date]]</f>
        <v>2</v>
      </c>
      <c r="J5782" s="3">
        <v>5331</v>
      </c>
    </row>
    <row r="5783" spans="1:10" x14ac:dyDescent="0.35">
      <c r="A5783" t="s">
        <v>5986</v>
      </c>
      <c r="B5783" t="s">
        <v>199</v>
      </c>
      <c r="C5783" t="str">
        <f>VLOOKUP(sales_pipeline[[#This Row],[Sales_Agent]],sales_teams[#All],4,FALSE)</f>
        <v>Rouche Team</v>
      </c>
      <c r="D5783" t="s">
        <v>8</v>
      </c>
      <c r="E5783" t="s">
        <v>138</v>
      </c>
      <c r="F5783" t="s">
        <v>194</v>
      </c>
      <c r="G5783" s="1">
        <v>43013</v>
      </c>
      <c r="H5783" s="1">
        <v>43082</v>
      </c>
      <c r="I5783" s="13">
        <f>sales_pipeline[[#This Row],[close_date]]-sales_pipeline[[#This Row],[engage_date]]</f>
        <v>69</v>
      </c>
      <c r="J5783" s="3">
        <v>0</v>
      </c>
    </row>
    <row r="5784" spans="1:10" x14ac:dyDescent="0.35">
      <c r="A5784" t="s">
        <v>5987</v>
      </c>
      <c r="B5784" t="s">
        <v>190</v>
      </c>
      <c r="C5784" t="str">
        <f>VLOOKUP(sales_pipeline[[#This Row],[Sales_Agent]],sales_teams[#All],4,FALSE)</f>
        <v>Sewald Team</v>
      </c>
      <c r="D5784" t="s">
        <v>3</v>
      </c>
      <c r="E5784" t="s">
        <v>97</v>
      </c>
      <c r="F5784" t="s">
        <v>194</v>
      </c>
      <c r="G5784" s="1">
        <v>43013</v>
      </c>
      <c r="H5784" s="1">
        <v>43018</v>
      </c>
      <c r="I5784" s="13">
        <f>sales_pipeline[[#This Row],[close_date]]-sales_pipeline[[#This Row],[engage_date]]</f>
        <v>5</v>
      </c>
      <c r="J5784" s="3">
        <v>0</v>
      </c>
    </row>
    <row r="5785" spans="1:10" x14ac:dyDescent="0.35">
      <c r="A5785" t="s">
        <v>5988</v>
      </c>
      <c r="B5785" t="s">
        <v>190</v>
      </c>
      <c r="C5785" t="str">
        <f>VLOOKUP(sales_pipeline[[#This Row],[Sales_Agent]],sales_teams[#All],4,FALSE)</f>
        <v>Sewald Team</v>
      </c>
      <c r="D5785" t="s">
        <v>177</v>
      </c>
      <c r="E5785" t="s">
        <v>116</v>
      </c>
      <c r="F5785" t="s">
        <v>194</v>
      </c>
      <c r="G5785" s="1">
        <v>43013</v>
      </c>
      <c r="H5785" s="1">
        <v>43062</v>
      </c>
      <c r="I5785" s="13">
        <f>sales_pipeline[[#This Row],[close_date]]-sales_pipeline[[#This Row],[engage_date]]</f>
        <v>49</v>
      </c>
      <c r="J5785" s="3">
        <v>0</v>
      </c>
    </row>
    <row r="5786" spans="1:10" x14ac:dyDescent="0.35">
      <c r="A5786" t="s">
        <v>5989</v>
      </c>
      <c r="B5786" t="s">
        <v>190</v>
      </c>
      <c r="C5786" t="str">
        <f>VLOOKUP(sales_pipeline[[#This Row],[Sales_Agent]],sales_teams[#All],4,FALSE)</f>
        <v>Sewald Team</v>
      </c>
      <c r="D5786" t="s">
        <v>10</v>
      </c>
      <c r="E5786" t="s">
        <v>98</v>
      </c>
      <c r="F5786" t="s">
        <v>174</v>
      </c>
      <c r="G5786" s="1">
        <v>43013</v>
      </c>
      <c r="H5786" s="1">
        <v>43026</v>
      </c>
      <c r="I5786" s="13">
        <f>sales_pipeline[[#This Row],[close_date]]-sales_pipeline[[#This Row],[engage_date]]</f>
        <v>13</v>
      </c>
      <c r="J5786" s="3">
        <v>1132</v>
      </c>
    </row>
    <row r="5787" spans="1:10" x14ac:dyDescent="0.35">
      <c r="A5787" t="s">
        <v>5990</v>
      </c>
      <c r="B5787" t="s">
        <v>190</v>
      </c>
      <c r="C5787" t="str">
        <f>VLOOKUP(sales_pipeline[[#This Row],[Sales_Agent]],sales_teams[#All],4,FALSE)</f>
        <v>Sewald Team</v>
      </c>
      <c r="D5787" t="s">
        <v>9</v>
      </c>
      <c r="E5787" t="s">
        <v>36</v>
      </c>
      <c r="F5787" t="s">
        <v>174</v>
      </c>
      <c r="G5787" s="1">
        <v>43013</v>
      </c>
      <c r="H5787" s="1">
        <v>43019</v>
      </c>
      <c r="I5787" s="13">
        <f>sales_pipeline[[#This Row],[close_date]]-sales_pipeline[[#This Row],[engage_date]]</f>
        <v>6</v>
      </c>
      <c r="J5787" s="3">
        <v>5004</v>
      </c>
    </row>
    <row r="5788" spans="1:10" x14ac:dyDescent="0.35">
      <c r="A5788" t="s">
        <v>5991</v>
      </c>
      <c r="B5788" t="s">
        <v>326</v>
      </c>
      <c r="C5788" t="str">
        <f>VLOOKUP(sales_pipeline[[#This Row],[Sales_Agent]],sales_teams[#All],4,FALSE)</f>
        <v>Marxen Team</v>
      </c>
      <c r="D5788" t="s">
        <v>3</v>
      </c>
      <c r="E5788" t="s">
        <v>60</v>
      </c>
      <c r="F5788" t="s">
        <v>174</v>
      </c>
      <c r="G5788" s="1">
        <v>43013</v>
      </c>
      <c r="H5788" s="1">
        <v>43018</v>
      </c>
      <c r="I5788" s="13">
        <f>sales_pipeline[[#This Row],[close_date]]-sales_pipeline[[#This Row],[engage_date]]</f>
        <v>5</v>
      </c>
      <c r="J5788" s="3">
        <v>556</v>
      </c>
    </row>
    <row r="5789" spans="1:10" x14ac:dyDescent="0.35">
      <c r="A5789" t="s">
        <v>5992</v>
      </c>
      <c r="B5789" t="s">
        <v>326</v>
      </c>
      <c r="C5789" t="str">
        <f>VLOOKUP(sales_pipeline[[#This Row],[Sales_Agent]],sales_teams[#All],4,FALSE)</f>
        <v>Marxen Team</v>
      </c>
      <c r="D5789" t="s">
        <v>6</v>
      </c>
      <c r="E5789" t="s">
        <v>91</v>
      </c>
      <c r="F5789" t="s">
        <v>174</v>
      </c>
      <c r="G5789" s="1">
        <v>43013</v>
      </c>
      <c r="H5789" s="1">
        <v>43020</v>
      </c>
      <c r="I5789" s="13">
        <f>sales_pipeline[[#This Row],[close_date]]-sales_pipeline[[#This Row],[engage_date]]</f>
        <v>7</v>
      </c>
      <c r="J5789" s="3">
        <v>53</v>
      </c>
    </row>
    <row r="5790" spans="1:10" x14ac:dyDescent="0.35">
      <c r="A5790" t="s">
        <v>5993</v>
      </c>
      <c r="B5790" t="s">
        <v>215</v>
      </c>
      <c r="C5790" t="str">
        <f>VLOOKUP(sales_pipeline[[#This Row],[Sales_Agent]],sales_teams[#All],4,FALSE)</f>
        <v>Sewald Team</v>
      </c>
      <c r="D5790" t="s">
        <v>177</v>
      </c>
      <c r="E5790" t="s">
        <v>77</v>
      </c>
      <c r="F5790" t="s">
        <v>174</v>
      </c>
      <c r="G5790" s="1">
        <v>43013</v>
      </c>
      <c r="H5790" s="1">
        <v>43063</v>
      </c>
      <c r="I5790" s="13">
        <f>sales_pipeline[[#This Row],[close_date]]-sales_pipeline[[#This Row],[engage_date]]</f>
        <v>50</v>
      </c>
      <c r="J5790" s="3">
        <v>4362</v>
      </c>
    </row>
    <row r="5791" spans="1:10" x14ac:dyDescent="0.35">
      <c r="A5791" t="s">
        <v>5994</v>
      </c>
      <c r="B5791" t="s">
        <v>238</v>
      </c>
      <c r="C5791" t="str">
        <f>VLOOKUP(sales_pipeline[[#This Row],[Sales_Agent]],sales_teams[#All],4,FALSE)</f>
        <v>Marxen Team</v>
      </c>
      <c r="D5791" t="s">
        <v>3</v>
      </c>
      <c r="E5791" t="s">
        <v>124</v>
      </c>
      <c r="F5791" t="s">
        <v>174</v>
      </c>
      <c r="G5791" s="1">
        <v>43013</v>
      </c>
      <c r="H5791" s="1">
        <v>43093</v>
      </c>
      <c r="I5791" s="13">
        <f>sales_pipeline[[#This Row],[close_date]]-sales_pipeline[[#This Row],[engage_date]]</f>
        <v>80</v>
      </c>
      <c r="J5791" s="3">
        <v>550</v>
      </c>
    </row>
    <row r="5792" spans="1:10" x14ac:dyDescent="0.35">
      <c r="A5792" t="s">
        <v>5995</v>
      </c>
      <c r="B5792" t="s">
        <v>173</v>
      </c>
      <c r="C5792" t="str">
        <f>VLOOKUP(sales_pipeline[[#This Row],[Sales_Agent]],sales_teams[#All],4,FALSE)</f>
        <v>Brinkmann Team</v>
      </c>
      <c r="D5792" t="s">
        <v>6</v>
      </c>
      <c r="E5792" t="s">
        <v>142</v>
      </c>
      <c r="F5792" t="s">
        <v>174</v>
      </c>
      <c r="G5792" s="1">
        <v>43013</v>
      </c>
      <c r="H5792" s="1">
        <v>43097</v>
      </c>
      <c r="I5792" s="13">
        <f>sales_pipeline[[#This Row],[close_date]]-sales_pipeline[[#This Row],[engage_date]]</f>
        <v>84</v>
      </c>
      <c r="J5792" s="3">
        <v>50</v>
      </c>
    </row>
    <row r="5793" spans="1:10" x14ac:dyDescent="0.35">
      <c r="A5793" t="s">
        <v>5996</v>
      </c>
      <c r="B5793" t="s">
        <v>189</v>
      </c>
      <c r="C5793" t="str">
        <f>VLOOKUP(sales_pipeline[[#This Row],[Sales_Agent]],sales_teams[#All],4,FALSE)</f>
        <v>Marxen Team</v>
      </c>
      <c r="D5793" t="s">
        <v>10</v>
      </c>
      <c r="E5793" t="s">
        <v>66</v>
      </c>
      <c r="F5793" t="s">
        <v>194</v>
      </c>
      <c r="G5793" s="1">
        <v>43013</v>
      </c>
      <c r="H5793" s="1">
        <v>43021</v>
      </c>
      <c r="I5793" s="13">
        <f>sales_pipeline[[#This Row],[close_date]]-sales_pipeline[[#This Row],[engage_date]]</f>
        <v>8</v>
      </c>
      <c r="J5793" s="3">
        <v>0</v>
      </c>
    </row>
    <row r="5794" spans="1:10" x14ac:dyDescent="0.35">
      <c r="A5794" t="s">
        <v>5997</v>
      </c>
      <c r="B5794" t="s">
        <v>189</v>
      </c>
      <c r="C5794" t="str">
        <f>VLOOKUP(sales_pipeline[[#This Row],[Sales_Agent]],sales_teams[#All],4,FALSE)</f>
        <v>Marxen Team</v>
      </c>
      <c r="D5794" t="s">
        <v>10</v>
      </c>
      <c r="E5794" t="s">
        <v>66</v>
      </c>
      <c r="F5794" t="s">
        <v>194</v>
      </c>
      <c r="G5794" s="1">
        <v>43013</v>
      </c>
      <c r="H5794" s="1">
        <v>43023</v>
      </c>
      <c r="I5794" s="13">
        <f>sales_pipeline[[#This Row],[close_date]]-sales_pipeline[[#This Row],[engage_date]]</f>
        <v>10</v>
      </c>
      <c r="J5794" s="3">
        <v>0</v>
      </c>
    </row>
    <row r="5795" spans="1:10" x14ac:dyDescent="0.35">
      <c r="A5795" t="s">
        <v>5998</v>
      </c>
      <c r="B5795" t="s">
        <v>189</v>
      </c>
      <c r="C5795" t="str">
        <f>VLOOKUP(sales_pipeline[[#This Row],[Sales_Agent]],sales_teams[#All],4,FALSE)</f>
        <v>Marxen Team</v>
      </c>
      <c r="D5795" t="s">
        <v>177</v>
      </c>
      <c r="E5795" t="s">
        <v>80</v>
      </c>
      <c r="F5795" t="s">
        <v>194</v>
      </c>
      <c r="G5795" s="1">
        <v>43013</v>
      </c>
      <c r="H5795" s="1">
        <v>43023</v>
      </c>
      <c r="I5795" s="13">
        <f>sales_pipeline[[#This Row],[close_date]]-sales_pipeline[[#This Row],[engage_date]]</f>
        <v>10</v>
      </c>
      <c r="J5795" s="3">
        <v>0</v>
      </c>
    </row>
    <row r="5796" spans="1:10" x14ac:dyDescent="0.35">
      <c r="A5796" t="s">
        <v>5999</v>
      </c>
      <c r="B5796" t="s">
        <v>227</v>
      </c>
      <c r="C5796" t="str">
        <f>VLOOKUP(sales_pipeline[[#This Row],[Sales_Agent]],sales_teams[#All],4,FALSE)</f>
        <v>Neubert Team</v>
      </c>
      <c r="D5796" t="s">
        <v>177</v>
      </c>
      <c r="E5796" t="s">
        <v>84</v>
      </c>
      <c r="F5796" t="s">
        <v>174</v>
      </c>
      <c r="G5796" s="1">
        <v>43013</v>
      </c>
      <c r="H5796" s="1">
        <v>43100</v>
      </c>
      <c r="I5796" s="13">
        <f>sales_pipeline[[#This Row],[close_date]]-sales_pipeline[[#This Row],[engage_date]]</f>
        <v>87</v>
      </c>
      <c r="J5796" s="3">
        <v>4651</v>
      </c>
    </row>
    <row r="5797" spans="1:10" x14ac:dyDescent="0.35">
      <c r="A5797" t="s">
        <v>6000</v>
      </c>
      <c r="B5797" t="s">
        <v>227</v>
      </c>
      <c r="C5797" t="str">
        <f>VLOOKUP(sales_pipeline[[#This Row],[Sales_Agent]],sales_teams[#All],4,FALSE)</f>
        <v>Neubert Team</v>
      </c>
      <c r="D5797" t="s">
        <v>8</v>
      </c>
      <c r="E5797" t="s">
        <v>153</v>
      </c>
      <c r="F5797" t="s">
        <v>174</v>
      </c>
      <c r="G5797" s="1">
        <v>43013</v>
      </c>
      <c r="H5797" s="1">
        <v>43086</v>
      </c>
      <c r="I5797" s="13">
        <f>sales_pipeline[[#This Row],[close_date]]-sales_pipeline[[#This Row],[engage_date]]</f>
        <v>73</v>
      </c>
      <c r="J5797" s="3">
        <v>3285</v>
      </c>
    </row>
    <row r="5798" spans="1:10" x14ac:dyDescent="0.35">
      <c r="A5798" t="s">
        <v>6001</v>
      </c>
      <c r="B5798" t="s">
        <v>201</v>
      </c>
      <c r="C5798" t="str">
        <f>VLOOKUP(sales_pipeline[[#This Row],[Sales_Agent]],sales_teams[#All],4,FALSE)</f>
        <v>Rouche Team</v>
      </c>
      <c r="D5798" t="s">
        <v>3</v>
      </c>
      <c r="E5798" t="s">
        <v>71</v>
      </c>
      <c r="F5798" t="s">
        <v>194</v>
      </c>
      <c r="G5798" s="1">
        <v>43013</v>
      </c>
      <c r="H5798" s="1">
        <v>43019</v>
      </c>
      <c r="I5798" s="13">
        <f>sales_pipeline[[#This Row],[close_date]]-sales_pipeline[[#This Row],[engage_date]]</f>
        <v>6</v>
      </c>
      <c r="J5798" s="3">
        <v>0</v>
      </c>
    </row>
    <row r="5799" spans="1:10" x14ac:dyDescent="0.35">
      <c r="A5799" t="s">
        <v>6002</v>
      </c>
      <c r="B5799" t="s">
        <v>221</v>
      </c>
      <c r="C5799" t="str">
        <f>VLOOKUP(sales_pipeline[[#This Row],[Sales_Agent]],sales_teams[#All],4,FALSE)</f>
        <v>Losch Team</v>
      </c>
      <c r="D5799" t="s">
        <v>8</v>
      </c>
      <c r="E5799" t="s">
        <v>153</v>
      </c>
      <c r="F5799" t="s">
        <v>174</v>
      </c>
      <c r="G5799" s="1">
        <v>43013</v>
      </c>
      <c r="H5799" s="1">
        <v>43019</v>
      </c>
      <c r="I5799" s="13">
        <f>sales_pipeline[[#This Row],[close_date]]-sales_pipeline[[#This Row],[engage_date]]</f>
        <v>6</v>
      </c>
      <c r="J5799" s="3">
        <v>3002</v>
      </c>
    </row>
    <row r="5800" spans="1:10" x14ac:dyDescent="0.35">
      <c r="A5800" t="s">
        <v>6003</v>
      </c>
      <c r="B5800" t="s">
        <v>204</v>
      </c>
      <c r="C5800" t="str">
        <f>VLOOKUP(sales_pipeline[[#This Row],[Sales_Agent]],sales_teams[#All],4,FALSE)</f>
        <v>Brinkmann Team</v>
      </c>
      <c r="D5800" t="s">
        <v>3</v>
      </c>
      <c r="E5800" t="s">
        <v>28</v>
      </c>
      <c r="F5800" t="s">
        <v>194</v>
      </c>
      <c r="G5800" s="1">
        <v>43013</v>
      </c>
      <c r="H5800" s="1">
        <v>43024</v>
      </c>
      <c r="I5800" s="13">
        <f>sales_pipeline[[#This Row],[close_date]]-sales_pipeline[[#This Row],[engage_date]]</f>
        <v>11</v>
      </c>
      <c r="J5800" s="3">
        <v>0</v>
      </c>
    </row>
    <row r="5801" spans="1:10" x14ac:dyDescent="0.35">
      <c r="A5801" t="s">
        <v>6004</v>
      </c>
      <c r="B5801" t="s">
        <v>204</v>
      </c>
      <c r="C5801" t="str">
        <f>VLOOKUP(sales_pipeline[[#This Row],[Sales_Agent]],sales_teams[#All],4,FALSE)</f>
        <v>Brinkmann Team</v>
      </c>
      <c r="D5801" t="s">
        <v>6</v>
      </c>
      <c r="E5801" t="s">
        <v>53</v>
      </c>
      <c r="F5801" t="s">
        <v>174</v>
      </c>
      <c r="G5801" s="1">
        <v>43013</v>
      </c>
      <c r="H5801" s="1">
        <v>43015</v>
      </c>
      <c r="I5801" s="13">
        <f>sales_pipeline[[#This Row],[close_date]]-sales_pipeline[[#This Row],[engage_date]]</f>
        <v>2</v>
      </c>
      <c r="J5801" s="3">
        <v>58</v>
      </c>
    </row>
    <row r="5802" spans="1:10" x14ac:dyDescent="0.35">
      <c r="A5802" t="s">
        <v>6005</v>
      </c>
      <c r="B5802" t="s">
        <v>185</v>
      </c>
      <c r="C5802" t="str">
        <f>VLOOKUP(sales_pipeline[[#This Row],[Sales_Agent]],sales_teams[#All],4,FALSE)</f>
        <v>Rouche Team</v>
      </c>
      <c r="D5802" t="s">
        <v>6</v>
      </c>
      <c r="E5802" t="s">
        <v>162</v>
      </c>
      <c r="F5802" t="s">
        <v>194</v>
      </c>
      <c r="G5802" s="1">
        <v>43013</v>
      </c>
      <c r="H5802" s="1">
        <v>43016</v>
      </c>
      <c r="I5802" s="13">
        <f>sales_pipeline[[#This Row],[close_date]]-sales_pipeline[[#This Row],[engage_date]]</f>
        <v>3</v>
      </c>
      <c r="J5802" s="3">
        <v>0</v>
      </c>
    </row>
    <row r="5803" spans="1:10" x14ac:dyDescent="0.35">
      <c r="A5803" t="s">
        <v>6006</v>
      </c>
      <c r="B5803" t="s">
        <v>185</v>
      </c>
      <c r="C5803" t="str">
        <f>VLOOKUP(sales_pipeline[[#This Row],[Sales_Agent]],sales_teams[#All],4,FALSE)</f>
        <v>Rouche Team</v>
      </c>
      <c r="D5803" t="s">
        <v>8</v>
      </c>
      <c r="E5803" t="s">
        <v>62</v>
      </c>
      <c r="F5803" t="s">
        <v>174</v>
      </c>
      <c r="G5803" s="1">
        <v>43013</v>
      </c>
      <c r="H5803" s="1">
        <v>43016</v>
      </c>
      <c r="I5803" s="13">
        <f>sales_pipeline[[#This Row],[close_date]]-sales_pipeline[[#This Row],[engage_date]]</f>
        <v>3</v>
      </c>
      <c r="J5803" s="3">
        <v>3435</v>
      </c>
    </row>
    <row r="5804" spans="1:10" x14ac:dyDescent="0.35">
      <c r="A5804" t="s">
        <v>6007</v>
      </c>
      <c r="B5804" t="s">
        <v>181</v>
      </c>
      <c r="C5804" t="str">
        <f>VLOOKUP(sales_pipeline[[#This Row],[Sales_Agent]],sales_teams[#All],4,FALSE)</f>
        <v>Sewald Team</v>
      </c>
      <c r="D5804" t="s">
        <v>6</v>
      </c>
      <c r="E5804" t="s">
        <v>155</v>
      </c>
      <c r="F5804" t="s">
        <v>194</v>
      </c>
      <c r="G5804" s="1">
        <v>43013</v>
      </c>
      <c r="H5804" s="1">
        <v>43015</v>
      </c>
      <c r="I5804" s="13">
        <f>sales_pipeline[[#This Row],[close_date]]-sales_pipeline[[#This Row],[engage_date]]</f>
        <v>2</v>
      </c>
      <c r="J5804" s="3">
        <v>0</v>
      </c>
    </row>
    <row r="5805" spans="1:10" x14ac:dyDescent="0.35">
      <c r="A5805" t="s">
        <v>6008</v>
      </c>
      <c r="B5805" t="s">
        <v>183</v>
      </c>
      <c r="C5805" t="str">
        <f>VLOOKUP(sales_pipeline[[#This Row],[Sales_Agent]],sales_teams[#All],4,FALSE)</f>
        <v>Brinkmann Team</v>
      </c>
      <c r="D5805" t="s">
        <v>6</v>
      </c>
      <c r="E5805" t="s">
        <v>80</v>
      </c>
      <c r="F5805" t="s">
        <v>194</v>
      </c>
      <c r="G5805" s="1">
        <v>43014</v>
      </c>
      <c r="H5805" s="1">
        <v>43063</v>
      </c>
      <c r="I5805" s="13">
        <f>sales_pipeline[[#This Row],[close_date]]-sales_pipeline[[#This Row],[engage_date]]</f>
        <v>49</v>
      </c>
      <c r="J5805" s="3">
        <v>0</v>
      </c>
    </row>
    <row r="5806" spans="1:10" x14ac:dyDescent="0.35">
      <c r="A5806" t="s">
        <v>6009</v>
      </c>
      <c r="B5806" t="s">
        <v>183</v>
      </c>
      <c r="C5806" t="str">
        <f>VLOOKUP(sales_pipeline[[#This Row],[Sales_Agent]],sales_teams[#All],4,FALSE)</f>
        <v>Brinkmann Team</v>
      </c>
      <c r="D5806" t="s">
        <v>8</v>
      </c>
      <c r="E5806" t="s">
        <v>135</v>
      </c>
      <c r="F5806" t="s">
        <v>194</v>
      </c>
      <c r="G5806" s="1">
        <v>43014</v>
      </c>
      <c r="H5806" s="1">
        <v>43016</v>
      </c>
      <c r="I5806" s="13">
        <f>sales_pipeline[[#This Row],[close_date]]-sales_pipeline[[#This Row],[engage_date]]</f>
        <v>2</v>
      </c>
      <c r="J5806" s="3">
        <v>0</v>
      </c>
    </row>
    <row r="5807" spans="1:10" x14ac:dyDescent="0.35">
      <c r="A5807" t="s">
        <v>6010</v>
      </c>
      <c r="B5807" t="s">
        <v>253</v>
      </c>
      <c r="C5807" t="str">
        <f>VLOOKUP(sales_pipeline[[#This Row],[Sales_Agent]],sales_teams[#All],4,FALSE)</f>
        <v>Neubert Team</v>
      </c>
      <c r="D5807" t="s">
        <v>3</v>
      </c>
      <c r="E5807" t="s">
        <v>112</v>
      </c>
      <c r="F5807" t="s">
        <v>174</v>
      </c>
      <c r="G5807" s="1">
        <v>43014</v>
      </c>
      <c r="H5807" s="1">
        <v>43083</v>
      </c>
      <c r="I5807" s="13">
        <f>sales_pipeline[[#This Row],[close_date]]-sales_pipeline[[#This Row],[engage_date]]</f>
        <v>69</v>
      </c>
      <c r="J5807" s="3">
        <v>492</v>
      </c>
    </row>
    <row r="5808" spans="1:10" x14ac:dyDescent="0.35">
      <c r="A5808" t="s">
        <v>6011</v>
      </c>
      <c r="B5808" t="s">
        <v>253</v>
      </c>
      <c r="C5808" t="str">
        <f>VLOOKUP(sales_pipeline[[#This Row],[Sales_Agent]],sales_teams[#All],4,FALSE)</f>
        <v>Neubert Team</v>
      </c>
      <c r="D5808" t="s">
        <v>177</v>
      </c>
      <c r="E5808" t="s">
        <v>156</v>
      </c>
      <c r="F5808" t="s">
        <v>174</v>
      </c>
      <c r="G5808" s="1">
        <v>43014</v>
      </c>
      <c r="H5808" s="1">
        <v>43015</v>
      </c>
      <c r="I5808" s="13">
        <f>sales_pipeline[[#This Row],[close_date]]-sales_pipeline[[#This Row],[engage_date]]</f>
        <v>1</v>
      </c>
      <c r="J5808" s="3">
        <v>4401</v>
      </c>
    </row>
    <row r="5809" spans="1:10" x14ac:dyDescent="0.35">
      <c r="A5809" t="s">
        <v>6012</v>
      </c>
      <c r="B5809" t="s">
        <v>239</v>
      </c>
      <c r="C5809" t="str">
        <f>VLOOKUP(sales_pipeline[[#This Row],[Sales_Agent]],sales_teams[#All],4,FALSE)</f>
        <v>Neubert Team</v>
      </c>
      <c r="D5809" t="s">
        <v>6</v>
      </c>
      <c r="E5809" t="s">
        <v>159</v>
      </c>
      <c r="F5809" t="s">
        <v>174</v>
      </c>
      <c r="G5809" s="1">
        <v>43014</v>
      </c>
      <c r="H5809" s="1">
        <v>43095</v>
      </c>
      <c r="I5809" s="13">
        <f>sales_pipeline[[#This Row],[close_date]]-sales_pipeline[[#This Row],[engage_date]]</f>
        <v>81</v>
      </c>
      <c r="J5809" s="3">
        <v>50</v>
      </c>
    </row>
    <row r="5810" spans="1:10" x14ac:dyDescent="0.35">
      <c r="A5810" t="s">
        <v>6013</v>
      </c>
      <c r="B5810" t="s">
        <v>239</v>
      </c>
      <c r="C5810" t="str">
        <f>VLOOKUP(sales_pipeline[[#This Row],[Sales_Agent]],sales_teams[#All],4,FALSE)</f>
        <v>Neubert Team</v>
      </c>
      <c r="D5810" t="s">
        <v>8</v>
      </c>
      <c r="E5810" t="s">
        <v>41</v>
      </c>
      <c r="F5810" t="s">
        <v>174</v>
      </c>
      <c r="G5810" s="1">
        <v>43014</v>
      </c>
      <c r="H5810" s="1">
        <v>43051</v>
      </c>
      <c r="I5810" s="13">
        <f>sales_pipeline[[#This Row],[close_date]]-sales_pipeline[[#This Row],[engage_date]]</f>
        <v>37</v>
      </c>
      <c r="J5810" s="3">
        <v>3333</v>
      </c>
    </row>
    <row r="5811" spans="1:10" x14ac:dyDescent="0.35">
      <c r="A5811" t="s">
        <v>6014</v>
      </c>
      <c r="B5811" t="s">
        <v>268</v>
      </c>
      <c r="C5811" t="str">
        <f>VLOOKUP(sales_pipeline[[#This Row],[Sales_Agent]],sales_teams[#All],4,FALSE)</f>
        <v>Losch Team</v>
      </c>
      <c r="D5811" t="s">
        <v>10</v>
      </c>
      <c r="E5811" t="s">
        <v>68</v>
      </c>
      <c r="F5811" t="s">
        <v>174</v>
      </c>
      <c r="G5811" s="1">
        <v>43014</v>
      </c>
      <c r="H5811" s="1">
        <v>43024</v>
      </c>
      <c r="I5811" s="13">
        <f>sales_pipeline[[#This Row],[close_date]]-sales_pipeline[[#This Row],[engage_date]]</f>
        <v>10</v>
      </c>
      <c r="J5811" s="3">
        <v>1095</v>
      </c>
    </row>
    <row r="5812" spans="1:10" x14ac:dyDescent="0.35">
      <c r="A5812" t="s">
        <v>6015</v>
      </c>
      <c r="B5812" t="s">
        <v>176</v>
      </c>
      <c r="C5812" t="str">
        <f>VLOOKUP(sales_pipeline[[#This Row],[Sales_Agent]],sales_teams[#All],4,FALSE)</f>
        <v>Marxen Team</v>
      </c>
      <c r="D5812" t="s">
        <v>9</v>
      </c>
      <c r="E5812" t="s">
        <v>57</v>
      </c>
      <c r="F5812" t="s">
        <v>174</v>
      </c>
      <c r="G5812" s="1">
        <v>43014</v>
      </c>
      <c r="H5812" s="1">
        <v>43061</v>
      </c>
      <c r="I5812" s="13">
        <f>sales_pipeline[[#This Row],[close_date]]-sales_pipeline[[#This Row],[engage_date]]</f>
        <v>47</v>
      </c>
      <c r="J5812" s="3">
        <v>5595</v>
      </c>
    </row>
    <row r="5813" spans="1:10" x14ac:dyDescent="0.35">
      <c r="A5813" t="s">
        <v>6016</v>
      </c>
      <c r="B5813" t="s">
        <v>176</v>
      </c>
      <c r="C5813" t="str">
        <f>VLOOKUP(sales_pipeline[[#This Row],[Sales_Agent]],sales_teams[#All],4,FALSE)</f>
        <v>Marxen Team</v>
      </c>
      <c r="D5813" t="s">
        <v>177</v>
      </c>
      <c r="E5813" t="s">
        <v>74</v>
      </c>
      <c r="F5813" t="s">
        <v>174</v>
      </c>
      <c r="G5813" s="1">
        <v>43014</v>
      </c>
      <c r="H5813" s="1">
        <v>43016</v>
      </c>
      <c r="I5813" s="13">
        <f>sales_pipeline[[#This Row],[close_date]]-sales_pipeline[[#This Row],[engage_date]]</f>
        <v>2</v>
      </c>
      <c r="J5813" s="3">
        <v>4461</v>
      </c>
    </row>
    <row r="5814" spans="1:10" x14ac:dyDescent="0.35">
      <c r="A5814" t="s">
        <v>6017</v>
      </c>
      <c r="B5814" t="s">
        <v>255</v>
      </c>
      <c r="C5814" t="str">
        <f>VLOOKUP(sales_pipeline[[#This Row],[Sales_Agent]],sales_teams[#All],4,FALSE)</f>
        <v>Neubert Team</v>
      </c>
      <c r="D5814" t="s">
        <v>10</v>
      </c>
      <c r="E5814" t="s">
        <v>158</v>
      </c>
      <c r="F5814" t="s">
        <v>194</v>
      </c>
      <c r="G5814" s="1">
        <v>43014</v>
      </c>
      <c r="H5814" s="1">
        <v>43024</v>
      </c>
      <c r="I5814" s="13">
        <f>sales_pipeline[[#This Row],[close_date]]-sales_pipeline[[#This Row],[engage_date]]</f>
        <v>10</v>
      </c>
      <c r="J5814" s="3">
        <v>0</v>
      </c>
    </row>
    <row r="5815" spans="1:10" x14ac:dyDescent="0.35">
      <c r="A5815" t="s">
        <v>6018</v>
      </c>
      <c r="B5815" t="s">
        <v>193</v>
      </c>
      <c r="C5815" t="str">
        <f>VLOOKUP(sales_pipeline[[#This Row],[Sales_Agent]],sales_teams[#All],4,FALSE)</f>
        <v>Marxen Team</v>
      </c>
      <c r="D5815" t="s">
        <v>3</v>
      </c>
      <c r="E5815" t="s">
        <v>144</v>
      </c>
      <c r="F5815" t="s">
        <v>174</v>
      </c>
      <c r="G5815" s="1">
        <v>43014</v>
      </c>
      <c r="H5815" s="1">
        <v>43059</v>
      </c>
      <c r="I5815" s="13">
        <f>sales_pipeline[[#This Row],[close_date]]-sales_pipeline[[#This Row],[engage_date]]</f>
        <v>45</v>
      </c>
      <c r="J5815" s="3">
        <v>415</v>
      </c>
    </row>
    <row r="5816" spans="1:10" x14ac:dyDescent="0.35">
      <c r="A5816" t="s">
        <v>6019</v>
      </c>
      <c r="B5816" t="s">
        <v>193</v>
      </c>
      <c r="C5816" t="str">
        <f>VLOOKUP(sales_pipeline[[#This Row],[Sales_Agent]],sales_teams[#All],4,FALSE)</f>
        <v>Marxen Team</v>
      </c>
      <c r="D5816" t="s">
        <v>8</v>
      </c>
      <c r="E5816" t="s">
        <v>142</v>
      </c>
      <c r="F5816" t="s">
        <v>174</v>
      </c>
      <c r="G5816" s="1">
        <v>43014</v>
      </c>
      <c r="H5816" s="1">
        <v>43016</v>
      </c>
      <c r="I5816" s="13">
        <f>sales_pipeline[[#This Row],[close_date]]-sales_pipeline[[#This Row],[engage_date]]</f>
        <v>2</v>
      </c>
      <c r="J5816" s="3">
        <v>3212</v>
      </c>
    </row>
    <row r="5817" spans="1:10" x14ac:dyDescent="0.35">
      <c r="A5817" t="s">
        <v>6020</v>
      </c>
      <c r="B5817" t="s">
        <v>190</v>
      </c>
      <c r="C5817" t="str">
        <f>VLOOKUP(sales_pipeline[[#This Row],[Sales_Agent]],sales_teams[#All],4,FALSE)</f>
        <v>Sewald Team</v>
      </c>
      <c r="D5817" t="s">
        <v>3</v>
      </c>
      <c r="E5817" t="s">
        <v>97</v>
      </c>
      <c r="F5817" t="s">
        <v>174</v>
      </c>
      <c r="G5817" s="1">
        <v>43014</v>
      </c>
      <c r="H5817" s="1">
        <v>43100</v>
      </c>
      <c r="I5817" s="13">
        <f>sales_pipeline[[#This Row],[close_date]]-sales_pipeline[[#This Row],[engage_date]]</f>
        <v>86</v>
      </c>
      <c r="J5817" s="3">
        <v>457</v>
      </c>
    </row>
    <row r="5818" spans="1:10" x14ac:dyDescent="0.35">
      <c r="A5818" t="s">
        <v>6021</v>
      </c>
      <c r="B5818" t="s">
        <v>326</v>
      </c>
      <c r="C5818" t="str">
        <f>VLOOKUP(sales_pipeline[[#This Row],[Sales_Agent]],sales_teams[#All],4,FALSE)</f>
        <v>Marxen Team</v>
      </c>
      <c r="D5818" t="s">
        <v>10</v>
      </c>
      <c r="E5818" t="s">
        <v>51</v>
      </c>
      <c r="F5818" t="s">
        <v>194</v>
      </c>
      <c r="G5818" s="1">
        <v>43014</v>
      </c>
      <c r="H5818" s="1">
        <v>43025</v>
      </c>
      <c r="I5818" s="13">
        <f>sales_pipeline[[#This Row],[close_date]]-sales_pipeline[[#This Row],[engage_date]]</f>
        <v>11</v>
      </c>
      <c r="J5818" s="3">
        <v>0</v>
      </c>
    </row>
    <row r="5819" spans="1:10" x14ac:dyDescent="0.35">
      <c r="A5819" t="s">
        <v>6022</v>
      </c>
      <c r="B5819" t="s">
        <v>326</v>
      </c>
      <c r="C5819" t="str">
        <f>VLOOKUP(sales_pipeline[[#This Row],[Sales_Agent]],sales_teams[#All],4,FALSE)</f>
        <v>Marxen Team</v>
      </c>
      <c r="D5819" t="s">
        <v>3</v>
      </c>
      <c r="E5819" t="s">
        <v>49</v>
      </c>
      <c r="F5819" t="s">
        <v>174</v>
      </c>
      <c r="G5819" s="1">
        <v>43014</v>
      </c>
      <c r="H5819" s="1">
        <v>43100</v>
      </c>
      <c r="I5819" s="13">
        <f>sales_pipeline[[#This Row],[close_date]]-sales_pipeline[[#This Row],[engage_date]]</f>
        <v>86</v>
      </c>
      <c r="J5819" s="3">
        <v>546</v>
      </c>
    </row>
    <row r="5820" spans="1:10" x14ac:dyDescent="0.35">
      <c r="A5820" t="s">
        <v>6023</v>
      </c>
      <c r="B5820" t="s">
        <v>249</v>
      </c>
      <c r="C5820" t="str">
        <f>VLOOKUP(sales_pipeline[[#This Row],[Sales_Agent]],sales_teams[#All],4,FALSE)</f>
        <v>Brinkmann Team</v>
      </c>
      <c r="D5820" t="s">
        <v>10</v>
      </c>
      <c r="E5820" t="s">
        <v>143</v>
      </c>
      <c r="F5820" t="s">
        <v>194</v>
      </c>
      <c r="G5820" s="1">
        <v>43014</v>
      </c>
      <c r="H5820" s="1">
        <v>43020</v>
      </c>
      <c r="I5820" s="13">
        <f>sales_pipeline[[#This Row],[close_date]]-sales_pipeline[[#This Row],[engage_date]]</f>
        <v>6</v>
      </c>
      <c r="J5820" s="3">
        <v>0</v>
      </c>
    </row>
    <row r="5821" spans="1:10" x14ac:dyDescent="0.35">
      <c r="A5821" t="s">
        <v>6024</v>
      </c>
      <c r="B5821" t="s">
        <v>249</v>
      </c>
      <c r="C5821" t="str">
        <f>VLOOKUP(sales_pipeline[[#This Row],[Sales_Agent]],sales_teams[#All],4,FALSE)</f>
        <v>Brinkmann Team</v>
      </c>
      <c r="D5821" t="s">
        <v>3</v>
      </c>
      <c r="E5821" t="s">
        <v>88</v>
      </c>
      <c r="F5821" t="s">
        <v>174</v>
      </c>
      <c r="G5821" s="1">
        <v>43014</v>
      </c>
      <c r="H5821" s="1">
        <v>43090</v>
      </c>
      <c r="I5821" s="13">
        <f>sales_pipeline[[#This Row],[close_date]]-sales_pipeline[[#This Row],[engage_date]]</f>
        <v>76</v>
      </c>
      <c r="J5821" s="3">
        <v>453</v>
      </c>
    </row>
    <row r="5822" spans="1:10" x14ac:dyDescent="0.35">
      <c r="A5822" t="s">
        <v>6025</v>
      </c>
      <c r="B5822" t="s">
        <v>187</v>
      </c>
      <c r="C5822" t="str">
        <f>VLOOKUP(sales_pipeline[[#This Row],[Sales_Agent]],sales_teams[#All],4,FALSE)</f>
        <v>Rouche Team</v>
      </c>
      <c r="D5822" t="s">
        <v>177</v>
      </c>
      <c r="E5822" t="s">
        <v>98</v>
      </c>
      <c r="F5822" t="s">
        <v>194</v>
      </c>
      <c r="G5822" s="1">
        <v>43014</v>
      </c>
      <c r="H5822" s="1">
        <v>43023</v>
      </c>
      <c r="I5822" s="13">
        <f>sales_pipeline[[#This Row],[close_date]]-sales_pipeline[[#This Row],[engage_date]]</f>
        <v>9</v>
      </c>
      <c r="J5822" s="3">
        <v>0</v>
      </c>
    </row>
    <row r="5823" spans="1:10" x14ac:dyDescent="0.35">
      <c r="A5823" t="s">
        <v>6026</v>
      </c>
      <c r="B5823" t="s">
        <v>173</v>
      </c>
      <c r="C5823" t="str">
        <f>VLOOKUP(sales_pipeline[[#This Row],[Sales_Agent]],sales_teams[#All],4,FALSE)</f>
        <v>Brinkmann Team</v>
      </c>
      <c r="D5823" t="s">
        <v>3</v>
      </c>
      <c r="E5823" t="s">
        <v>57</v>
      </c>
      <c r="F5823" t="s">
        <v>174</v>
      </c>
      <c r="G5823" s="1">
        <v>43014</v>
      </c>
      <c r="H5823" s="1">
        <v>43015</v>
      </c>
      <c r="I5823" s="13">
        <f>sales_pipeline[[#This Row],[close_date]]-sales_pipeline[[#This Row],[engage_date]]</f>
        <v>1</v>
      </c>
      <c r="J5823" s="3">
        <v>510</v>
      </c>
    </row>
    <row r="5824" spans="1:10" x14ac:dyDescent="0.35">
      <c r="A5824" t="s">
        <v>6027</v>
      </c>
      <c r="B5824" t="s">
        <v>173</v>
      </c>
      <c r="C5824" t="str">
        <f>VLOOKUP(sales_pipeline[[#This Row],[Sales_Agent]],sales_teams[#All],4,FALSE)</f>
        <v>Brinkmann Team</v>
      </c>
      <c r="D5824" t="s">
        <v>3</v>
      </c>
      <c r="E5824" t="s">
        <v>91</v>
      </c>
      <c r="F5824" t="s">
        <v>174</v>
      </c>
      <c r="G5824" s="1">
        <v>43014</v>
      </c>
      <c r="H5824" s="1">
        <v>43022</v>
      </c>
      <c r="I5824" s="13">
        <f>sales_pipeline[[#This Row],[close_date]]-sales_pipeline[[#This Row],[engage_date]]</f>
        <v>8</v>
      </c>
      <c r="J5824" s="3">
        <v>552</v>
      </c>
    </row>
    <row r="5825" spans="1:10" x14ac:dyDescent="0.35">
      <c r="A5825" t="s">
        <v>6028</v>
      </c>
      <c r="B5825" t="s">
        <v>227</v>
      </c>
      <c r="C5825" t="str">
        <f>VLOOKUP(sales_pipeline[[#This Row],[Sales_Agent]],sales_teams[#All],4,FALSE)</f>
        <v>Neubert Team</v>
      </c>
      <c r="D5825" t="s">
        <v>8</v>
      </c>
      <c r="E5825" t="s">
        <v>160</v>
      </c>
      <c r="F5825" t="s">
        <v>174</v>
      </c>
      <c r="G5825" s="1">
        <v>43014</v>
      </c>
      <c r="H5825" s="1">
        <v>43015</v>
      </c>
      <c r="I5825" s="13">
        <f>sales_pipeline[[#This Row],[close_date]]-sales_pipeline[[#This Row],[engage_date]]</f>
        <v>1</v>
      </c>
      <c r="J5825" s="3">
        <v>3203</v>
      </c>
    </row>
    <row r="5826" spans="1:10" x14ac:dyDescent="0.35">
      <c r="A5826" t="s">
        <v>6029</v>
      </c>
      <c r="B5826" t="s">
        <v>221</v>
      </c>
      <c r="C5826" t="str">
        <f>VLOOKUP(sales_pipeline[[#This Row],[Sales_Agent]],sales_teams[#All],4,FALSE)</f>
        <v>Losch Team</v>
      </c>
      <c r="D5826" t="s">
        <v>9</v>
      </c>
      <c r="E5826" t="s">
        <v>150</v>
      </c>
      <c r="F5826" t="s">
        <v>174</v>
      </c>
      <c r="G5826" s="1">
        <v>43014</v>
      </c>
      <c r="H5826" s="1">
        <v>43022</v>
      </c>
      <c r="I5826" s="13">
        <f>sales_pipeline[[#This Row],[close_date]]-sales_pipeline[[#This Row],[engage_date]]</f>
        <v>8</v>
      </c>
      <c r="J5826" s="3">
        <v>6228</v>
      </c>
    </row>
    <row r="5827" spans="1:10" x14ac:dyDescent="0.35">
      <c r="A5827" t="s">
        <v>6030</v>
      </c>
      <c r="B5827" t="s">
        <v>204</v>
      </c>
      <c r="C5827" t="str">
        <f>VLOOKUP(sales_pipeline[[#This Row],[Sales_Agent]],sales_teams[#All],4,FALSE)</f>
        <v>Brinkmann Team</v>
      </c>
      <c r="D5827" t="s">
        <v>6</v>
      </c>
      <c r="E5827" t="s">
        <v>57</v>
      </c>
      <c r="F5827" t="s">
        <v>174</v>
      </c>
      <c r="G5827" s="1">
        <v>43014</v>
      </c>
      <c r="H5827" s="1">
        <v>43019</v>
      </c>
      <c r="I5827" s="13">
        <f>sales_pipeline[[#This Row],[close_date]]-sales_pipeline[[#This Row],[engage_date]]</f>
        <v>5</v>
      </c>
      <c r="J5827" s="3">
        <v>59</v>
      </c>
    </row>
    <row r="5828" spans="1:10" x14ac:dyDescent="0.35">
      <c r="A5828" t="s">
        <v>6031</v>
      </c>
      <c r="B5828" t="s">
        <v>230</v>
      </c>
      <c r="C5828" t="str">
        <f>VLOOKUP(sales_pipeline[[#This Row],[Sales_Agent]],sales_teams[#All],4,FALSE)</f>
        <v>Losch Team</v>
      </c>
      <c r="D5828" t="s">
        <v>177</v>
      </c>
      <c r="E5828" t="s">
        <v>118</v>
      </c>
      <c r="F5828" t="s">
        <v>194</v>
      </c>
      <c r="G5828" s="1">
        <v>43014</v>
      </c>
      <c r="H5828" s="1">
        <v>43016</v>
      </c>
      <c r="I5828" s="13">
        <f>sales_pipeline[[#This Row],[close_date]]-sales_pipeline[[#This Row],[engage_date]]</f>
        <v>2</v>
      </c>
      <c r="J5828" s="3">
        <v>0</v>
      </c>
    </row>
    <row r="5829" spans="1:10" x14ac:dyDescent="0.35">
      <c r="A5829" t="s">
        <v>6032</v>
      </c>
      <c r="B5829" t="s">
        <v>181</v>
      </c>
      <c r="C5829" t="str">
        <f>VLOOKUP(sales_pipeline[[#This Row],[Sales_Agent]],sales_teams[#All],4,FALSE)</f>
        <v>Sewald Team</v>
      </c>
      <c r="D5829" t="s">
        <v>10</v>
      </c>
      <c r="E5829" t="s">
        <v>51</v>
      </c>
      <c r="F5829" t="s">
        <v>174</v>
      </c>
      <c r="G5829" s="1">
        <v>43014</v>
      </c>
      <c r="H5829" s="1">
        <v>43092</v>
      </c>
      <c r="I5829" s="13">
        <f>sales_pipeline[[#This Row],[close_date]]-sales_pipeline[[#This Row],[engage_date]]</f>
        <v>78</v>
      </c>
      <c r="J5829" s="3">
        <v>1129</v>
      </c>
    </row>
    <row r="5830" spans="1:10" x14ac:dyDescent="0.35">
      <c r="A5830" t="s">
        <v>6033</v>
      </c>
      <c r="B5830" t="s">
        <v>183</v>
      </c>
      <c r="C5830" t="str">
        <f>VLOOKUP(sales_pipeline[[#This Row],[Sales_Agent]],sales_teams[#All],4,FALSE)</f>
        <v>Brinkmann Team</v>
      </c>
      <c r="D5830" t="s">
        <v>9</v>
      </c>
      <c r="E5830" t="s">
        <v>144</v>
      </c>
      <c r="F5830" t="s">
        <v>174</v>
      </c>
      <c r="G5830" s="1">
        <v>43015</v>
      </c>
      <c r="H5830" s="1">
        <v>43021</v>
      </c>
      <c r="I5830" s="13">
        <f>sales_pipeline[[#This Row],[close_date]]-sales_pipeline[[#This Row],[engage_date]]</f>
        <v>6</v>
      </c>
      <c r="J5830" s="3">
        <v>5349</v>
      </c>
    </row>
    <row r="5831" spans="1:10" x14ac:dyDescent="0.35">
      <c r="A5831" t="s">
        <v>6034</v>
      </c>
      <c r="B5831" t="s">
        <v>253</v>
      </c>
      <c r="C5831" t="str">
        <f>VLOOKUP(sales_pipeline[[#This Row],[Sales_Agent]],sales_teams[#All],4,FALSE)</f>
        <v>Neubert Team</v>
      </c>
      <c r="D5831" t="s">
        <v>10</v>
      </c>
      <c r="E5831" t="s">
        <v>153</v>
      </c>
      <c r="F5831" t="s">
        <v>174</v>
      </c>
      <c r="G5831" s="1">
        <v>43015</v>
      </c>
      <c r="H5831" s="1">
        <v>43058</v>
      </c>
      <c r="I5831" s="13">
        <f>sales_pipeline[[#This Row],[close_date]]-sales_pipeline[[#This Row],[engage_date]]</f>
        <v>43</v>
      </c>
      <c r="J5831" s="3">
        <v>1148</v>
      </c>
    </row>
    <row r="5832" spans="1:10" x14ac:dyDescent="0.35">
      <c r="A5832" t="s">
        <v>6035</v>
      </c>
      <c r="B5832" t="s">
        <v>239</v>
      </c>
      <c r="C5832" t="str">
        <f>VLOOKUP(sales_pipeline[[#This Row],[Sales_Agent]],sales_teams[#All],4,FALSE)</f>
        <v>Neubert Team</v>
      </c>
      <c r="D5832" t="s">
        <v>3</v>
      </c>
      <c r="E5832" t="s">
        <v>163</v>
      </c>
      <c r="F5832" t="s">
        <v>194</v>
      </c>
      <c r="G5832" s="1">
        <v>43015</v>
      </c>
      <c r="H5832" s="1">
        <v>43016</v>
      </c>
      <c r="I5832" s="13">
        <f>sales_pipeline[[#This Row],[close_date]]-sales_pipeline[[#This Row],[engage_date]]</f>
        <v>1</v>
      </c>
      <c r="J5832" s="3">
        <v>0</v>
      </c>
    </row>
    <row r="5833" spans="1:10" x14ac:dyDescent="0.35">
      <c r="A5833" t="s">
        <v>6036</v>
      </c>
      <c r="B5833" t="s">
        <v>288</v>
      </c>
      <c r="C5833" t="str">
        <f>VLOOKUP(sales_pipeline[[#This Row],[Sales_Agent]],sales_teams[#All],4,FALSE)</f>
        <v>Brinkmann Team</v>
      </c>
      <c r="D5833" t="s">
        <v>6</v>
      </c>
      <c r="E5833" t="s">
        <v>151</v>
      </c>
      <c r="F5833" t="s">
        <v>174</v>
      </c>
      <c r="G5833" s="1">
        <v>43015</v>
      </c>
      <c r="H5833" s="1">
        <v>43027</v>
      </c>
      <c r="I5833" s="13">
        <f>sales_pipeline[[#This Row],[close_date]]-sales_pipeline[[#This Row],[engage_date]]</f>
        <v>12</v>
      </c>
      <c r="J5833" s="3">
        <v>52</v>
      </c>
    </row>
    <row r="5834" spans="1:10" x14ac:dyDescent="0.35">
      <c r="A5834" t="s">
        <v>6037</v>
      </c>
      <c r="B5834" t="s">
        <v>288</v>
      </c>
      <c r="C5834" t="str">
        <f>VLOOKUP(sales_pipeline[[#This Row],[Sales_Agent]],sales_teams[#All],4,FALSE)</f>
        <v>Brinkmann Team</v>
      </c>
      <c r="D5834" t="s">
        <v>8</v>
      </c>
      <c r="E5834" t="s">
        <v>74</v>
      </c>
      <c r="F5834" t="s">
        <v>174</v>
      </c>
      <c r="G5834" s="1">
        <v>43015</v>
      </c>
      <c r="H5834" s="1">
        <v>43097</v>
      </c>
      <c r="I5834" s="13">
        <f>sales_pipeline[[#This Row],[close_date]]-sales_pipeline[[#This Row],[engage_date]]</f>
        <v>82</v>
      </c>
      <c r="J5834" s="3">
        <v>3253</v>
      </c>
    </row>
    <row r="5835" spans="1:10" x14ac:dyDescent="0.35">
      <c r="A5835" t="s">
        <v>6038</v>
      </c>
      <c r="B5835" t="s">
        <v>206</v>
      </c>
      <c r="C5835" t="str">
        <f>VLOOKUP(sales_pipeline[[#This Row],[Sales_Agent]],sales_teams[#All],4,FALSE)</f>
        <v>Neubert Team</v>
      </c>
      <c r="D5835" t="s">
        <v>10</v>
      </c>
      <c r="E5835" t="s">
        <v>84</v>
      </c>
      <c r="F5835" t="s">
        <v>174</v>
      </c>
      <c r="G5835" s="1">
        <v>43015</v>
      </c>
      <c r="H5835" s="1">
        <v>43043</v>
      </c>
      <c r="I5835" s="13">
        <f>sales_pipeline[[#This Row],[close_date]]-sales_pipeline[[#This Row],[engage_date]]</f>
        <v>28</v>
      </c>
      <c r="J5835" s="3">
        <v>1267</v>
      </c>
    </row>
    <row r="5836" spans="1:10" x14ac:dyDescent="0.35">
      <c r="A5836" t="s">
        <v>6039</v>
      </c>
      <c r="B5836" t="s">
        <v>206</v>
      </c>
      <c r="C5836" t="str">
        <f>VLOOKUP(sales_pipeline[[#This Row],[Sales_Agent]],sales_teams[#All],4,FALSE)</f>
        <v>Neubert Team</v>
      </c>
      <c r="D5836" t="s">
        <v>10</v>
      </c>
      <c r="E5836" t="s">
        <v>102</v>
      </c>
      <c r="F5836" t="s">
        <v>174</v>
      </c>
      <c r="G5836" s="1">
        <v>43015</v>
      </c>
      <c r="H5836" s="1">
        <v>43021</v>
      </c>
      <c r="I5836" s="13">
        <f>sales_pipeline[[#This Row],[close_date]]-sales_pipeline[[#This Row],[engage_date]]</f>
        <v>6</v>
      </c>
      <c r="J5836" s="3">
        <v>1096</v>
      </c>
    </row>
    <row r="5837" spans="1:10" x14ac:dyDescent="0.35">
      <c r="A5837" t="s">
        <v>6040</v>
      </c>
      <c r="B5837" t="s">
        <v>176</v>
      </c>
      <c r="C5837" t="str">
        <f>VLOOKUP(sales_pipeline[[#This Row],[Sales_Agent]],sales_teams[#All],4,FALSE)</f>
        <v>Marxen Team</v>
      </c>
      <c r="D5837" t="s">
        <v>8</v>
      </c>
      <c r="E5837" t="s">
        <v>99</v>
      </c>
      <c r="F5837" t="s">
        <v>194</v>
      </c>
      <c r="G5837" s="1">
        <v>43015</v>
      </c>
      <c r="H5837" s="1">
        <v>43092</v>
      </c>
      <c r="I5837" s="13">
        <f>sales_pipeline[[#This Row],[close_date]]-sales_pipeline[[#This Row],[engage_date]]</f>
        <v>77</v>
      </c>
      <c r="J5837" s="3">
        <v>0</v>
      </c>
    </row>
    <row r="5838" spans="1:10" x14ac:dyDescent="0.35">
      <c r="A5838" t="s">
        <v>6041</v>
      </c>
      <c r="B5838" t="s">
        <v>176</v>
      </c>
      <c r="C5838" t="str">
        <f>VLOOKUP(sales_pipeline[[#This Row],[Sales_Agent]],sales_teams[#All],4,FALSE)</f>
        <v>Marxen Team</v>
      </c>
      <c r="D5838" t="s">
        <v>6</v>
      </c>
      <c r="E5838" t="s">
        <v>85</v>
      </c>
      <c r="F5838" t="s">
        <v>174</v>
      </c>
      <c r="G5838" s="1">
        <v>43015</v>
      </c>
      <c r="H5838" s="1">
        <v>43099</v>
      </c>
      <c r="I5838" s="13">
        <f>sales_pipeline[[#This Row],[close_date]]-sales_pipeline[[#This Row],[engage_date]]</f>
        <v>84</v>
      </c>
      <c r="J5838" s="3">
        <v>54</v>
      </c>
    </row>
    <row r="5839" spans="1:10" x14ac:dyDescent="0.35">
      <c r="A5839" t="s">
        <v>6042</v>
      </c>
      <c r="B5839" t="s">
        <v>199</v>
      </c>
      <c r="C5839" t="str">
        <f>VLOOKUP(sales_pipeline[[#This Row],[Sales_Agent]],sales_teams[#All],4,FALSE)</f>
        <v>Rouche Team</v>
      </c>
      <c r="D5839" t="s">
        <v>8</v>
      </c>
      <c r="E5839" t="s">
        <v>94</v>
      </c>
      <c r="F5839" t="s">
        <v>174</v>
      </c>
      <c r="G5839" s="1">
        <v>43015</v>
      </c>
      <c r="H5839" s="1">
        <v>43082</v>
      </c>
      <c r="I5839" s="13">
        <f>sales_pipeline[[#This Row],[close_date]]-sales_pipeline[[#This Row],[engage_date]]</f>
        <v>67</v>
      </c>
      <c r="J5839" s="3">
        <v>3293</v>
      </c>
    </row>
    <row r="5840" spans="1:10" x14ac:dyDescent="0.35">
      <c r="A5840" t="s">
        <v>6043</v>
      </c>
      <c r="B5840" t="s">
        <v>326</v>
      </c>
      <c r="C5840" t="str">
        <f>VLOOKUP(sales_pipeline[[#This Row],[Sales_Agent]],sales_teams[#All],4,FALSE)</f>
        <v>Marxen Team</v>
      </c>
      <c r="D5840" t="s">
        <v>177</v>
      </c>
      <c r="E5840" t="s">
        <v>136</v>
      </c>
      <c r="F5840" t="s">
        <v>174</v>
      </c>
      <c r="G5840" s="1">
        <v>43015</v>
      </c>
      <c r="H5840" s="1">
        <v>43091</v>
      </c>
      <c r="I5840" s="13">
        <f>sales_pipeline[[#This Row],[close_date]]-sales_pipeline[[#This Row],[engage_date]]</f>
        <v>76</v>
      </c>
      <c r="J5840" s="3">
        <v>4404</v>
      </c>
    </row>
    <row r="5841" spans="1:10" x14ac:dyDescent="0.35">
      <c r="A5841" t="s">
        <v>6044</v>
      </c>
      <c r="B5841" t="s">
        <v>326</v>
      </c>
      <c r="C5841" t="str">
        <f>VLOOKUP(sales_pipeline[[#This Row],[Sales_Agent]],sales_teams[#All],4,FALSE)</f>
        <v>Marxen Team</v>
      </c>
      <c r="D5841" t="s">
        <v>177</v>
      </c>
      <c r="E5841" t="s">
        <v>165</v>
      </c>
      <c r="F5841" t="s">
        <v>174</v>
      </c>
      <c r="G5841" s="1">
        <v>43015</v>
      </c>
      <c r="H5841" s="1">
        <v>43017</v>
      </c>
      <c r="I5841" s="13">
        <f>sales_pipeline[[#This Row],[close_date]]-sales_pipeline[[#This Row],[engage_date]]</f>
        <v>2</v>
      </c>
      <c r="J5841" s="3">
        <v>5212</v>
      </c>
    </row>
    <row r="5842" spans="1:10" x14ac:dyDescent="0.35">
      <c r="A5842" t="s">
        <v>6045</v>
      </c>
      <c r="B5842" t="s">
        <v>215</v>
      </c>
      <c r="C5842" t="str">
        <f>VLOOKUP(sales_pipeline[[#This Row],[Sales_Agent]],sales_teams[#All],4,FALSE)</f>
        <v>Sewald Team</v>
      </c>
      <c r="D5842" t="s">
        <v>3</v>
      </c>
      <c r="E5842" t="s">
        <v>129</v>
      </c>
      <c r="F5842" t="s">
        <v>194</v>
      </c>
      <c r="G5842" s="1">
        <v>43015</v>
      </c>
      <c r="H5842" s="1">
        <v>43064</v>
      </c>
      <c r="I5842" s="13">
        <f>sales_pipeline[[#This Row],[close_date]]-sales_pipeline[[#This Row],[engage_date]]</f>
        <v>49</v>
      </c>
      <c r="J5842" s="3">
        <v>0</v>
      </c>
    </row>
    <row r="5843" spans="1:10" x14ac:dyDescent="0.35">
      <c r="A5843" t="s">
        <v>6046</v>
      </c>
      <c r="B5843" t="s">
        <v>225</v>
      </c>
      <c r="C5843" t="str">
        <f>VLOOKUP(sales_pipeline[[#This Row],[Sales_Agent]],sales_teams[#All],4,FALSE)</f>
        <v>Sewald Team</v>
      </c>
      <c r="D5843" t="s">
        <v>3</v>
      </c>
      <c r="E5843" t="s">
        <v>55</v>
      </c>
      <c r="F5843" t="s">
        <v>174</v>
      </c>
      <c r="G5843" s="1">
        <v>43015</v>
      </c>
      <c r="H5843" s="1">
        <v>43077</v>
      </c>
      <c r="I5843" s="13">
        <f>sales_pipeline[[#This Row],[close_date]]-sales_pipeline[[#This Row],[engage_date]]</f>
        <v>62</v>
      </c>
      <c r="J5843" s="3">
        <v>488</v>
      </c>
    </row>
    <row r="5844" spans="1:10" x14ac:dyDescent="0.35">
      <c r="A5844" t="s">
        <v>6047</v>
      </c>
      <c r="B5844" t="s">
        <v>249</v>
      </c>
      <c r="C5844" t="str">
        <f>VLOOKUP(sales_pipeline[[#This Row],[Sales_Agent]],sales_teams[#All],4,FALSE)</f>
        <v>Brinkmann Team</v>
      </c>
      <c r="D5844" t="s">
        <v>3</v>
      </c>
      <c r="E5844" t="s">
        <v>88</v>
      </c>
      <c r="F5844" t="s">
        <v>174</v>
      </c>
      <c r="G5844" s="1">
        <v>43015</v>
      </c>
      <c r="H5844" s="1">
        <v>43021</v>
      </c>
      <c r="I5844" s="13">
        <f>sales_pipeline[[#This Row],[close_date]]-sales_pipeline[[#This Row],[engage_date]]</f>
        <v>6</v>
      </c>
      <c r="J5844" s="3">
        <v>594</v>
      </c>
    </row>
    <row r="5845" spans="1:10" x14ac:dyDescent="0.35">
      <c r="A5845" t="s">
        <v>6048</v>
      </c>
      <c r="B5845" t="s">
        <v>187</v>
      </c>
      <c r="C5845" t="str">
        <f>VLOOKUP(sales_pipeline[[#This Row],[Sales_Agent]],sales_teams[#All],4,FALSE)</f>
        <v>Rouche Team</v>
      </c>
      <c r="D5845" t="s">
        <v>3</v>
      </c>
      <c r="E5845" t="s">
        <v>141</v>
      </c>
      <c r="F5845" t="s">
        <v>174</v>
      </c>
      <c r="G5845" s="1">
        <v>43015</v>
      </c>
      <c r="H5845" s="1">
        <v>43099</v>
      </c>
      <c r="I5845" s="13">
        <f>sales_pipeline[[#This Row],[close_date]]-sales_pipeline[[#This Row],[engage_date]]</f>
        <v>84</v>
      </c>
      <c r="J5845" s="3">
        <v>464</v>
      </c>
    </row>
    <row r="5846" spans="1:10" x14ac:dyDescent="0.35">
      <c r="A5846" t="s">
        <v>6049</v>
      </c>
      <c r="B5846" t="s">
        <v>187</v>
      </c>
      <c r="C5846" t="str">
        <f>VLOOKUP(sales_pipeline[[#This Row],[Sales_Agent]],sales_teams[#All],4,FALSE)</f>
        <v>Rouche Team</v>
      </c>
      <c r="D5846" t="s">
        <v>6</v>
      </c>
      <c r="E5846" t="s">
        <v>46</v>
      </c>
      <c r="F5846" t="s">
        <v>174</v>
      </c>
      <c r="G5846" s="1">
        <v>43015</v>
      </c>
      <c r="H5846" s="1">
        <v>43082</v>
      </c>
      <c r="I5846" s="13">
        <f>sales_pipeline[[#This Row],[close_date]]-sales_pipeline[[#This Row],[engage_date]]</f>
        <v>67</v>
      </c>
      <c r="J5846" s="3">
        <v>53</v>
      </c>
    </row>
    <row r="5847" spans="1:10" x14ac:dyDescent="0.35">
      <c r="A5847" t="s">
        <v>6050</v>
      </c>
      <c r="B5847" t="s">
        <v>238</v>
      </c>
      <c r="C5847" t="str">
        <f>VLOOKUP(sales_pipeline[[#This Row],[Sales_Agent]],sales_teams[#All],4,FALSE)</f>
        <v>Marxen Team</v>
      </c>
      <c r="D5847" t="s">
        <v>10</v>
      </c>
      <c r="E5847" t="s">
        <v>74</v>
      </c>
      <c r="F5847" t="s">
        <v>194</v>
      </c>
      <c r="G5847" s="1">
        <v>43015</v>
      </c>
      <c r="H5847" s="1">
        <v>43023</v>
      </c>
      <c r="I5847" s="13">
        <f>sales_pipeline[[#This Row],[close_date]]-sales_pipeline[[#This Row],[engage_date]]</f>
        <v>8</v>
      </c>
      <c r="J5847" s="3">
        <v>0</v>
      </c>
    </row>
    <row r="5848" spans="1:10" x14ac:dyDescent="0.35">
      <c r="A5848" t="s">
        <v>6051</v>
      </c>
      <c r="B5848" t="s">
        <v>238</v>
      </c>
      <c r="C5848" t="str">
        <f>VLOOKUP(sales_pipeline[[#This Row],[Sales_Agent]],sales_teams[#All],4,FALSE)</f>
        <v>Marxen Team</v>
      </c>
      <c r="D5848" t="s">
        <v>3</v>
      </c>
      <c r="E5848" t="s">
        <v>144</v>
      </c>
      <c r="F5848" t="s">
        <v>174</v>
      </c>
      <c r="G5848" s="1">
        <v>43015</v>
      </c>
      <c r="H5848" s="1">
        <v>43016</v>
      </c>
      <c r="I5848" s="13">
        <f>sales_pipeline[[#This Row],[close_date]]-sales_pipeline[[#This Row],[engage_date]]</f>
        <v>1</v>
      </c>
      <c r="J5848" s="3">
        <v>661</v>
      </c>
    </row>
    <row r="5849" spans="1:10" x14ac:dyDescent="0.35">
      <c r="A5849" t="s">
        <v>6052</v>
      </c>
      <c r="B5849" t="s">
        <v>238</v>
      </c>
      <c r="C5849" t="str">
        <f>VLOOKUP(sales_pipeline[[#This Row],[Sales_Agent]],sales_teams[#All],4,FALSE)</f>
        <v>Marxen Team</v>
      </c>
      <c r="D5849" t="s">
        <v>10</v>
      </c>
      <c r="E5849" t="s">
        <v>85</v>
      </c>
      <c r="F5849" t="s">
        <v>174</v>
      </c>
      <c r="G5849" s="1">
        <v>43015</v>
      </c>
      <c r="H5849" s="1">
        <v>43022</v>
      </c>
      <c r="I5849" s="13">
        <f>sales_pipeline[[#This Row],[close_date]]-sales_pipeline[[#This Row],[engage_date]]</f>
        <v>7</v>
      </c>
      <c r="J5849" s="3">
        <v>1240</v>
      </c>
    </row>
    <row r="5850" spans="1:10" x14ac:dyDescent="0.35">
      <c r="A5850" t="s">
        <v>6053</v>
      </c>
      <c r="B5850" t="s">
        <v>238</v>
      </c>
      <c r="C5850" t="str">
        <f>VLOOKUP(sales_pipeline[[#This Row],[Sales_Agent]],sales_teams[#All],4,FALSE)</f>
        <v>Marxen Team</v>
      </c>
      <c r="D5850" t="s">
        <v>8</v>
      </c>
      <c r="E5850" t="s">
        <v>104</v>
      </c>
      <c r="F5850" t="s">
        <v>174</v>
      </c>
      <c r="G5850" s="1">
        <v>43015</v>
      </c>
      <c r="H5850" s="1">
        <v>43089</v>
      </c>
      <c r="I5850" s="13">
        <f>sales_pipeline[[#This Row],[close_date]]-sales_pipeline[[#This Row],[engage_date]]</f>
        <v>74</v>
      </c>
      <c r="J5850" s="3">
        <v>2763</v>
      </c>
    </row>
    <row r="5851" spans="1:10" x14ac:dyDescent="0.35">
      <c r="A5851" t="s">
        <v>6054</v>
      </c>
      <c r="B5851" t="s">
        <v>197</v>
      </c>
      <c r="C5851" t="str">
        <f>VLOOKUP(sales_pipeline[[#This Row],[Sales_Agent]],sales_teams[#All],4,FALSE)</f>
        <v>Sewald Team</v>
      </c>
      <c r="D5851" t="s">
        <v>3</v>
      </c>
      <c r="E5851" t="s">
        <v>51</v>
      </c>
      <c r="F5851" t="s">
        <v>174</v>
      </c>
      <c r="G5851" s="1">
        <v>43015</v>
      </c>
      <c r="H5851" s="1">
        <v>43074</v>
      </c>
      <c r="I5851" s="13">
        <f>sales_pipeline[[#This Row],[close_date]]-sales_pipeline[[#This Row],[engage_date]]</f>
        <v>59</v>
      </c>
      <c r="J5851" s="3">
        <v>610</v>
      </c>
    </row>
    <row r="5852" spans="1:10" x14ac:dyDescent="0.35">
      <c r="A5852" t="s">
        <v>6055</v>
      </c>
      <c r="B5852" t="s">
        <v>197</v>
      </c>
      <c r="C5852" t="str">
        <f>VLOOKUP(sales_pipeline[[#This Row],[Sales_Agent]],sales_teams[#All],4,FALSE)</f>
        <v>Sewald Team</v>
      </c>
      <c r="D5852" t="s">
        <v>6</v>
      </c>
      <c r="E5852" t="s">
        <v>98</v>
      </c>
      <c r="F5852" t="s">
        <v>174</v>
      </c>
      <c r="G5852" s="1">
        <v>43015</v>
      </c>
      <c r="H5852" s="1">
        <v>43083</v>
      </c>
      <c r="I5852" s="13">
        <f>sales_pipeline[[#This Row],[close_date]]-sales_pipeline[[#This Row],[engage_date]]</f>
        <v>68</v>
      </c>
      <c r="J5852" s="3">
        <v>59</v>
      </c>
    </row>
    <row r="5853" spans="1:10" x14ac:dyDescent="0.35">
      <c r="A5853" t="s">
        <v>6056</v>
      </c>
      <c r="B5853" t="s">
        <v>173</v>
      </c>
      <c r="C5853" t="str">
        <f>VLOOKUP(sales_pipeline[[#This Row],[Sales_Agent]],sales_teams[#All],4,FALSE)</f>
        <v>Brinkmann Team</v>
      </c>
      <c r="D5853" t="s">
        <v>3</v>
      </c>
      <c r="E5853" t="s">
        <v>132</v>
      </c>
      <c r="F5853" t="s">
        <v>174</v>
      </c>
      <c r="G5853" s="1">
        <v>43015</v>
      </c>
      <c r="H5853" s="1">
        <v>43027</v>
      </c>
      <c r="I5853" s="13">
        <f>sales_pipeline[[#This Row],[close_date]]-sales_pipeline[[#This Row],[engage_date]]</f>
        <v>12</v>
      </c>
      <c r="J5853" s="3">
        <v>577</v>
      </c>
    </row>
    <row r="5854" spans="1:10" x14ac:dyDescent="0.35">
      <c r="A5854" t="s">
        <v>6057</v>
      </c>
      <c r="B5854" t="s">
        <v>201</v>
      </c>
      <c r="C5854" t="str">
        <f>VLOOKUP(sales_pipeline[[#This Row],[Sales_Agent]],sales_teams[#All],4,FALSE)</f>
        <v>Rouche Team</v>
      </c>
      <c r="D5854" t="s">
        <v>6</v>
      </c>
      <c r="E5854" t="s">
        <v>109</v>
      </c>
      <c r="F5854" t="s">
        <v>194</v>
      </c>
      <c r="G5854" s="1">
        <v>43015</v>
      </c>
      <c r="H5854" s="1">
        <v>43023</v>
      </c>
      <c r="I5854" s="13">
        <f>sales_pipeline[[#This Row],[close_date]]-sales_pipeline[[#This Row],[engage_date]]</f>
        <v>8</v>
      </c>
      <c r="J5854" s="3">
        <v>0</v>
      </c>
    </row>
    <row r="5855" spans="1:10" x14ac:dyDescent="0.35">
      <c r="A5855" t="s">
        <v>6058</v>
      </c>
      <c r="B5855" t="s">
        <v>185</v>
      </c>
      <c r="C5855" t="str">
        <f>VLOOKUP(sales_pipeline[[#This Row],[Sales_Agent]],sales_teams[#All],4,FALSE)</f>
        <v>Rouche Team</v>
      </c>
      <c r="D5855" t="s">
        <v>10</v>
      </c>
      <c r="E5855" t="s">
        <v>77</v>
      </c>
      <c r="F5855" t="s">
        <v>174</v>
      </c>
      <c r="G5855" s="1">
        <v>43015</v>
      </c>
      <c r="H5855" s="1">
        <v>43017</v>
      </c>
      <c r="I5855" s="13">
        <f>sales_pipeline[[#This Row],[close_date]]-sales_pipeline[[#This Row],[engage_date]]</f>
        <v>2</v>
      </c>
      <c r="J5855" s="3">
        <v>1139</v>
      </c>
    </row>
    <row r="5856" spans="1:10" x14ac:dyDescent="0.35">
      <c r="A5856" t="s">
        <v>6059</v>
      </c>
      <c r="B5856" t="s">
        <v>183</v>
      </c>
      <c r="C5856" t="str">
        <f>VLOOKUP(sales_pipeline[[#This Row],[Sales_Agent]],sales_teams[#All],4,FALSE)</f>
        <v>Brinkmann Team</v>
      </c>
      <c r="D5856" t="s">
        <v>9</v>
      </c>
      <c r="E5856" t="s">
        <v>152</v>
      </c>
      <c r="F5856" t="s">
        <v>174</v>
      </c>
      <c r="G5856" s="1">
        <v>43016</v>
      </c>
      <c r="H5856" s="1">
        <v>43099</v>
      </c>
      <c r="I5856" s="13">
        <f>sales_pipeline[[#This Row],[close_date]]-sales_pipeline[[#This Row],[engage_date]]</f>
        <v>83</v>
      </c>
      <c r="J5856" s="3">
        <v>6038</v>
      </c>
    </row>
    <row r="5857" spans="1:10" x14ac:dyDescent="0.35">
      <c r="A5857" t="s">
        <v>6060</v>
      </c>
      <c r="B5857" t="s">
        <v>253</v>
      </c>
      <c r="C5857" t="str">
        <f>VLOOKUP(sales_pipeline[[#This Row],[Sales_Agent]],sales_teams[#All],4,FALSE)</f>
        <v>Neubert Team</v>
      </c>
      <c r="D5857" t="s">
        <v>177</v>
      </c>
      <c r="E5857" t="s">
        <v>153</v>
      </c>
      <c r="F5857" t="s">
        <v>174</v>
      </c>
      <c r="G5857" s="1">
        <v>43016</v>
      </c>
      <c r="H5857" s="1">
        <v>43022</v>
      </c>
      <c r="I5857" s="13">
        <f>sales_pipeline[[#This Row],[close_date]]-sales_pipeline[[#This Row],[engage_date]]</f>
        <v>6</v>
      </c>
      <c r="J5857" s="3">
        <v>4605</v>
      </c>
    </row>
    <row r="5858" spans="1:10" x14ac:dyDescent="0.35">
      <c r="A5858" t="s">
        <v>6061</v>
      </c>
      <c r="B5858" t="s">
        <v>253</v>
      </c>
      <c r="C5858" t="str">
        <f>VLOOKUP(sales_pipeline[[#This Row],[Sales_Agent]],sales_teams[#All],4,FALSE)</f>
        <v>Neubert Team</v>
      </c>
      <c r="D5858" t="s">
        <v>8</v>
      </c>
      <c r="E5858" t="s">
        <v>112</v>
      </c>
      <c r="F5858" t="s">
        <v>174</v>
      </c>
      <c r="G5858" s="1">
        <v>43016</v>
      </c>
      <c r="H5858" s="1">
        <v>43060</v>
      </c>
      <c r="I5858" s="13">
        <f>sales_pipeline[[#This Row],[close_date]]-sales_pipeline[[#This Row],[engage_date]]</f>
        <v>44</v>
      </c>
      <c r="J5858" s="3">
        <v>3264</v>
      </c>
    </row>
    <row r="5859" spans="1:10" x14ac:dyDescent="0.35">
      <c r="A5859" t="s">
        <v>6062</v>
      </c>
      <c r="B5859" t="s">
        <v>239</v>
      </c>
      <c r="C5859" t="str">
        <f>VLOOKUP(sales_pipeline[[#This Row],[Sales_Agent]],sales_teams[#All],4,FALSE)</f>
        <v>Neubert Team</v>
      </c>
      <c r="D5859" t="s">
        <v>8</v>
      </c>
      <c r="E5859" t="s">
        <v>25</v>
      </c>
      <c r="F5859" t="s">
        <v>174</v>
      </c>
      <c r="G5859" s="1">
        <v>43016</v>
      </c>
      <c r="H5859" s="1">
        <v>43025</v>
      </c>
      <c r="I5859" s="13">
        <f>sales_pipeline[[#This Row],[close_date]]-sales_pipeline[[#This Row],[engage_date]]</f>
        <v>9</v>
      </c>
      <c r="J5859" s="3">
        <v>3472</v>
      </c>
    </row>
    <row r="5860" spans="1:10" x14ac:dyDescent="0.35">
      <c r="A5860" t="s">
        <v>6063</v>
      </c>
      <c r="B5860" t="s">
        <v>288</v>
      </c>
      <c r="C5860" t="str">
        <f>VLOOKUP(sales_pipeline[[#This Row],[Sales_Agent]],sales_teams[#All],4,FALSE)</f>
        <v>Brinkmann Team</v>
      </c>
      <c r="D5860" t="s">
        <v>10</v>
      </c>
      <c r="E5860" t="s">
        <v>132</v>
      </c>
      <c r="F5860" t="s">
        <v>174</v>
      </c>
      <c r="G5860" s="1">
        <v>43016</v>
      </c>
      <c r="H5860" s="1">
        <v>43023</v>
      </c>
      <c r="I5860" s="13">
        <f>sales_pipeline[[#This Row],[close_date]]-sales_pipeline[[#This Row],[engage_date]]</f>
        <v>7</v>
      </c>
      <c r="J5860" s="3">
        <v>1186</v>
      </c>
    </row>
    <row r="5861" spans="1:10" x14ac:dyDescent="0.35">
      <c r="A5861" t="s">
        <v>6064</v>
      </c>
      <c r="B5861" t="s">
        <v>268</v>
      </c>
      <c r="C5861" t="str">
        <f>VLOOKUP(sales_pipeline[[#This Row],[Sales_Agent]],sales_teams[#All],4,FALSE)</f>
        <v>Losch Team</v>
      </c>
      <c r="D5861" t="s">
        <v>3</v>
      </c>
      <c r="E5861" t="s">
        <v>163</v>
      </c>
      <c r="F5861" t="s">
        <v>194</v>
      </c>
      <c r="G5861" s="1">
        <v>43016</v>
      </c>
      <c r="H5861" s="1">
        <v>43024</v>
      </c>
      <c r="I5861" s="13">
        <f>sales_pipeline[[#This Row],[close_date]]-sales_pipeline[[#This Row],[engage_date]]</f>
        <v>8</v>
      </c>
      <c r="J5861" s="3">
        <v>0</v>
      </c>
    </row>
    <row r="5862" spans="1:10" x14ac:dyDescent="0.35">
      <c r="A5862" t="s">
        <v>6065</v>
      </c>
      <c r="B5862" t="s">
        <v>206</v>
      </c>
      <c r="C5862" t="str">
        <f>VLOOKUP(sales_pipeline[[#This Row],[Sales_Agent]],sales_teams[#All],4,FALSE)</f>
        <v>Neubert Team</v>
      </c>
      <c r="D5862" t="s">
        <v>177</v>
      </c>
      <c r="E5862" t="s">
        <v>146</v>
      </c>
      <c r="F5862" t="s">
        <v>174</v>
      </c>
      <c r="G5862" s="1">
        <v>43016</v>
      </c>
      <c r="H5862" s="1">
        <v>43083</v>
      </c>
      <c r="I5862" s="13">
        <f>sales_pipeline[[#This Row],[close_date]]-sales_pipeline[[#This Row],[engage_date]]</f>
        <v>67</v>
      </c>
      <c r="J5862" s="3">
        <v>4964</v>
      </c>
    </row>
    <row r="5863" spans="1:10" x14ac:dyDescent="0.35">
      <c r="A5863" t="s">
        <v>6066</v>
      </c>
      <c r="B5863" t="s">
        <v>176</v>
      </c>
      <c r="C5863" t="str">
        <f>VLOOKUP(sales_pipeline[[#This Row],[Sales_Agent]],sales_teams[#All],4,FALSE)</f>
        <v>Marxen Team</v>
      </c>
      <c r="D5863" t="s">
        <v>6</v>
      </c>
      <c r="E5863" t="s">
        <v>61</v>
      </c>
      <c r="F5863" t="s">
        <v>194</v>
      </c>
      <c r="G5863" s="1">
        <v>43016</v>
      </c>
      <c r="H5863" s="1">
        <v>43018</v>
      </c>
      <c r="I5863" s="13">
        <f>sales_pipeline[[#This Row],[close_date]]-sales_pipeline[[#This Row],[engage_date]]</f>
        <v>2</v>
      </c>
      <c r="J5863" s="3">
        <v>0</v>
      </c>
    </row>
    <row r="5864" spans="1:10" x14ac:dyDescent="0.35">
      <c r="A5864" t="s">
        <v>6067</v>
      </c>
      <c r="B5864" t="s">
        <v>255</v>
      </c>
      <c r="C5864" t="str">
        <f>VLOOKUP(sales_pipeline[[#This Row],[Sales_Agent]],sales_teams[#All],4,FALSE)</f>
        <v>Neubert Team</v>
      </c>
      <c r="D5864" t="s">
        <v>10</v>
      </c>
      <c r="E5864" t="s">
        <v>48</v>
      </c>
      <c r="F5864" t="s">
        <v>194</v>
      </c>
      <c r="G5864" s="1">
        <v>43016</v>
      </c>
      <c r="H5864" s="1">
        <v>43060</v>
      </c>
      <c r="I5864" s="13">
        <f>sales_pipeline[[#This Row],[close_date]]-sales_pipeline[[#This Row],[engage_date]]</f>
        <v>44</v>
      </c>
      <c r="J5864" s="3">
        <v>0</v>
      </c>
    </row>
    <row r="5865" spans="1:10" x14ac:dyDescent="0.35">
      <c r="A5865" t="s">
        <v>6068</v>
      </c>
      <c r="B5865" t="s">
        <v>232</v>
      </c>
      <c r="C5865" t="str">
        <f>VLOOKUP(sales_pipeline[[#This Row],[Sales_Agent]],sales_teams[#All],4,FALSE)</f>
        <v>Losch Team</v>
      </c>
      <c r="D5865" t="s">
        <v>8</v>
      </c>
      <c r="E5865" t="s">
        <v>154</v>
      </c>
      <c r="F5865" t="s">
        <v>174</v>
      </c>
      <c r="G5865" s="1">
        <v>43016</v>
      </c>
      <c r="H5865" s="1">
        <v>43028</v>
      </c>
      <c r="I5865" s="13">
        <f>sales_pipeline[[#This Row],[close_date]]-sales_pipeline[[#This Row],[engage_date]]</f>
        <v>12</v>
      </c>
      <c r="J5865" s="3">
        <v>2812</v>
      </c>
    </row>
    <row r="5866" spans="1:10" x14ac:dyDescent="0.35">
      <c r="A5866" t="s">
        <v>6069</v>
      </c>
      <c r="B5866" t="s">
        <v>193</v>
      </c>
      <c r="C5866" t="str">
        <f>VLOOKUP(sales_pipeline[[#This Row],[Sales_Agent]],sales_teams[#All],4,FALSE)</f>
        <v>Marxen Team</v>
      </c>
      <c r="D5866" t="s">
        <v>10</v>
      </c>
      <c r="E5866" t="s">
        <v>88</v>
      </c>
      <c r="F5866" t="s">
        <v>194</v>
      </c>
      <c r="G5866" s="1">
        <v>43016</v>
      </c>
      <c r="H5866" s="1">
        <v>43022</v>
      </c>
      <c r="I5866" s="13">
        <f>sales_pipeline[[#This Row],[close_date]]-sales_pipeline[[#This Row],[engage_date]]</f>
        <v>6</v>
      </c>
      <c r="J5866" s="3">
        <v>0</v>
      </c>
    </row>
    <row r="5867" spans="1:10" x14ac:dyDescent="0.35">
      <c r="A5867" t="s">
        <v>6070</v>
      </c>
      <c r="B5867" t="s">
        <v>193</v>
      </c>
      <c r="C5867" t="str">
        <f>VLOOKUP(sales_pipeline[[#This Row],[Sales_Agent]],sales_teams[#All],4,FALSE)</f>
        <v>Marxen Team</v>
      </c>
      <c r="D5867" t="s">
        <v>177</v>
      </c>
      <c r="E5867" t="s">
        <v>151</v>
      </c>
      <c r="F5867" t="s">
        <v>194</v>
      </c>
      <c r="G5867" s="1">
        <v>43016</v>
      </c>
      <c r="H5867" s="1">
        <v>43017</v>
      </c>
      <c r="I5867" s="13">
        <f>sales_pipeline[[#This Row],[close_date]]-sales_pipeline[[#This Row],[engage_date]]</f>
        <v>1</v>
      </c>
      <c r="J5867" s="3">
        <v>0</v>
      </c>
    </row>
    <row r="5868" spans="1:10" x14ac:dyDescent="0.35">
      <c r="A5868" t="s">
        <v>6071</v>
      </c>
      <c r="B5868" t="s">
        <v>199</v>
      </c>
      <c r="C5868" t="str">
        <f>VLOOKUP(sales_pipeline[[#This Row],[Sales_Agent]],sales_teams[#All],4,FALSE)</f>
        <v>Rouche Team</v>
      </c>
      <c r="D5868" t="s">
        <v>8</v>
      </c>
      <c r="E5868" t="s">
        <v>36</v>
      </c>
      <c r="F5868" t="s">
        <v>174</v>
      </c>
      <c r="G5868" s="1">
        <v>43016</v>
      </c>
      <c r="H5868" s="1">
        <v>43091</v>
      </c>
      <c r="I5868" s="13">
        <f>sales_pipeline[[#This Row],[close_date]]-sales_pipeline[[#This Row],[engage_date]]</f>
        <v>75</v>
      </c>
      <c r="J5868" s="3">
        <v>3517</v>
      </c>
    </row>
    <row r="5869" spans="1:10" x14ac:dyDescent="0.35">
      <c r="A5869" t="s">
        <v>6072</v>
      </c>
      <c r="B5869" t="s">
        <v>326</v>
      </c>
      <c r="C5869" t="str">
        <f>VLOOKUP(sales_pipeline[[#This Row],[Sales_Agent]],sales_teams[#All],4,FALSE)</f>
        <v>Marxen Team</v>
      </c>
      <c r="D5869" t="s">
        <v>177</v>
      </c>
      <c r="E5869" t="s">
        <v>57</v>
      </c>
      <c r="F5869" t="s">
        <v>194</v>
      </c>
      <c r="G5869" s="1">
        <v>43016</v>
      </c>
      <c r="H5869" s="1">
        <v>43095</v>
      </c>
      <c r="I5869" s="13">
        <f>sales_pipeline[[#This Row],[close_date]]-sales_pipeline[[#This Row],[engage_date]]</f>
        <v>79</v>
      </c>
      <c r="J5869" s="3">
        <v>0</v>
      </c>
    </row>
    <row r="5870" spans="1:10" x14ac:dyDescent="0.35">
      <c r="A5870" t="s">
        <v>6073</v>
      </c>
      <c r="B5870" t="s">
        <v>215</v>
      </c>
      <c r="C5870" t="str">
        <f>VLOOKUP(sales_pipeline[[#This Row],[Sales_Agent]],sales_teams[#All],4,FALSE)</f>
        <v>Sewald Team</v>
      </c>
      <c r="D5870" t="s">
        <v>3</v>
      </c>
      <c r="E5870" t="s">
        <v>148</v>
      </c>
      <c r="F5870" t="s">
        <v>194</v>
      </c>
      <c r="G5870" s="1">
        <v>43016</v>
      </c>
      <c r="H5870" s="1">
        <v>43017</v>
      </c>
      <c r="I5870" s="13">
        <f>sales_pipeline[[#This Row],[close_date]]-sales_pipeline[[#This Row],[engage_date]]</f>
        <v>1</v>
      </c>
      <c r="J5870" s="3">
        <v>0</v>
      </c>
    </row>
    <row r="5871" spans="1:10" x14ac:dyDescent="0.35">
      <c r="A5871" t="s">
        <v>6074</v>
      </c>
      <c r="B5871" t="s">
        <v>215</v>
      </c>
      <c r="C5871" t="str">
        <f>VLOOKUP(sales_pipeline[[#This Row],[Sales_Agent]],sales_teams[#All],4,FALSE)</f>
        <v>Sewald Team</v>
      </c>
      <c r="D5871" t="s">
        <v>3</v>
      </c>
      <c r="E5871" t="s">
        <v>155</v>
      </c>
      <c r="F5871" t="s">
        <v>174</v>
      </c>
      <c r="G5871" s="1">
        <v>43016</v>
      </c>
      <c r="H5871" s="1">
        <v>43018</v>
      </c>
      <c r="I5871" s="13">
        <f>sales_pipeline[[#This Row],[close_date]]-sales_pipeline[[#This Row],[engage_date]]</f>
        <v>2</v>
      </c>
      <c r="J5871" s="3">
        <v>608</v>
      </c>
    </row>
    <row r="5872" spans="1:10" x14ac:dyDescent="0.35">
      <c r="A5872" t="s">
        <v>6075</v>
      </c>
      <c r="B5872" t="s">
        <v>225</v>
      </c>
      <c r="C5872" t="str">
        <f>VLOOKUP(sales_pipeline[[#This Row],[Sales_Agent]],sales_teams[#All],4,FALSE)</f>
        <v>Sewald Team</v>
      </c>
      <c r="D5872" t="s">
        <v>9</v>
      </c>
      <c r="E5872" t="s">
        <v>69</v>
      </c>
      <c r="F5872" t="s">
        <v>174</v>
      </c>
      <c r="G5872" s="1">
        <v>43016</v>
      </c>
      <c r="H5872" s="1">
        <v>43024</v>
      </c>
      <c r="I5872" s="13">
        <f>sales_pipeline[[#This Row],[close_date]]-sales_pipeline[[#This Row],[engage_date]]</f>
        <v>8</v>
      </c>
      <c r="J5872" s="3">
        <v>4989</v>
      </c>
    </row>
    <row r="5873" spans="1:10" x14ac:dyDescent="0.35">
      <c r="A5873" t="s">
        <v>6076</v>
      </c>
      <c r="B5873" t="s">
        <v>225</v>
      </c>
      <c r="C5873" t="str">
        <f>VLOOKUP(sales_pipeline[[#This Row],[Sales_Agent]],sales_teams[#All],4,FALSE)</f>
        <v>Sewald Team</v>
      </c>
      <c r="D5873" t="s">
        <v>177</v>
      </c>
      <c r="E5873" t="s">
        <v>125</v>
      </c>
      <c r="F5873" t="s">
        <v>174</v>
      </c>
      <c r="G5873" s="1">
        <v>43016</v>
      </c>
      <c r="H5873" s="1">
        <v>43062</v>
      </c>
      <c r="I5873" s="13">
        <f>sales_pipeline[[#This Row],[close_date]]-sales_pipeline[[#This Row],[engage_date]]</f>
        <v>46</v>
      </c>
      <c r="J5873" s="3">
        <v>4780</v>
      </c>
    </row>
    <row r="5874" spans="1:10" x14ac:dyDescent="0.35">
      <c r="A5874" t="s">
        <v>6077</v>
      </c>
      <c r="B5874" t="s">
        <v>187</v>
      </c>
      <c r="C5874" t="str">
        <f>VLOOKUP(sales_pipeline[[#This Row],[Sales_Agent]],sales_teams[#All],4,FALSE)</f>
        <v>Rouche Team</v>
      </c>
      <c r="D5874" t="s">
        <v>10</v>
      </c>
      <c r="E5874" t="s">
        <v>36</v>
      </c>
      <c r="F5874" t="s">
        <v>194</v>
      </c>
      <c r="G5874" s="1">
        <v>43016</v>
      </c>
      <c r="H5874" s="1">
        <v>43018</v>
      </c>
      <c r="I5874" s="13">
        <f>sales_pipeline[[#This Row],[close_date]]-sales_pipeline[[#This Row],[engage_date]]</f>
        <v>2</v>
      </c>
      <c r="J5874" s="3">
        <v>0</v>
      </c>
    </row>
    <row r="5875" spans="1:10" x14ac:dyDescent="0.35">
      <c r="A5875" t="s">
        <v>6078</v>
      </c>
      <c r="B5875" t="s">
        <v>187</v>
      </c>
      <c r="C5875" t="str">
        <f>VLOOKUP(sales_pipeline[[#This Row],[Sales_Agent]],sales_teams[#All],4,FALSE)</f>
        <v>Rouche Team</v>
      </c>
      <c r="D5875" t="s">
        <v>6</v>
      </c>
      <c r="E5875" t="s">
        <v>116</v>
      </c>
      <c r="F5875" t="s">
        <v>194</v>
      </c>
      <c r="G5875" s="1">
        <v>43016</v>
      </c>
      <c r="H5875" s="1">
        <v>43022</v>
      </c>
      <c r="I5875" s="13">
        <f>sales_pipeline[[#This Row],[close_date]]-sales_pipeline[[#This Row],[engage_date]]</f>
        <v>6</v>
      </c>
      <c r="J5875" s="3">
        <v>0</v>
      </c>
    </row>
    <row r="5876" spans="1:10" x14ac:dyDescent="0.35">
      <c r="A5876" t="s">
        <v>6079</v>
      </c>
      <c r="B5876" t="s">
        <v>201</v>
      </c>
      <c r="C5876" t="str">
        <f>VLOOKUP(sales_pipeline[[#This Row],[Sales_Agent]],sales_teams[#All],4,FALSE)</f>
        <v>Rouche Team</v>
      </c>
      <c r="D5876" t="s">
        <v>6</v>
      </c>
      <c r="E5876" t="s">
        <v>162</v>
      </c>
      <c r="F5876" t="s">
        <v>194</v>
      </c>
      <c r="G5876" s="1">
        <v>43016</v>
      </c>
      <c r="H5876" s="1">
        <v>43028</v>
      </c>
      <c r="I5876" s="13">
        <f>sales_pipeline[[#This Row],[close_date]]-sales_pipeline[[#This Row],[engage_date]]</f>
        <v>12</v>
      </c>
      <c r="J5876" s="3">
        <v>0</v>
      </c>
    </row>
    <row r="5877" spans="1:10" x14ac:dyDescent="0.35">
      <c r="A5877" t="s">
        <v>6080</v>
      </c>
      <c r="B5877" t="s">
        <v>185</v>
      </c>
      <c r="C5877" t="str">
        <f>VLOOKUP(sales_pipeline[[#This Row],[Sales_Agent]],sales_teams[#All],4,FALSE)</f>
        <v>Rouche Team</v>
      </c>
      <c r="D5877" t="s">
        <v>8</v>
      </c>
      <c r="E5877" t="s">
        <v>125</v>
      </c>
      <c r="F5877" t="s">
        <v>174</v>
      </c>
      <c r="G5877" s="1">
        <v>43016</v>
      </c>
      <c r="H5877" s="1">
        <v>43017</v>
      </c>
      <c r="I5877" s="13">
        <f>sales_pipeline[[#This Row],[close_date]]-sales_pipeline[[#This Row],[engage_date]]</f>
        <v>1</v>
      </c>
      <c r="J5877" s="3">
        <v>3023</v>
      </c>
    </row>
    <row r="5878" spans="1:10" x14ac:dyDescent="0.35">
      <c r="A5878" t="s">
        <v>6081</v>
      </c>
      <c r="B5878" t="s">
        <v>183</v>
      </c>
      <c r="C5878" t="str">
        <f>VLOOKUP(sales_pipeline[[#This Row],[Sales_Agent]],sales_teams[#All],4,FALSE)</f>
        <v>Brinkmann Team</v>
      </c>
      <c r="D5878" t="s">
        <v>9</v>
      </c>
      <c r="E5878" t="s">
        <v>53</v>
      </c>
      <c r="F5878" t="s">
        <v>194</v>
      </c>
      <c r="G5878" s="1">
        <v>43017</v>
      </c>
      <c r="H5878" s="1">
        <v>43025</v>
      </c>
      <c r="I5878" s="13">
        <f>sales_pipeline[[#This Row],[close_date]]-sales_pipeline[[#This Row],[engage_date]]</f>
        <v>8</v>
      </c>
      <c r="J5878" s="3">
        <v>0</v>
      </c>
    </row>
    <row r="5879" spans="1:10" x14ac:dyDescent="0.35">
      <c r="A5879" t="s">
        <v>6082</v>
      </c>
      <c r="B5879" t="s">
        <v>183</v>
      </c>
      <c r="C5879" t="str">
        <f>VLOOKUP(sales_pipeline[[#This Row],[Sales_Agent]],sales_teams[#All],4,FALSE)</f>
        <v>Brinkmann Team</v>
      </c>
      <c r="D5879" t="s">
        <v>8</v>
      </c>
      <c r="E5879" t="s">
        <v>135</v>
      </c>
      <c r="F5879" t="s">
        <v>174</v>
      </c>
      <c r="G5879" s="1">
        <v>43017</v>
      </c>
      <c r="H5879" s="1">
        <v>43028</v>
      </c>
      <c r="I5879" s="13">
        <f>sales_pipeline[[#This Row],[close_date]]-sales_pipeline[[#This Row],[engage_date]]</f>
        <v>11</v>
      </c>
      <c r="J5879" s="3">
        <v>3100</v>
      </c>
    </row>
    <row r="5880" spans="1:10" x14ac:dyDescent="0.35">
      <c r="A5880" t="s">
        <v>6083</v>
      </c>
      <c r="B5880" t="s">
        <v>253</v>
      </c>
      <c r="C5880" t="str">
        <f>VLOOKUP(sales_pipeline[[#This Row],[Sales_Agent]],sales_teams[#All],4,FALSE)</f>
        <v>Neubert Team</v>
      </c>
      <c r="D5880" t="s">
        <v>9</v>
      </c>
      <c r="E5880" t="s">
        <v>64</v>
      </c>
      <c r="F5880" t="s">
        <v>174</v>
      </c>
      <c r="G5880" s="1">
        <v>43017</v>
      </c>
      <c r="H5880" s="1">
        <v>43099</v>
      </c>
      <c r="I5880" s="13">
        <f>sales_pipeline[[#This Row],[close_date]]-sales_pipeline[[#This Row],[engage_date]]</f>
        <v>82</v>
      </c>
      <c r="J5880" s="3">
        <v>6406</v>
      </c>
    </row>
    <row r="5881" spans="1:10" x14ac:dyDescent="0.35">
      <c r="A5881" t="s">
        <v>6084</v>
      </c>
      <c r="B5881" t="s">
        <v>268</v>
      </c>
      <c r="C5881" t="str">
        <f>VLOOKUP(sales_pipeline[[#This Row],[Sales_Agent]],sales_teams[#All],4,FALSE)</f>
        <v>Losch Team</v>
      </c>
      <c r="D5881" t="s">
        <v>9</v>
      </c>
      <c r="E5881" t="s">
        <v>110</v>
      </c>
      <c r="F5881" t="s">
        <v>174</v>
      </c>
      <c r="G5881" s="1">
        <v>43017</v>
      </c>
      <c r="H5881" s="1">
        <v>43023</v>
      </c>
      <c r="I5881" s="13">
        <f>sales_pipeline[[#This Row],[close_date]]-sales_pipeline[[#This Row],[engage_date]]</f>
        <v>6</v>
      </c>
      <c r="J5881" s="3">
        <v>5711</v>
      </c>
    </row>
    <row r="5882" spans="1:10" x14ac:dyDescent="0.35">
      <c r="A5882" t="s">
        <v>6085</v>
      </c>
      <c r="B5882" t="s">
        <v>206</v>
      </c>
      <c r="C5882" t="str">
        <f>VLOOKUP(sales_pipeline[[#This Row],[Sales_Agent]],sales_teams[#All],4,FALSE)</f>
        <v>Neubert Team</v>
      </c>
      <c r="D5882" t="s">
        <v>6</v>
      </c>
      <c r="E5882" t="s">
        <v>127</v>
      </c>
      <c r="F5882" t="s">
        <v>174</v>
      </c>
      <c r="G5882" s="1">
        <v>43017</v>
      </c>
      <c r="H5882" s="1">
        <v>43026</v>
      </c>
      <c r="I5882" s="13">
        <f>sales_pipeline[[#This Row],[close_date]]-sales_pipeline[[#This Row],[engage_date]]</f>
        <v>9</v>
      </c>
      <c r="J5882" s="3">
        <v>58</v>
      </c>
    </row>
    <row r="5883" spans="1:10" x14ac:dyDescent="0.35">
      <c r="A5883" t="s">
        <v>6086</v>
      </c>
      <c r="B5883" t="s">
        <v>176</v>
      </c>
      <c r="C5883" t="str">
        <f>VLOOKUP(sales_pipeline[[#This Row],[Sales_Agent]],sales_teams[#All],4,FALSE)</f>
        <v>Marxen Team</v>
      </c>
      <c r="D5883" t="s">
        <v>177</v>
      </c>
      <c r="E5883" t="s">
        <v>143</v>
      </c>
      <c r="F5883" t="s">
        <v>194</v>
      </c>
      <c r="G5883" s="1">
        <v>43017</v>
      </c>
      <c r="H5883" s="1">
        <v>43018</v>
      </c>
      <c r="I5883" s="13">
        <f>sales_pipeline[[#This Row],[close_date]]-sales_pipeline[[#This Row],[engage_date]]</f>
        <v>1</v>
      </c>
      <c r="J5883" s="3">
        <v>0</v>
      </c>
    </row>
    <row r="5884" spans="1:10" x14ac:dyDescent="0.35">
      <c r="A5884" t="s">
        <v>6087</v>
      </c>
      <c r="B5884" t="s">
        <v>232</v>
      </c>
      <c r="C5884" t="str">
        <f>VLOOKUP(sales_pipeline[[#This Row],[Sales_Agent]],sales_teams[#All],4,FALSE)</f>
        <v>Losch Team</v>
      </c>
      <c r="D5884" t="s">
        <v>3</v>
      </c>
      <c r="E5884" t="s">
        <v>163</v>
      </c>
      <c r="F5884" t="s">
        <v>174</v>
      </c>
      <c r="G5884" s="1">
        <v>43017</v>
      </c>
      <c r="H5884" s="1">
        <v>43018</v>
      </c>
      <c r="I5884" s="13">
        <f>sales_pipeline[[#This Row],[close_date]]-sales_pipeline[[#This Row],[engage_date]]</f>
        <v>1</v>
      </c>
      <c r="J5884" s="3">
        <v>552</v>
      </c>
    </row>
    <row r="5885" spans="1:10" x14ac:dyDescent="0.35">
      <c r="A5885" t="s">
        <v>6088</v>
      </c>
      <c r="B5885" t="s">
        <v>232</v>
      </c>
      <c r="C5885" t="str">
        <f>VLOOKUP(sales_pipeline[[#This Row],[Sales_Agent]],sales_teams[#All],4,FALSE)</f>
        <v>Losch Team</v>
      </c>
      <c r="D5885" t="s">
        <v>8</v>
      </c>
      <c r="E5885" t="s">
        <v>150</v>
      </c>
      <c r="F5885" t="s">
        <v>174</v>
      </c>
      <c r="G5885" s="1">
        <v>43017</v>
      </c>
      <c r="H5885" s="1">
        <v>43028</v>
      </c>
      <c r="I5885" s="13">
        <f>sales_pipeline[[#This Row],[close_date]]-sales_pipeline[[#This Row],[engage_date]]</f>
        <v>11</v>
      </c>
      <c r="J5885" s="3">
        <v>3215</v>
      </c>
    </row>
    <row r="5886" spans="1:10" x14ac:dyDescent="0.35">
      <c r="A5886" t="s">
        <v>6089</v>
      </c>
      <c r="B5886" t="s">
        <v>193</v>
      </c>
      <c r="C5886" t="str">
        <f>VLOOKUP(sales_pipeline[[#This Row],[Sales_Agent]],sales_teams[#All],4,FALSE)</f>
        <v>Marxen Team</v>
      </c>
      <c r="D5886" t="s">
        <v>3</v>
      </c>
      <c r="E5886" t="s">
        <v>114</v>
      </c>
      <c r="F5886" t="s">
        <v>194</v>
      </c>
      <c r="G5886" s="1">
        <v>43017</v>
      </c>
      <c r="H5886" s="1">
        <v>43066</v>
      </c>
      <c r="I5886" s="13">
        <f>sales_pipeline[[#This Row],[close_date]]-sales_pipeline[[#This Row],[engage_date]]</f>
        <v>49</v>
      </c>
      <c r="J5886" s="3">
        <v>0</v>
      </c>
    </row>
    <row r="5887" spans="1:10" x14ac:dyDescent="0.35">
      <c r="A5887" t="s">
        <v>6090</v>
      </c>
      <c r="B5887" t="s">
        <v>190</v>
      </c>
      <c r="C5887" t="str">
        <f>VLOOKUP(sales_pipeline[[#This Row],[Sales_Agent]],sales_teams[#All],4,FALSE)</f>
        <v>Sewald Team</v>
      </c>
      <c r="D5887" t="s">
        <v>10</v>
      </c>
      <c r="E5887" t="s">
        <v>77</v>
      </c>
      <c r="F5887" t="s">
        <v>174</v>
      </c>
      <c r="G5887" s="1">
        <v>43017</v>
      </c>
      <c r="H5887" s="1">
        <v>43062</v>
      </c>
      <c r="I5887" s="13">
        <f>sales_pipeline[[#This Row],[close_date]]-sales_pipeline[[#This Row],[engage_date]]</f>
        <v>45</v>
      </c>
      <c r="J5887" s="3">
        <v>1112</v>
      </c>
    </row>
    <row r="5888" spans="1:10" x14ac:dyDescent="0.35">
      <c r="A5888" t="s">
        <v>6091</v>
      </c>
      <c r="B5888" t="s">
        <v>326</v>
      </c>
      <c r="C5888" t="str">
        <f>VLOOKUP(sales_pipeline[[#This Row],[Sales_Agent]],sales_teams[#All],4,FALSE)</f>
        <v>Marxen Team</v>
      </c>
      <c r="D5888" t="s">
        <v>3</v>
      </c>
      <c r="E5888" t="s">
        <v>142</v>
      </c>
      <c r="F5888" t="s">
        <v>194</v>
      </c>
      <c r="G5888" s="1">
        <v>43017</v>
      </c>
      <c r="H5888" s="1">
        <v>43029</v>
      </c>
      <c r="I5888" s="13">
        <f>sales_pipeline[[#This Row],[close_date]]-sales_pipeline[[#This Row],[engage_date]]</f>
        <v>12</v>
      </c>
      <c r="J5888" s="3">
        <v>0</v>
      </c>
    </row>
    <row r="5889" spans="1:10" x14ac:dyDescent="0.35">
      <c r="A5889" t="s">
        <v>6092</v>
      </c>
      <c r="B5889" t="s">
        <v>326</v>
      </c>
      <c r="C5889" t="str">
        <f>VLOOKUP(sales_pipeline[[#This Row],[Sales_Agent]],sales_teams[#All],4,FALSE)</f>
        <v>Marxen Team</v>
      </c>
      <c r="D5889" t="s">
        <v>10</v>
      </c>
      <c r="E5889" t="s">
        <v>124</v>
      </c>
      <c r="F5889" t="s">
        <v>174</v>
      </c>
      <c r="G5889" s="1">
        <v>43017</v>
      </c>
      <c r="H5889" s="1">
        <v>43064</v>
      </c>
      <c r="I5889" s="13">
        <f>sales_pipeline[[#This Row],[close_date]]-sales_pipeline[[#This Row],[engage_date]]</f>
        <v>47</v>
      </c>
      <c r="J5889" s="3">
        <v>1190</v>
      </c>
    </row>
    <row r="5890" spans="1:10" x14ac:dyDescent="0.35">
      <c r="A5890" t="s">
        <v>6093</v>
      </c>
      <c r="B5890" t="s">
        <v>215</v>
      </c>
      <c r="C5890" t="str">
        <f>VLOOKUP(sales_pipeline[[#This Row],[Sales_Agent]],sales_teams[#All],4,FALSE)</f>
        <v>Sewald Team</v>
      </c>
      <c r="D5890" t="s">
        <v>3</v>
      </c>
      <c r="E5890" t="s">
        <v>77</v>
      </c>
      <c r="F5890" t="s">
        <v>174</v>
      </c>
      <c r="G5890" s="1">
        <v>43017</v>
      </c>
      <c r="H5890" s="1">
        <v>43091</v>
      </c>
      <c r="I5890" s="13">
        <f>sales_pipeline[[#This Row],[close_date]]-sales_pipeline[[#This Row],[engage_date]]</f>
        <v>74</v>
      </c>
      <c r="J5890" s="3">
        <v>446</v>
      </c>
    </row>
    <row r="5891" spans="1:10" x14ac:dyDescent="0.35">
      <c r="A5891" t="s">
        <v>6094</v>
      </c>
      <c r="B5891" t="s">
        <v>215</v>
      </c>
      <c r="C5891" t="str">
        <f>VLOOKUP(sales_pipeline[[#This Row],[Sales_Agent]],sales_teams[#All],4,FALSE)</f>
        <v>Sewald Team</v>
      </c>
      <c r="D5891" t="s">
        <v>3</v>
      </c>
      <c r="E5891" t="s">
        <v>112</v>
      </c>
      <c r="F5891" t="s">
        <v>174</v>
      </c>
      <c r="G5891" s="1">
        <v>43017</v>
      </c>
      <c r="H5891" s="1">
        <v>43018</v>
      </c>
      <c r="I5891" s="13">
        <f>sales_pipeline[[#This Row],[close_date]]-sales_pipeline[[#This Row],[engage_date]]</f>
        <v>1</v>
      </c>
      <c r="J5891" s="3">
        <v>565</v>
      </c>
    </row>
    <row r="5892" spans="1:10" x14ac:dyDescent="0.35">
      <c r="A5892" t="s">
        <v>6095</v>
      </c>
      <c r="B5892" t="s">
        <v>225</v>
      </c>
      <c r="C5892" t="str">
        <f>VLOOKUP(sales_pipeline[[#This Row],[Sales_Agent]],sales_teams[#All],4,FALSE)</f>
        <v>Sewald Team</v>
      </c>
      <c r="D5892" t="s">
        <v>3</v>
      </c>
      <c r="E5892" t="s">
        <v>141</v>
      </c>
      <c r="F5892" t="s">
        <v>194</v>
      </c>
      <c r="G5892" s="1">
        <v>43017</v>
      </c>
      <c r="H5892" s="1">
        <v>43026</v>
      </c>
      <c r="I5892" s="13">
        <f>sales_pipeline[[#This Row],[close_date]]-sales_pipeline[[#This Row],[engage_date]]</f>
        <v>9</v>
      </c>
      <c r="J5892" s="3">
        <v>0</v>
      </c>
    </row>
    <row r="5893" spans="1:10" x14ac:dyDescent="0.35">
      <c r="A5893" t="s">
        <v>6096</v>
      </c>
      <c r="B5893" t="s">
        <v>187</v>
      </c>
      <c r="C5893" t="str">
        <f>VLOOKUP(sales_pipeline[[#This Row],[Sales_Agent]],sales_teams[#All],4,FALSE)</f>
        <v>Rouche Team</v>
      </c>
      <c r="D5893" t="s">
        <v>177</v>
      </c>
      <c r="E5893" t="s">
        <v>141</v>
      </c>
      <c r="F5893" t="s">
        <v>174</v>
      </c>
      <c r="G5893" s="1">
        <v>43017</v>
      </c>
      <c r="H5893" s="1">
        <v>43094</v>
      </c>
      <c r="I5893" s="13">
        <f>sales_pipeline[[#This Row],[close_date]]-sales_pipeline[[#This Row],[engage_date]]</f>
        <v>77</v>
      </c>
      <c r="J5893" s="3">
        <v>4753</v>
      </c>
    </row>
    <row r="5894" spans="1:10" x14ac:dyDescent="0.35">
      <c r="A5894" t="s">
        <v>6097</v>
      </c>
      <c r="B5894" t="s">
        <v>238</v>
      </c>
      <c r="C5894" t="str">
        <f>VLOOKUP(sales_pipeline[[#This Row],[Sales_Agent]],sales_teams[#All],4,FALSE)</f>
        <v>Marxen Team</v>
      </c>
      <c r="D5894" t="s">
        <v>10</v>
      </c>
      <c r="E5894" t="s">
        <v>85</v>
      </c>
      <c r="F5894" t="s">
        <v>194</v>
      </c>
      <c r="G5894" s="1">
        <v>43017</v>
      </c>
      <c r="H5894" s="1">
        <v>43069</v>
      </c>
      <c r="I5894" s="13">
        <f>sales_pipeline[[#This Row],[close_date]]-sales_pipeline[[#This Row],[engage_date]]</f>
        <v>52</v>
      </c>
      <c r="J5894" s="3">
        <v>0</v>
      </c>
    </row>
    <row r="5895" spans="1:10" x14ac:dyDescent="0.35">
      <c r="A5895" t="s">
        <v>6098</v>
      </c>
      <c r="B5895" t="s">
        <v>197</v>
      </c>
      <c r="C5895" t="str">
        <f>VLOOKUP(sales_pipeline[[#This Row],[Sales_Agent]],sales_teams[#All],4,FALSE)</f>
        <v>Sewald Team</v>
      </c>
      <c r="D5895" t="s">
        <v>3</v>
      </c>
      <c r="E5895" t="s">
        <v>148</v>
      </c>
      <c r="F5895" t="s">
        <v>194</v>
      </c>
      <c r="G5895" s="1">
        <v>43017</v>
      </c>
      <c r="H5895" s="1">
        <v>43027</v>
      </c>
      <c r="I5895" s="13">
        <f>sales_pipeline[[#This Row],[close_date]]-sales_pipeline[[#This Row],[engage_date]]</f>
        <v>10</v>
      </c>
      <c r="J5895" s="3">
        <v>0</v>
      </c>
    </row>
    <row r="5896" spans="1:10" x14ac:dyDescent="0.35">
      <c r="A5896" t="s">
        <v>6099</v>
      </c>
      <c r="B5896" t="s">
        <v>189</v>
      </c>
      <c r="C5896" t="str">
        <f>VLOOKUP(sales_pipeline[[#This Row],[Sales_Agent]],sales_teams[#All],4,FALSE)</f>
        <v>Marxen Team</v>
      </c>
      <c r="D5896" t="s">
        <v>3</v>
      </c>
      <c r="E5896" t="s">
        <v>143</v>
      </c>
      <c r="F5896" t="s">
        <v>194</v>
      </c>
      <c r="G5896" s="1">
        <v>43017</v>
      </c>
      <c r="H5896" s="1">
        <v>43029</v>
      </c>
      <c r="I5896" s="13">
        <f>sales_pipeline[[#This Row],[close_date]]-sales_pipeline[[#This Row],[engage_date]]</f>
        <v>12</v>
      </c>
      <c r="J5896" s="3">
        <v>0</v>
      </c>
    </row>
    <row r="5897" spans="1:10" x14ac:dyDescent="0.35">
      <c r="A5897" t="s">
        <v>6100</v>
      </c>
      <c r="B5897" t="s">
        <v>189</v>
      </c>
      <c r="C5897" t="str">
        <f>VLOOKUP(sales_pipeline[[#This Row],[Sales_Agent]],sales_teams[#All],4,FALSE)</f>
        <v>Marxen Team</v>
      </c>
      <c r="D5897" t="s">
        <v>10</v>
      </c>
      <c r="E5897" t="s">
        <v>142</v>
      </c>
      <c r="F5897" t="s">
        <v>174</v>
      </c>
      <c r="G5897" s="1">
        <v>43017</v>
      </c>
      <c r="H5897" s="1">
        <v>43018</v>
      </c>
      <c r="I5897" s="13">
        <f>sales_pipeline[[#This Row],[close_date]]-sales_pipeline[[#This Row],[engage_date]]</f>
        <v>1</v>
      </c>
      <c r="J5897" s="3">
        <v>1129</v>
      </c>
    </row>
    <row r="5898" spans="1:10" x14ac:dyDescent="0.35">
      <c r="A5898" t="s">
        <v>6101</v>
      </c>
      <c r="B5898" t="s">
        <v>201</v>
      </c>
      <c r="C5898" t="str">
        <f>VLOOKUP(sales_pipeline[[#This Row],[Sales_Agent]],sales_teams[#All],4,FALSE)</f>
        <v>Rouche Team</v>
      </c>
      <c r="D5898" t="s">
        <v>6</v>
      </c>
      <c r="E5898" t="s">
        <v>148</v>
      </c>
      <c r="F5898" t="s">
        <v>174</v>
      </c>
      <c r="G5898" s="1">
        <v>43017</v>
      </c>
      <c r="H5898" s="1">
        <v>43018</v>
      </c>
      <c r="I5898" s="13">
        <f>sales_pipeline[[#This Row],[close_date]]-sales_pipeline[[#This Row],[engage_date]]</f>
        <v>1</v>
      </c>
      <c r="J5898" s="3">
        <v>56</v>
      </c>
    </row>
    <row r="5899" spans="1:10" x14ac:dyDescent="0.35">
      <c r="A5899" t="s">
        <v>6102</v>
      </c>
      <c r="B5899" t="s">
        <v>201</v>
      </c>
      <c r="C5899" t="str">
        <f>VLOOKUP(sales_pipeline[[#This Row],[Sales_Agent]],sales_teams[#All],4,FALSE)</f>
        <v>Rouche Team</v>
      </c>
      <c r="D5899" t="s">
        <v>8</v>
      </c>
      <c r="E5899" t="s">
        <v>141</v>
      </c>
      <c r="F5899" t="s">
        <v>174</v>
      </c>
      <c r="G5899" s="1">
        <v>43017</v>
      </c>
      <c r="H5899" s="1">
        <v>43019</v>
      </c>
      <c r="I5899" s="13">
        <f>sales_pipeline[[#This Row],[close_date]]-sales_pipeline[[#This Row],[engage_date]]</f>
        <v>2</v>
      </c>
      <c r="J5899" s="3">
        <v>3435</v>
      </c>
    </row>
    <row r="5900" spans="1:10" x14ac:dyDescent="0.35">
      <c r="A5900" t="s">
        <v>6103</v>
      </c>
      <c r="B5900" t="s">
        <v>204</v>
      </c>
      <c r="C5900" t="str">
        <f>VLOOKUP(sales_pipeline[[#This Row],[Sales_Agent]],sales_teams[#All],4,FALSE)</f>
        <v>Brinkmann Team</v>
      </c>
      <c r="D5900" t="s">
        <v>8</v>
      </c>
      <c r="E5900" t="s">
        <v>132</v>
      </c>
      <c r="F5900" t="s">
        <v>174</v>
      </c>
      <c r="G5900" s="1">
        <v>43017</v>
      </c>
      <c r="H5900" s="1">
        <v>43022</v>
      </c>
      <c r="I5900" s="13">
        <f>sales_pipeline[[#This Row],[close_date]]-sales_pipeline[[#This Row],[engage_date]]</f>
        <v>5</v>
      </c>
      <c r="J5900" s="3">
        <v>3860</v>
      </c>
    </row>
    <row r="5901" spans="1:10" x14ac:dyDescent="0.35">
      <c r="A5901" t="s">
        <v>6104</v>
      </c>
      <c r="B5901" t="s">
        <v>212</v>
      </c>
      <c r="C5901" t="str">
        <f>VLOOKUP(sales_pipeline[[#This Row],[Sales_Agent]],sales_teams[#All],4,FALSE)</f>
        <v>Losch Team</v>
      </c>
      <c r="D5901" t="s">
        <v>6</v>
      </c>
      <c r="E5901" t="s">
        <v>158</v>
      </c>
      <c r="F5901" t="s">
        <v>194</v>
      </c>
      <c r="G5901" s="1">
        <v>43017</v>
      </c>
      <c r="H5901" s="1">
        <v>43092</v>
      </c>
      <c r="I5901" s="13">
        <f>sales_pipeline[[#This Row],[close_date]]-sales_pipeline[[#This Row],[engage_date]]</f>
        <v>75</v>
      </c>
      <c r="J5901" s="3">
        <v>0</v>
      </c>
    </row>
    <row r="5902" spans="1:10" x14ac:dyDescent="0.35">
      <c r="A5902" t="s">
        <v>6105</v>
      </c>
      <c r="B5902" t="s">
        <v>181</v>
      </c>
      <c r="C5902" t="str">
        <f>VLOOKUP(sales_pipeline[[#This Row],[Sales_Agent]],sales_teams[#All],4,FALSE)</f>
        <v>Sewald Team</v>
      </c>
      <c r="D5902" t="s">
        <v>3</v>
      </c>
      <c r="E5902" t="s">
        <v>99</v>
      </c>
      <c r="F5902" t="s">
        <v>194</v>
      </c>
      <c r="G5902" s="1">
        <v>43017</v>
      </c>
      <c r="H5902" s="1">
        <v>43025</v>
      </c>
      <c r="I5902" s="13">
        <f>sales_pipeline[[#This Row],[close_date]]-sales_pipeline[[#This Row],[engage_date]]</f>
        <v>8</v>
      </c>
      <c r="J5902" s="3">
        <v>0</v>
      </c>
    </row>
    <row r="5903" spans="1:10" x14ac:dyDescent="0.35">
      <c r="A5903" t="s">
        <v>6106</v>
      </c>
      <c r="B5903" t="s">
        <v>181</v>
      </c>
      <c r="C5903" t="str">
        <f>VLOOKUP(sales_pipeline[[#This Row],[Sales_Agent]],sales_teams[#All],4,FALSE)</f>
        <v>Sewald Team</v>
      </c>
      <c r="D5903" t="s">
        <v>8</v>
      </c>
      <c r="E5903" t="s">
        <v>51</v>
      </c>
      <c r="F5903" t="s">
        <v>194</v>
      </c>
      <c r="G5903" s="1">
        <v>43017</v>
      </c>
      <c r="H5903" s="1">
        <v>43019</v>
      </c>
      <c r="I5903" s="13">
        <f>sales_pipeline[[#This Row],[close_date]]-sales_pipeline[[#This Row],[engage_date]]</f>
        <v>2</v>
      </c>
      <c r="J5903" s="3">
        <v>0</v>
      </c>
    </row>
    <row r="5904" spans="1:10" x14ac:dyDescent="0.35">
      <c r="A5904" t="s">
        <v>6107</v>
      </c>
      <c r="B5904" t="s">
        <v>181</v>
      </c>
      <c r="C5904" t="str">
        <f>VLOOKUP(sales_pipeline[[#This Row],[Sales_Agent]],sales_teams[#All],4,FALSE)</f>
        <v>Sewald Team</v>
      </c>
      <c r="D5904" t="s">
        <v>3</v>
      </c>
      <c r="E5904" t="s">
        <v>157</v>
      </c>
      <c r="F5904" t="s">
        <v>174</v>
      </c>
      <c r="G5904" s="1">
        <v>43017</v>
      </c>
      <c r="H5904" s="1">
        <v>43086</v>
      </c>
      <c r="I5904" s="13">
        <f>sales_pipeline[[#This Row],[close_date]]-sales_pipeline[[#This Row],[engage_date]]</f>
        <v>69</v>
      </c>
      <c r="J5904" s="3">
        <v>482</v>
      </c>
    </row>
    <row r="5905" spans="1:10" x14ac:dyDescent="0.35">
      <c r="A5905" t="s">
        <v>6108</v>
      </c>
      <c r="B5905" t="s">
        <v>183</v>
      </c>
      <c r="C5905" t="str">
        <f>VLOOKUP(sales_pipeline[[#This Row],[Sales_Agent]],sales_teams[#All],4,FALSE)</f>
        <v>Brinkmann Team</v>
      </c>
      <c r="D5905" t="s">
        <v>6</v>
      </c>
      <c r="E5905" t="s">
        <v>49</v>
      </c>
      <c r="F5905" t="s">
        <v>194</v>
      </c>
      <c r="G5905" s="1">
        <v>43018</v>
      </c>
      <c r="H5905" s="1">
        <v>43027</v>
      </c>
      <c r="I5905" s="13">
        <f>sales_pipeline[[#This Row],[close_date]]-sales_pipeline[[#This Row],[engage_date]]</f>
        <v>9</v>
      </c>
      <c r="J5905" s="3">
        <v>0</v>
      </c>
    </row>
    <row r="5906" spans="1:10" x14ac:dyDescent="0.35">
      <c r="A5906" t="s">
        <v>6109</v>
      </c>
      <c r="B5906" t="s">
        <v>183</v>
      </c>
      <c r="C5906" t="str">
        <f>VLOOKUP(sales_pipeline[[#This Row],[Sales_Agent]],sales_teams[#All],4,FALSE)</f>
        <v>Brinkmann Team</v>
      </c>
      <c r="D5906" t="s">
        <v>10</v>
      </c>
      <c r="E5906" t="s">
        <v>91</v>
      </c>
      <c r="F5906" t="s">
        <v>174</v>
      </c>
      <c r="G5906" s="1">
        <v>43018</v>
      </c>
      <c r="H5906" s="1">
        <v>43019</v>
      </c>
      <c r="I5906" s="13">
        <f>sales_pipeline[[#This Row],[close_date]]-sales_pipeline[[#This Row],[engage_date]]</f>
        <v>1</v>
      </c>
      <c r="J5906" s="3">
        <v>1166</v>
      </c>
    </row>
    <row r="5907" spans="1:10" x14ac:dyDescent="0.35">
      <c r="A5907" t="s">
        <v>6110</v>
      </c>
      <c r="B5907" t="s">
        <v>253</v>
      </c>
      <c r="C5907" t="str">
        <f>VLOOKUP(sales_pipeline[[#This Row],[Sales_Agent]],sales_teams[#All],4,FALSE)</f>
        <v>Neubert Team</v>
      </c>
      <c r="D5907" t="s">
        <v>6</v>
      </c>
      <c r="E5907" t="s">
        <v>110</v>
      </c>
      <c r="F5907" t="s">
        <v>194</v>
      </c>
      <c r="G5907" s="1">
        <v>43018</v>
      </c>
      <c r="H5907" s="1">
        <v>43026</v>
      </c>
      <c r="I5907" s="13">
        <f>sales_pipeline[[#This Row],[close_date]]-sales_pipeline[[#This Row],[engage_date]]</f>
        <v>8</v>
      </c>
      <c r="J5907" s="3">
        <v>0</v>
      </c>
    </row>
    <row r="5908" spans="1:10" x14ac:dyDescent="0.35">
      <c r="A5908" t="s">
        <v>6111</v>
      </c>
      <c r="B5908" t="s">
        <v>268</v>
      </c>
      <c r="C5908" t="str">
        <f>VLOOKUP(sales_pipeline[[#This Row],[Sales_Agent]],sales_teams[#All],4,FALSE)</f>
        <v>Losch Team</v>
      </c>
      <c r="D5908" t="s">
        <v>10</v>
      </c>
      <c r="E5908" t="s">
        <v>109</v>
      </c>
      <c r="F5908" t="s">
        <v>194</v>
      </c>
      <c r="G5908" s="1">
        <v>43018</v>
      </c>
      <c r="H5908" s="1">
        <v>43023</v>
      </c>
      <c r="I5908" s="13">
        <f>sales_pipeline[[#This Row],[close_date]]-sales_pipeline[[#This Row],[engage_date]]</f>
        <v>5</v>
      </c>
      <c r="J5908" s="3">
        <v>0</v>
      </c>
    </row>
    <row r="5909" spans="1:10" x14ac:dyDescent="0.35">
      <c r="A5909" t="s">
        <v>6112</v>
      </c>
      <c r="B5909" t="s">
        <v>206</v>
      </c>
      <c r="C5909" t="str">
        <f>VLOOKUP(sales_pipeline[[#This Row],[Sales_Agent]],sales_teams[#All],4,FALSE)</f>
        <v>Neubert Team</v>
      </c>
      <c r="D5909" t="s">
        <v>10</v>
      </c>
      <c r="E5909" t="s">
        <v>158</v>
      </c>
      <c r="F5909" t="s">
        <v>194</v>
      </c>
      <c r="G5909" s="1">
        <v>43018</v>
      </c>
      <c r="H5909" s="1">
        <v>43052</v>
      </c>
      <c r="I5909" s="13">
        <f>sales_pipeline[[#This Row],[close_date]]-sales_pipeline[[#This Row],[engage_date]]</f>
        <v>34</v>
      </c>
      <c r="J5909" s="3">
        <v>0</v>
      </c>
    </row>
    <row r="5910" spans="1:10" x14ac:dyDescent="0.35">
      <c r="A5910" t="s">
        <v>6113</v>
      </c>
      <c r="B5910" t="s">
        <v>206</v>
      </c>
      <c r="C5910" t="str">
        <f>VLOOKUP(sales_pipeline[[#This Row],[Sales_Agent]],sales_teams[#All],4,FALSE)</f>
        <v>Neubert Team</v>
      </c>
      <c r="D5910" t="s">
        <v>177</v>
      </c>
      <c r="E5910" t="s">
        <v>160</v>
      </c>
      <c r="F5910" t="s">
        <v>174</v>
      </c>
      <c r="G5910" s="1">
        <v>43018</v>
      </c>
      <c r="H5910" s="1">
        <v>43087</v>
      </c>
      <c r="I5910" s="13">
        <f>sales_pipeline[[#This Row],[close_date]]-sales_pipeline[[#This Row],[engage_date]]</f>
        <v>69</v>
      </c>
      <c r="J5910" s="3">
        <v>5112</v>
      </c>
    </row>
    <row r="5911" spans="1:10" x14ac:dyDescent="0.35">
      <c r="A5911" t="s">
        <v>6114</v>
      </c>
      <c r="B5911" t="s">
        <v>176</v>
      </c>
      <c r="C5911" t="str">
        <f>VLOOKUP(sales_pipeline[[#This Row],[Sales_Agent]],sales_teams[#All],4,FALSE)</f>
        <v>Marxen Team</v>
      </c>
      <c r="D5911" t="s">
        <v>10</v>
      </c>
      <c r="E5911" t="s">
        <v>151</v>
      </c>
      <c r="F5911" t="s">
        <v>194</v>
      </c>
      <c r="G5911" s="1">
        <v>43018</v>
      </c>
      <c r="H5911" s="1">
        <v>43095</v>
      </c>
      <c r="I5911" s="13">
        <f>sales_pipeline[[#This Row],[close_date]]-sales_pipeline[[#This Row],[engage_date]]</f>
        <v>77</v>
      </c>
      <c r="J5911" s="3">
        <v>0</v>
      </c>
    </row>
    <row r="5912" spans="1:10" x14ac:dyDescent="0.35">
      <c r="A5912" t="s">
        <v>6115</v>
      </c>
      <c r="B5912" t="s">
        <v>176</v>
      </c>
      <c r="C5912" t="str">
        <f>VLOOKUP(sales_pipeline[[#This Row],[Sales_Agent]],sales_teams[#All],4,FALSE)</f>
        <v>Marxen Team</v>
      </c>
      <c r="D5912" t="s">
        <v>177</v>
      </c>
      <c r="E5912" t="s">
        <v>124</v>
      </c>
      <c r="F5912" t="s">
        <v>194</v>
      </c>
      <c r="G5912" s="1">
        <v>43018</v>
      </c>
      <c r="H5912" s="1">
        <v>43022</v>
      </c>
      <c r="I5912" s="13">
        <f>sales_pipeline[[#This Row],[close_date]]-sales_pipeline[[#This Row],[engage_date]]</f>
        <v>4</v>
      </c>
      <c r="J5912" s="3">
        <v>0</v>
      </c>
    </row>
    <row r="5913" spans="1:10" x14ac:dyDescent="0.35">
      <c r="A5913" t="s">
        <v>6116</v>
      </c>
      <c r="B5913" t="s">
        <v>199</v>
      </c>
      <c r="C5913" t="str">
        <f>VLOOKUP(sales_pipeline[[#This Row],[Sales_Agent]],sales_teams[#All],4,FALSE)</f>
        <v>Rouche Team</v>
      </c>
      <c r="D5913" t="s">
        <v>8</v>
      </c>
      <c r="E5913" t="s">
        <v>117</v>
      </c>
      <c r="F5913" t="s">
        <v>194</v>
      </c>
      <c r="G5913" s="1">
        <v>43018</v>
      </c>
      <c r="H5913" s="1">
        <v>43023</v>
      </c>
      <c r="I5913" s="13">
        <f>sales_pipeline[[#This Row],[close_date]]-sales_pipeline[[#This Row],[engage_date]]</f>
        <v>5</v>
      </c>
      <c r="J5913" s="3">
        <v>0</v>
      </c>
    </row>
    <row r="5914" spans="1:10" x14ac:dyDescent="0.35">
      <c r="A5914" t="s">
        <v>6117</v>
      </c>
      <c r="B5914" t="s">
        <v>326</v>
      </c>
      <c r="C5914" t="str">
        <f>VLOOKUP(sales_pipeline[[#This Row],[Sales_Agent]],sales_teams[#All],4,FALSE)</f>
        <v>Marxen Team</v>
      </c>
      <c r="D5914" t="s">
        <v>8</v>
      </c>
      <c r="E5914" t="s">
        <v>152</v>
      </c>
      <c r="F5914" t="s">
        <v>174</v>
      </c>
      <c r="G5914" s="1">
        <v>43018</v>
      </c>
      <c r="H5914" s="1">
        <v>43028</v>
      </c>
      <c r="I5914" s="13">
        <f>sales_pipeline[[#This Row],[close_date]]-sales_pipeline[[#This Row],[engage_date]]</f>
        <v>10</v>
      </c>
      <c r="J5914" s="3">
        <v>3892</v>
      </c>
    </row>
    <row r="5915" spans="1:10" x14ac:dyDescent="0.35">
      <c r="A5915" t="s">
        <v>6118</v>
      </c>
      <c r="B5915" t="s">
        <v>215</v>
      </c>
      <c r="C5915" t="str">
        <f>VLOOKUP(sales_pipeline[[#This Row],[Sales_Agent]],sales_teams[#All],4,FALSE)</f>
        <v>Sewald Team</v>
      </c>
      <c r="D5915" t="s">
        <v>3</v>
      </c>
      <c r="E5915" t="s">
        <v>55</v>
      </c>
      <c r="F5915" t="s">
        <v>174</v>
      </c>
      <c r="G5915" s="1">
        <v>43018</v>
      </c>
      <c r="H5915" s="1">
        <v>43019</v>
      </c>
      <c r="I5915" s="13">
        <f>sales_pipeline[[#This Row],[close_date]]-sales_pipeline[[#This Row],[engage_date]]</f>
        <v>1</v>
      </c>
      <c r="J5915" s="3">
        <v>473</v>
      </c>
    </row>
    <row r="5916" spans="1:10" x14ac:dyDescent="0.35">
      <c r="A5916" t="s">
        <v>6119</v>
      </c>
      <c r="B5916" t="s">
        <v>225</v>
      </c>
      <c r="C5916" t="str">
        <f>VLOOKUP(sales_pipeline[[#This Row],[Sales_Agent]],sales_teams[#All],4,FALSE)</f>
        <v>Sewald Team</v>
      </c>
      <c r="D5916" t="s">
        <v>3</v>
      </c>
      <c r="E5916" t="s">
        <v>97</v>
      </c>
      <c r="F5916" t="s">
        <v>194</v>
      </c>
      <c r="G5916" s="1">
        <v>43018</v>
      </c>
      <c r="H5916" s="1">
        <v>43022</v>
      </c>
      <c r="I5916" s="13">
        <f>sales_pipeline[[#This Row],[close_date]]-sales_pipeline[[#This Row],[engage_date]]</f>
        <v>4</v>
      </c>
      <c r="J5916" s="3">
        <v>0</v>
      </c>
    </row>
    <row r="5917" spans="1:10" x14ac:dyDescent="0.35">
      <c r="A5917" t="s">
        <v>6120</v>
      </c>
      <c r="B5917" t="s">
        <v>225</v>
      </c>
      <c r="C5917" t="str">
        <f>VLOOKUP(sales_pipeline[[#This Row],[Sales_Agent]],sales_teams[#All],4,FALSE)</f>
        <v>Sewald Team</v>
      </c>
      <c r="D5917" t="s">
        <v>10</v>
      </c>
      <c r="E5917" t="s">
        <v>138</v>
      </c>
      <c r="F5917" t="s">
        <v>194</v>
      </c>
      <c r="G5917" s="1">
        <v>43018</v>
      </c>
      <c r="H5917" s="1">
        <v>43019</v>
      </c>
      <c r="I5917" s="13">
        <f>sales_pipeline[[#This Row],[close_date]]-sales_pipeline[[#This Row],[engage_date]]</f>
        <v>1</v>
      </c>
      <c r="J5917" s="3">
        <v>0</v>
      </c>
    </row>
    <row r="5918" spans="1:10" x14ac:dyDescent="0.35">
      <c r="A5918" t="s">
        <v>6121</v>
      </c>
      <c r="B5918" t="s">
        <v>225</v>
      </c>
      <c r="C5918" t="str">
        <f>VLOOKUP(sales_pipeline[[#This Row],[Sales_Agent]],sales_teams[#All],4,FALSE)</f>
        <v>Sewald Team</v>
      </c>
      <c r="D5918" t="s">
        <v>3</v>
      </c>
      <c r="E5918" t="s">
        <v>71</v>
      </c>
      <c r="F5918" t="s">
        <v>174</v>
      </c>
      <c r="G5918" s="1">
        <v>43018</v>
      </c>
      <c r="H5918" s="1">
        <v>43059</v>
      </c>
      <c r="I5918" s="13">
        <f>sales_pipeline[[#This Row],[close_date]]-sales_pipeline[[#This Row],[engage_date]]</f>
        <v>41</v>
      </c>
      <c r="J5918" s="3">
        <v>511</v>
      </c>
    </row>
    <row r="5919" spans="1:10" x14ac:dyDescent="0.35">
      <c r="A5919" t="s">
        <v>6122</v>
      </c>
      <c r="B5919" t="s">
        <v>225</v>
      </c>
      <c r="C5919" t="str">
        <f>VLOOKUP(sales_pipeline[[#This Row],[Sales_Agent]],sales_teams[#All],4,FALSE)</f>
        <v>Sewald Team</v>
      </c>
      <c r="D5919" t="s">
        <v>3</v>
      </c>
      <c r="E5919" t="s">
        <v>99</v>
      </c>
      <c r="F5919" t="s">
        <v>174</v>
      </c>
      <c r="G5919" s="1">
        <v>43018</v>
      </c>
      <c r="H5919" s="1">
        <v>43020</v>
      </c>
      <c r="I5919" s="13">
        <f>sales_pipeline[[#This Row],[close_date]]-sales_pipeline[[#This Row],[engage_date]]</f>
        <v>2</v>
      </c>
      <c r="J5919" s="3">
        <v>509</v>
      </c>
    </row>
    <row r="5920" spans="1:10" x14ac:dyDescent="0.35">
      <c r="A5920" t="s">
        <v>6123</v>
      </c>
      <c r="B5920" t="s">
        <v>225</v>
      </c>
      <c r="C5920" t="str">
        <f>VLOOKUP(sales_pipeline[[#This Row],[Sales_Agent]],sales_teams[#All],4,FALSE)</f>
        <v>Sewald Team</v>
      </c>
      <c r="D5920" t="s">
        <v>3</v>
      </c>
      <c r="E5920" t="s">
        <v>116</v>
      </c>
      <c r="F5920" t="s">
        <v>174</v>
      </c>
      <c r="G5920" s="1">
        <v>43018</v>
      </c>
      <c r="H5920" s="1">
        <v>43030</v>
      </c>
      <c r="I5920" s="13">
        <f>sales_pipeline[[#This Row],[close_date]]-sales_pipeline[[#This Row],[engage_date]]</f>
        <v>12</v>
      </c>
      <c r="J5920" s="3">
        <v>528</v>
      </c>
    </row>
    <row r="5921" spans="1:10" x14ac:dyDescent="0.35">
      <c r="A5921" t="s">
        <v>6124</v>
      </c>
      <c r="B5921" t="s">
        <v>225</v>
      </c>
      <c r="C5921" t="str">
        <f>VLOOKUP(sales_pipeline[[#This Row],[Sales_Agent]],sales_teams[#All],4,FALSE)</f>
        <v>Sewald Team</v>
      </c>
      <c r="D5921" t="s">
        <v>3</v>
      </c>
      <c r="E5921" t="s">
        <v>148</v>
      </c>
      <c r="F5921" t="s">
        <v>174</v>
      </c>
      <c r="G5921" s="1">
        <v>43018</v>
      </c>
      <c r="H5921" s="1">
        <v>43022</v>
      </c>
      <c r="I5921" s="13">
        <f>sales_pipeline[[#This Row],[close_date]]-sales_pipeline[[#This Row],[engage_date]]</f>
        <v>4</v>
      </c>
      <c r="J5921" s="3">
        <v>549</v>
      </c>
    </row>
    <row r="5922" spans="1:10" x14ac:dyDescent="0.35">
      <c r="A5922" t="s">
        <v>6125</v>
      </c>
      <c r="B5922" t="s">
        <v>249</v>
      </c>
      <c r="C5922" t="str">
        <f>VLOOKUP(sales_pipeline[[#This Row],[Sales_Agent]],sales_teams[#All],4,FALSE)</f>
        <v>Brinkmann Team</v>
      </c>
      <c r="D5922" t="s">
        <v>3</v>
      </c>
      <c r="E5922" t="s">
        <v>136</v>
      </c>
      <c r="F5922" t="s">
        <v>194</v>
      </c>
      <c r="G5922" s="1">
        <v>43018</v>
      </c>
      <c r="H5922" s="1">
        <v>43094</v>
      </c>
      <c r="I5922" s="13">
        <f>sales_pipeline[[#This Row],[close_date]]-sales_pipeline[[#This Row],[engage_date]]</f>
        <v>76</v>
      </c>
      <c r="J5922" s="3">
        <v>0</v>
      </c>
    </row>
    <row r="5923" spans="1:10" x14ac:dyDescent="0.35">
      <c r="A5923" t="s">
        <v>6126</v>
      </c>
      <c r="B5923" t="s">
        <v>249</v>
      </c>
      <c r="C5923" t="str">
        <f>VLOOKUP(sales_pipeline[[#This Row],[Sales_Agent]],sales_teams[#All],4,FALSE)</f>
        <v>Brinkmann Team</v>
      </c>
      <c r="D5923" t="s">
        <v>6</v>
      </c>
      <c r="E5923" t="s">
        <v>91</v>
      </c>
      <c r="F5923" t="s">
        <v>194</v>
      </c>
      <c r="G5923" s="1">
        <v>43018</v>
      </c>
      <c r="H5923" s="1">
        <v>43027</v>
      </c>
      <c r="I5923" s="13">
        <f>sales_pipeline[[#This Row],[close_date]]-sales_pipeline[[#This Row],[engage_date]]</f>
        <v>9</v>
      </c>
      <c r="J5923" s="3">
        <v>0</v>
      </c>
    </row>
    <row r="5924" spans="1:10" x14ac:dyDescent="0.35">
      <c r="A5924" t="s">
        <v>6127</v>
      </c>
      <c r="B5924" t="s">
        <v>238</v>
      </c>
      <c r="C5924" t="str">
        <f>VLOOKUP(sales_pipeline[[#This Row],[Sales_Agent]],sales_teams[#All],4,FALSE)</f>
        <v>Marxen Team</v>
      </c>
      <c r="D5924" t="s">
        <v>3</v>
      </c>
      <c r="E5924" t="s">
        <v>139</v>
      </c>
      <c r="F5924" t="s">
        <v>194</v>
      </c>
      <c r="G5924" s="1">
        <v>43018</v>
      </c>
      <c r="H5924" s="1">
        <v>43027</v>
      </c>
      <c r="I5924" s="13">
        <f>sales_pipeline[[#This Row],[close_date]]-sales_pipeline[[#This Row],[engage_date]]</f>
        <v>9</v>
      </c>
      <c r="J5924" s="3">
        <v>0</v>
      </c>
    </row>
    <row r="5925" spans="1:10" x14ac:dyDescent="0.35">
      <c r="A5925" t="s">
        <v>6128</v>
      </c>
      <c r="B5925" t="s">
        <v>238</v>
      </c>
      <c r="C5925" t="str">
        <f>VLOOKUP(sales_pipeline[[#This Row],[Sales_Agent]],sales_teams[#All],4,FALSE)</f>
        <v>Marxen Team</v>
      </c>
      <c r="D5925" t="s">
        <v>8</v>
      </c>
      <c r="E5925" t="s">
        <v>88</v>
      </c>
      <c r="F5925" t="s">
        <v>174</v>
      </c>
      <c r="G5925" s="1">
        <v>43018</v>
      </c>
      <c r="H5925" s="1">
        <v>43025</v>
      </c>
      <c r="I5925" s="13">
        <f>sales_pipeline[[#This Row],[close_date]]-sales_pipeline[[#This Row],[engage_date]]</f>
        <v>7</v>
      </c>
      <c r="J5925" s="3">
        <v>3578</v>
      </c>
    </row>
    <row r="5926" spans="1:10" x14ac:dyDescent="0.35">
      <c r="A5926" t="s">
        <v>6129</v>
      </c>
      <c r="B5926" t="s">
        <v>173</v>
      </c>
      <c r="C5926" t="str">
        <f>VLOOKUP(sales_pipeline[[#This Row],[Sales_Agent]],sales_teams[#All],4,FALSE)</f>
        <v>Brinkmann Team</v>
      </c>
      <c r="D5926" t="s">
        <v>3</v>
      </c>
      <c r="E5926" t="s">
        <v>57</v>
      </c>
      <c r="F5926" t="s">
        <v>174</v>
      </c>
      <c r="G5926" s="1">
        <v>43018</v>
      </c>
      <c r="H5926" s="1">
        <v>43098</v>
      </c>
      <c r="I5926" s="13">
        <f>sales_pipeline[[#This Row],[close_date]]-sales_pipeline[[#This Row],[engage_date]]</f>
        <v>80</v>
      </c>
      <c r="J5926" s="3">
        <v>523</v>
      </c>
    </row>
    <row r="5927" spans="1:10" x14ac:dyDescent="0.35">
      <c r="A5927" t="s">
        <v>6130</v>
      </c>
      <c r="B5927" t="s">
        <v>221</v>
      </c>
      <c r="C5927" t="str">
        <f>VLOOKUP(sales_pipeline[[#This Row],[Sales_Agent]],sales_teams[#All],4,FALSE)</f>
        <v>Losch Team</v>
      </c>
      <c r="D5927" t="s">
        <v>177</v>
      </c>
      <c r="E5927" t="s">
        <v>160</v>
      </c>
      <c r="F5927" t="s">
        <v>174</v>
      </c>
      <c r="G5927" s="1">
        <v>43018</v>
      </c>
      <c r="H5927" s="1">
        <v>43019</v>
      </c>
      <c r="I5927" s="13">
        <f>sales_pipeline[[#This Row],[close_date]]-sales_pipeline[[#This Row],[engage_date]]</f>
        <v>1</v>
      </c>
      <c r="J5927" s="3">
        <v>4575</v>
      </c>
    </row>
    <row r="5928" spans="1:10" x14ac:dyDescent="0.35">
      <c r="A5928" t="s">
        <v>6131</v>
      </c>
      <c r="B5928" t="s">
        <v>185</v>
      </c>
      <c r="C5928" t="str">
        <f>VLOOKUP(sales_pipeline[[#This Row],[Sales_Agent]],sales_teams[#All],4,FALSE)</f>
        <v>Rouche Team</v>
      </c>
      <c r="D5928" t="s">
        <v>177</v>
      </c>
      <c r="E5928" t="s">
        <v>130</v>
      </c>
      <c r="F5928" t="s">
        <v>174</v>
      </c>
      <c r="G5928" s="1">
        <v>43018</v>
      </c>
      <c r="H5928" s="1">
        <v>43020</v>
      </c>
      <c r="I5928" s="13">
        <f>sales_pipeline[[#This Row],[close_date]]-sales_pipeline[[#This Row],[engage_date]]</f>
        <v>2</v>
      </c>
      <c r="J5928" s="3">
        <v>4552</v>
      </c>
    </row>
    <row r="5929" spans="1:10" x14ac:dyDescent="0.35">
      <c r="A5929" t="s">
        <v>6132</v>
      </c>
      <c r="B5929" t="s">
        <v>181</v>
      </c>
      <c r="C5929" t="str">
        <f>VLOOKUP(sales_pipeline[[#This Row],[Sales_Agent]],sales_teams[#All],4,FALSE)</f>
        <v>Sewald Team</v>
      </c>
      <c r="D5929" t="s">
        <v>3</v>
      </c>
      <c r="E5929" t="s">
        <v>112</v>
      </c>
      <c r="F5929" t="s">
        <v>194</v>
      </c>
      <c r="G5929" s="1">
        <v>43018</v>
      </c>
      <c r="H5929" s="1">
        <v>43019</v>
      </c>
      <c r="I5929" s="13">
        <f>sales_pipeline[[#This Row],[close_date]]-sales_pipeline[[#This Row],[engage_date]]</f>
        <v>1</v>
      </c>
      <c r="J5929" s="3">
        <v>0</v>
      </c>
    </row>
    <row r="5930" spans="1:10" x14ac:dyDescent="0.35">
      <c r="A5930" t="s">
        <v>6133</v>
      </c>
      <c r="B5930" t="s">
        <v>181</v>
      </c>
      <c r="C5930" t="str">
        <f>VLOOKUP(sales_pipeline[[#This Row],[Sales_Agent]],sales_teams[#All],4,FALSE)</f>
        <v>Sewald Team</v>
      </c>
      <c r="D5930" t="s">
        <v>3</v>
      </c>
      <c r="E5930" t="s">
        <v>36</v>
      </c>
      <c r="F5930" t="s">
        <v>174</v>
      </c>
      <c r="G5930" s="1">
        <v>43018</v>
      </c>
      <c r="H5930" s="1">
        <v>43092</v>
      </c>
      <c r="I5930" s="13">
        <f>sales_pipeline[[#This Row],[close_date]]-sales_pipeline[[#This Row],[engage_date]]</f>
        <v>74</v>
      </c>
      <c r="J5930" s="3">
        <v>551</v>
      </c>
    </row>
    <row r="5931" spans="1:10" x14ac:dyDescent="0.35">
      <c r="A5931" t="s">
        <v>6134</v>
      </c>
      <c r="B5931" t="s">
        <v>181</v>
      </c>
      <c r="C5931" t="str">
        <f>VLOOKUP(sales_pipeline[[#This Row],[Sales_Agent]],sales_teams[#All],4,FALSE)</f>
        <v>Sewald Team</v>
      </c>
      <c r="D5931" t="s">
        <v>3</v>
      </c>
      <c r="E5931" t="s">
        <v>71</v>
      </c>
      <c r="F5931" t="s">
        <v>174</v>
      </c>
      <c r="G5931" s="1">
        <v>43018</v>
      </c>
      <c r="H5931" s="1">
        <v>43026</v>
      </c>
      <c r="I5931" s="13">
        <f>sales_pipeline[[#This Row],[close_date]]-sales_pipeline[[#This Row],[engage_date]]</f>
        <v>8</v>
      </c>
      <c r="J5931" s="3">
        <v>545</v>
      </c>
    </row>
    <row r="5932" spans="1:10" x14ac:dyDescent="0.35">
      <c r="A5932" t="s">
        <v>6135</v>
      </c>
      <c r="B5932" t="s">
        <v>181</v>
      </c>
      <c r="C5932" t="str">
        <f>VLOOKUP(sales_pipeline[[#This Row],[Sales_Agent]],sales_teams[#All],4,FALSE)</f>
        <v>Sewald Team</v>
      </c>
      <c r="D5932" t="s">
        <v>10</v>
      </c>
      <c r="E5932" t="s">
        <v>157</v>
      </c>
      <c r="F5932" t="s">
        <v>174</v>
      </c>
      <c r="G5932" s="1">
        <v>43018</v>
      </c>
      <c r="H5932" s="1">
        <v>43023</v>
      </c>
      <c r="I5932" s="13">
        <f>sales_pipeline[[#This Row],[close_date]]-sales_pipeline[[#This Row],[engage_date]]</f>
        <v>5</v>
      </c>
      <c r="J5932" s="3">
        <v>1134</v>
      </c>
    </row>
    <row r="5933" spans="1:10" x14ac:dyDescent="0.35">
      <c r="A5933" t="s">
        <v>6136</v>
      </c>
      <c r="B5933" t="s">
        <v>183</v>
      </c>
      <c r="C5933" t="str">
        <f>VLOOKUP(sales_pipeline[[#This Row],[Sales_Agent]],sales_teams[#All],4,FALSE)</f>
        <v>Brinkmann Team</v>
      </c>
      <c r="D5933" t="s">
        <v>8</v>
      </c>
      <c r="E5933" t="s">
        <v>143</v>
      </c>
      <c r="F5933" t="s">
        <v>194</v>
      </c>
      <c r="G5933" s="1">
        <v>43019</v>
      </c>
      <c r="H5933" s="1">
        <v>43021</v>
      </c>
      <c r="I5933" s="13">
        <f>sales_pipeline[[#This Row],[close_date]]-sales_pipeline[[#This Row],[engage_date]]</f>
        <v>2</v>
      </c>
      <c r="J5933" s="3">
        <v>0</v>
      </c>
    </row>
    <row r="5934" spans="1:10" x14ac:dyDescent="0.35">
      <c r="A5934" t="s">
        <v>6137</v>
      </c>
      <c r="B5934" t="s">
        <v>183</v>
      </c>
      <c r="C5934" t="str">
        <f>VLOOKUP(sales_pipeline[[#This Row],[Sales_Agent]],sales_teams[#All],4,FALSE)</f>
        <v>Brinkmann Team</v>
      </c>
      <c r="D5934" t="s">
        <v>8</v>
      </c>
      <c r="E5934" t="s">
        <v>139</v>
      </c>
      <c r="F5934" t="s">
        <v>174</v>
      </c>
      <c r="G5934" s="1">
        <v>43019</v>
      </c>
      <c r="H5934" s="1">
        <v>43024</v>
      </c>
      <c r="I5934" s="13">
        <f>sales_pipeline[[#This Row],[close_date]]-sales_pipeline[[#This Row],[engage_date]]</f>
        <v>5</v>
      </c>
      <c r="J5934" s="3">
        <v>3434</v>
      </c>
    </row>
    <row r="5935" spans="1:10" x14ac:dyDescent="0.35">
      <c r="A5935" t="s">
        <v>6138</v>
      </c>
      <c r="B5935" t="s">
        <v>253</v>
      </c>
      <c r="C5935" t="str">
        <f>VLOOKUP(sales_pipeline[[#This Row],[Sales_Agent]],sales_teams[#All],4,FALSE)</f>
        <v>Neubert Team</v>
      </c>
      <c r="D5935" t="s">
        <v>3</v>
      </c>
      <c r="E5935" t="s">
        <v>51</v>
      </c>
      <c r="F5935" t="s">
        <v>174</v>
      </c>
      <c r="G5935" s="1">
        <v>43019</v>
      </c>
      <c r="H5935" s="1">
        <v>43096</v>
      </c>
      <c r="I5935" s="13">
        <f>sales_pipeline[[#This Row],[close_date]]-sales_pipeline[[#This Row],[engage_date]]</f>
        <v>77</v>
      </c>
      <c r="J5935" s="3">
        <v>505</v>
      </c>
    </row>
    <row r="5936" spans="1:10" x14ac:dyDescent="0.35">
      <c r="A5936" t="s">
        <v>6139</v>
      </c>
      <c r="B5936" t="s">
        <v>253</v>
      </c>
      <c r="C5936" t="str">
        <f>VLOOKUP(sales_pipeline[[#This Row],[Sales_Agent]],sales_teams[#All],4,FALSE)</f>
        <v>Neubert Team</v>
      </c>
      <c r="D5936" t="s">
        <v>10</v>
      </c>
      <c r="E5936" t="s">
        <v>82</v>
      </c>
      <c r="F5936" t="s">
        <v>174</v>
      </c>
      <c r="G5936" s="1">
        <v>43019</v>
      </c>
      <c r="H5936" s="1">
        <v>43029</v>
      </c>
      <c r="I5936" s="13">
        <f>sales_pipeline[[#This Row],[close_date]]-sales_pipeline[[#This Row],[engage_date]]</f>
        <v>10</v>
      </c>
      <c r="J5936" s="3">
        <v>1066</v>
      </c>
    </row>
    <row r="5937" spans="1:10" x14ac:dyDescent="0.35">
      <c r="A5937" t="s">
        <v>6140</v>
      </c>
      <c r="B5937" t="s">
        <v>239</v>
      </c>
      <c r="C5937" t="str">
        <f>VLOOKUP(sales_pipeline[[#This Row],[Sales_Agent]],sales_teams[#All],4,FALSE)</f>
        <v>Neubert Team</v>
      </c>
      <c r="D5937" t="s">
        <v>3</v>
      </c>
      <c r="E5937" t="s">
        <v>159</v>
      </c>
      <c r="F5937" t="s">
        <v>174</v>
      </c>
      <c r="G5937" s="1">
        <v>43019</v>
      </c>
      <c r="H5937" s="1">
        <v>43051</v>
      </c>
      <c r="I5937" s="13">
        <f>sales_pipeline[[#This Row],[close_date]]-sales_pipeline[[#This Row],[engage_date]]</f>
        <v>32</v>
      </c>
      <c r="J5937" s="3">
        <v>580</v>
      </c>
    </row>
    <row r="5938" spans="1:10" x14ac:dyDescent="0.35">
      <c r="A5938" t="s">
        <v>6141</v>
      </c>
      <c r="B5938" t="s">
        <v>268</v>
      </c>
      <c r="C5938" t="str">
        <f>VLOOKUP(sales_pipeline[[#This Row],[Sales_Agent]],sales_teams[#All],4,FALSE)</f>
        <v>Losch Team</v>
      </c>
      <c r="D5938" t="s">
        <v>177</v>
      </c>
      <c r="E5938" t="s">
        <v>102</v>
      </c>
      <c r="F5938" t="s">
        <v>174</v>
      </c>
      <c r="G5938" s="1">
        <v>43019</v>
      </c>
      <c r="H5938" s="1">
        <v>43089</v>
      </c>
      <c r="I5938" s="13">
        <f>sales_pipeline[[#This Row],[close_date]]-sales_pipeline[[#This Row],[engage_date]]</f>
        <v>70</v>
      </c>
      <c r="J5938" s="3">
        <v>4501</v>
      </c>
    </row>
    <row r="5939" spans="1:10" x14ac:dyDescent="0.35">
      <c r="A5939" t="s">
        <v>6142</v>
      </c>
      <c r="B5939" t="s">
        <v>176</v>
      </c>
      <c r="C5939" t="str">
        <f>VLOOKUP(sales_pipeline[[#This Row],[Sales_Agent]],sales_teams[#All],4,FALSE)</f>
        <v>Marxen Team</v>
      </c>
      <c r="D5939" t="s">
        <v>10</v>
      </c>
      <c r="E5939" t="s">
        <v>88</v>
      </c>
      <c r="F5939" t="s">
        <v>194</v>
      </c>
      <c r="G5939" s="1">
        <v>43019</v>
      </c>
      <c r="H5939" s="1">
        <v>43027</v>
      </c>
      <c r="I5939" s="13">
        <f>sales_pipeline[[#This Row],[close_date]]-sales_pipeline[[#This Row],[engage_date]]</f>
        <v>8</v>
      </c>
      <c r="J5939" s="3">
        <v>0</v>
      </c>
    </row>
    <row r="5940" spans="1:10" x14ac:dyDescent="0.35">
      <c r="A5940" t="s">
        <v>6143</v>
      </c>
      <c r="B5940" t="s">
        <v>176</v>
      </c>
      <c r="C5940" t="str">
        <f>VLOOKUP(sales_pipeline[[#This Row],[Sales_Agent]],sales_teams[#All],4,FALSE)</f>
        <v>Marxen Team</v>
      </c>
      <c r="D5940" t="s">
        <v>9</v>
      </c>
      <c r="E5940" t="s">
        <v>136</v>
      </c>
      <c r="F5940" t="s">
        <v>194</v>
      </c>
      <c r="G5940" s="1">
        <v>43019</v>
      </c>
      <c r="H5940" s="1">
        <v>43021</v>
      </c>
      <c r="I5940" s="13">
        <f>sales_pipeline[[#This Row],[close_date]]-sales_pipeline[[#This Row],[engage_date]]</f>
        <v>2</v>
      </c>
      <c r="J5940" s="3">
        <v>0</v>
      </c>
    </row>
    <row r="5941" spans="1:10" x14ac:dyDescent="0.35">
      <c r="A5941" t="s">
        <v>6144</v>
      </c>
      <c r="B5941" t="s">
        <v>176</v>
      </c>
      <c r="C5941" t="str">
        <f>VLOOKUP(sales_pipeline[[#This Row],[Sales_Agent]],sales_teams[#All],4,FALSE)</f>
        <v>Marxen Team</v>
      </c>
      <c r="D5941" t="s">
        <v>9</v>
      </c>
      <c r="E5941" t="s">
        <v>152</v>
      </c>
      <c r="F5941" t="s">
        <v>174</v>
      </c>
      <c r="G5941" s="1">
        <v>43019</v>
      </c>
      <c r="H5941" s="1">
        <v>43042</v>
      </c>
      <c r="I5941" s="13">
        <f>sales_pipeline[[#This Row],[close_date]]-sales_pipeline[[#This Row],[engage_date]]</f>
        <v>23</v>
      </c>
      <c r="J5941" s="3">
        <v>6182</v>
      </c>
    </row>
    <row r="5942" spans="1:10" x14ac:dyDescent="0.35">
      <c r="A5942" t="s">
        <v>6145</v>
      </c>
      <c r="B5942" t="s">
        <v>255</v>
      </c>
      <c r="C5942" t="str">
        <f>VLOOKUP(sales_pipeline[[#This Row],[Sales_Agent]],sales_teams[#All],4,FALSE)</f>
        <v>Neubert Team</v>
      </c>
      <c r="D5942" t="s">
        <v>177</v>
      </c>
      <c r="E5942" t="s">
        <v>41</v>
      </c>
      <c r="F5942" t="s">
        <v>174</v>
      </c>
      <c r="G5942" s="1">
        <v>43019</v>
      </c>
      <c r="H5942" s="1">
        <v>43020</v>
      </c>
      <c r="I5942" s="13">
        <f>sales_pipeline[[#This Row],[close_date]]-sales_pipeline[[#This Row],[engage_date]]</f>
        <v>1</v>
      </c>
      <c r="J5942" s="3">
        <v>4763</v>
      </c>
    </row>
    <row r="5943" spans="1:10" x14ac:dyDescent="0.35">
      <c r="A5943" t="s">
        <v>6146</v>
      </c>
      <c r="B5943" t="s">
        <v>255</v>
      </c>
      <c r="C5943" t="str">
        <f>VLOOKUP(sales_pipeline[[#This Row],[Sales_Agent]],sales_teams[#All],4,FALSE)</f>
        <v>Neubert Team</v>
      </c>
      <c r="D5943" t="s">
        <v>8</v>
      </c>
      <c r="E5943" t="s">
        <v>84</v>
      </c>
      <c r="F5943" t="s">
        <v>174</v>
      </c>
      <c r="G5943" s="1">
        <v>43019</v>
      </c>
      <c r="H5943" s="1">
        <v>43028</v>
      </c>
      <c r="I5943" s="13">
        <f>sales_pipeline[[#This Row],[close_date]]-sales_pipeline[[#This Row],[engage_date]]</f>
        <v>9</v>
      </c>
      <c r="J5943" s="3">
        <v>3024</v>
      </c>
    </row>
    <row r="5944" spans="1:10" x14ac:dyDescent="0.35">
      <c r="A5944" t="s">
        <v>6147</v>
      </c>
      <c r="B5944" t="s">
        <v>232</v>
      </c>
      <c r="C5944" t="str">
        <f>VLOOKUP(sales_pipeline[[#This Row],[Sales_Agent]],sales_teams[#All],4,FALSE)</f>
        <v>Losch Team</v>
      </c>
      <c r="D5944" t="s">
        <v>6</v>
      </c>
      <c r="E5944" t="s">
        <v>82</v>
      </c>
      <c r="F5944" t="s">
        <v>194</v>
      </c>
      <c r="G5944" s="1">
        <v>43019</v>
      </c>
      <c r="H5944" s="1">
        <v>43020</v>
      </c>
      <c r="I5944" s="13">
        <f>sales_pipeline[[#This Row],[close_date]]-sales_pipeline[[#This Row],[engage_date]]</f>
        <v>1</v>
      </c>
      <c r="J5944" s="3">
        <v>0</v>
      </c>
    </row>
    <row r="5945" spans="1:10" x14ac:dyDescent="0.35">
      <c r="A5945" t="s">
        <v>6148</v>
      </c>
      <c r="B5945" t="s">
        <v>190</v>
      </c>
      <c r="C5945" t="str">
        <f>VLOOKUP(sales_pipeline[[#This Row],[Sales_Agent]],sales_teams[#All],4,FALSE)</f>
        <v>Sewald Team</v>
      </c>
      <c r="D5945" t="s">
        <v>3</v>
      </c>
      <c r="E5945" t="s">
        <v>94</v>
      </c>
      <c r="F5945" t="s">
        <v>194</v>
      </c>
      <c r="G5945" s="1">
        <v>43019</v>
      </c>
      <c r="H5945" s="1">
        <v>43021</v>
      </c>
      <c r="I5945" s="13">
        <f>sales_pipeline[[#This Row],[close_date]]-sales_pipeline[[#This Row],[engage_date]]</f>
        <v>2</v>
      </c>
      <c r="J5945" s="3">
        <v>0</v>
      </c>
    </row>
    <row r="5946" spans="1:10" x14ac:dyDescent="0.35">
      <c r="A5946" t="s">
        <v>6149</v>
      </c>
      <c r="B5946" t="s">
        <v>190</v>
      </c>
      <c r="C5946" t="str">
        <f>VLOOKUP(sales_pipeline[[#This Row],[Sales_Agent]],sales_teams[#All],4,FALSE)</f>
        <v>Sewald Team</v>
      </c>
      <c r="D5946" t="s">
        <v>9</v>
      </c>
      <c r="E5946" t="s">
        <v>93</v>
      </c>
      <c r="F5946" t="s">
        <v>174</v>
      </c>
      <c r="G5946" s="1">
        <v>43019</v>
      </c>
      <c r="H5946" s="1">
        <v>43027</v>
      </c>
      <c r="I5946" s="13">
        <f>sales_pipeline[[#This Row],[close_date]]-sales_pipeline[[#This Row],[engage_date]]</f>
        <v>8</v>
      </c>
      <c r="J5946" s="3">
        <v>6751</v>
      </c>
    </row>
    <row r="5947" spans="1:10" x14ac:dyDescent="0.35">
      <c r="A5947" t="s">
        <v>6150</v>
      </c>
      <c r="B5947" t="s">
        <v>190</v>
      </c>
      <c r="C5947" t="str">
        <f>VLOOKUP(sales_pipeline[[#This Row],[Sales_Agent]],sales_teams[#All],4,FALSE)</f>
        <v>Sewald Team</v>
      </c>
      <c r="D5947" t="s">
        <v>6</v>
      </c>
      <c r="E5947" t="s">
        <v>93</v>
      </c>
      <c r="F5947" t="s">
        <v>174</v>
      </c>
      <c r="G5947" s="1">
        <v>43019</v>
      </c>
      <c r="H5947" s="1">
        <v>43026</v>
      </c>
      <c r="I5947" s="13">
        <f>sales_pipeline[[#This Row],[close_date]]-sales_pipeline[[#This Row],[engage_date]]</f>
        <v>7</v>
      </c>
      <c r="J5947" s="3">
        <v>54</v>
      </c>
    </row>
    <row r="5948" spans="1:10" x14ac:dyDescent="0.35">
      <c r="A5948" t="s">
        <v>6151</v>
      </c>
      <c r="B5948" t="s">
        <v>326</v>
      </c>
      <c r="C5948" t="str">
        <f>VLOOKUP(sales_pipeline[[#This Row],[Sales_Agent]],sales_teams[#All],4,FALSE)</f>
        <v>Marxen Team</v>
      </c>
      <c r="D5948" t="s">
        <v>3</v>
      </c>
      <c r="E5948" t="s">
        <v>142</v>
      </c>
      <c r="F5948" t="s">
        <v>174</v>
      </c>
      <c r="G5948" s="1">
        <v>43019</v>
      </c>
      <c r="H5948" s="1">
        <v>43094</v>
      </c>
      <c r="I5948" s="13">
        <f>sales_pipeline[[#This Row],[close_date]]-sales_pipeline[[#This Row],[engage_date]]</f>
        <v>75</v>
      </c>
      <c r="J5948" s="3">
        <v>592</v>
      </c>
    </row>
    <row r="5949" spans="1:10" x14ac:dyDescent="0.35">
      <c r="A5949" t="s">
        <v>6152</v>
      </c>
      <c r="B5949" t="s">
        <v>326</v>
      </c>
      <c r="C5949" t="str">
        <f>VLOOKUP(sales_pipeline[[#This Row],[Sales_Agent]],sales_teams[#All],4,FALSE)</f>
        <v>Marxen Team</v>
      </c>
      <c r="D5949" t="s">
        <v>10</v>
      </c>
      <c r="E5949" t="s">
        <v>44</v>
      </c>
      <c r="F5949" t="s">
        <v>174</v>
      </c>
      <c r="G5949" s="1">
        <v>43019</v>
      </c>
      <c r="H5949" s="1">
        <v>43030</v>
      </c>
      <c r="I5949" s="13">
        <f>sales_pipeline[[#This Row],[close_date]]-sales_pipeline[[#This Row],[engage_date]]</f>
        <v>11</v>
      </c>
      <c r="J5949" s="3">
        <v>969</v>
      </c>
    </row>
    <row r="5950" spans="1:10" x14ac:dyDescent="0.35">
      <c r="A5950" t="s">
        <v>6153</v>
      </c>
      <c r="B5950" t="s">
        <v>215</v>
      </c>
      <c r="C5950" t="str">
        <f>VLOOKUP(sales_pipeline[[#This Row],[Sales_Agent]],sales_teams[#All],4,FALSE)</f>
        <v>Sewald Team</v>
      </c>
      <c r="D5950" t="s">
        <v>6</v>
      </c>
      <c r="E5950" t="s">
        <v>55</v>
      </c>
      <c r="F5950" t="s">
        <v>174</v>
      </c>
      <c r="G5950" s="1">
        <v>43019</v>
      </c>
      <c r="H5950" s="1">
        <v>43020</v>
      </c>
      <c r="I5950" s="13">
        <f>sales_pipeline[[#This Row],[close_date]]-sales_pipeline[[#This Row],[engage_date]]</f>
        <v>1</v>
      </c>
      <c r="J5950" s="3">
        <v>48</v>
      </c>
    </row>
    <row r="5951" spans="1:10" x14ac:dyDescent="0.35">
      <c r="A5951" t="s">
        <v>6154</v>
      </c>
      <c r="B5951" t="s">
        <v>225</v>
      </c>
      <c r="C5951" t="str">
        <f>VLOOKUP(sales_pipeline[[#This Row],[Sales_Agent]],sales_teams[#All],4,FALSE)</f>
        <v>Sewald Team</v>
      </c>
      <c r="D5951" t="s">
        <v>3</v>
      </c>
      <c r="E5951" t="s">
        <v>112</v>
      </c>
      <c r="F5951" t="s">
        <v>194</v>
      </c>
      <c r="G5951" s="1">
        <v>43019</v>
      </c>
      <c r="H5951" s="1">
        <v>43021</v>
      </c>
      <c r="I5951" s="13">
        <f>sales_pipeline[[#This Row],[close_date]]-sales_pipeline[[#This Row],[engage_date]]</f>
        <v>2</v>
      </c>
      <c r="J5951" s="3">
        <v>0</v>
      </c>
    </row>
    <row r="5952" spans="1:10" x14ac:dyDescent="0.35">
      <c r="A5952" t="s">
        <v>6155</v>
      </c>
      <c r="B5952" t="s">
        <v>225</v>
      </c>
      <c r="C5952" t="str">
        <f>VLOOKUP(sales_pipeline[[#This Row],[Sales_Agent]],sales_teams[#All],4,FALSE)</f>
        <v>Sewald Team</v>
      </c>
      <c r="D5952" t="s">
        <v>10</v>
      </c>
      <c r="E5952" t="s">
        <v>116</v>
      </c>
      <c r="F5952" t="s">
        <v>194</v>
      </c>
      <c r="G5952" s="1">
        <v>43019</v>
      </c>
      <c r="H5952" s="1">
        <v>43092</v>
      </c>
      <c r="I5952" s="13">
        <f>sales_pipeline[[#This Row],[close_date]]-sales_pipeline[[#This Row],[engage_date]]</f>
        <v>73</v>
      </c>
      <c r="J5952" s="3">
        <v>0</v>
      </c>
    </row>
    <row r="5953" spans="1:10" x14ac:dyDescent="0.35">
      <c r="A5953" t="s">
        <v>6156</v>
      </c>
      <c r="B5953" t="s">
        <v>225</v>
      </c>
      <c r="C5953" t="str">
        <f>VLOOKUP(sales_pipeline[[#This Row],[Sales_Agent]],sales_teams[#All],4,FALSE)</f>
        <v>Sewald Team</v>
      </c>
      <c r="D5953" t="s">
        <v>9</v>
      </c>
      <c r="E5953" t="s">
        <v>98</v>
      </c>
      <c r="F5953" t="s">
        <v>174</v>
      </c>
      <c r="G5953" s="1">
        <v>43019</v>
      </c>
      <c r="H5953" s="1">
        <v>43029</v>
      </c>
      <c r="I5953" s="13">
        <f>sales_pipeline[[#This Row],[close_date]]-sales_pipeline[[#This Row],[engage_date]]</f>
        <v>10</v>
      </c>
      <c r="J5953" s="3">
        <v>6555</v>
      </c>
    </row>
    <row r="5954" spans="1:10" x14ac:dyDescent="0.35">
      <c r="A5954" t="s">
        <v>6157</v>
      </c>
      <c r="B5954" t="s">
        <v>249</v>
      </c>
      <c r="C5954" t="str">
        <f>VLOOKUP(sales_pipeline[[#This Row],[Sales_Agent]],sales_teams[#All],4,FALSE)</f>
        <v>Brinkmann Team</v>
      </c>
      <c r="D5954" t="s">
        <v>8</v>
      </c>
      <c r="E5954" t="s">
        <v>152</v>
      </c>
      <c r="F5954" t="s">
        <v>194</v>
      </c>
      <c r="G5954" s="1">
        <v>43019</v>
      </c>
      <c r="H5954" s="1">
        <v>43027</v>
      </c>
      <c r="I5954" s="13">
        <f>sales_pipeline[[#This Row],[close_date]]-sales_pipeline[[#This Row],[engage_date]]</f>
        <v>8</v>
      </c>
      <c r="J5954" s="3">
        <v>0</v>
      </c>
    </row>
    <row r="5955" spans="1:10" x14ac:dyDescent="0.35">
      <c r="A5955" t="s">
        <v>6158</v>
      </c>
      <c r="B5955" t="s">
        <v>238</v>
      </c>
      <c r="C5955" t="str">
        <f>VLOOKUP(sales_pipeline[[#This Row],[Sales_Agent]],sales_teams[#All],4,FALSE)</f>
        <v>Marxen Team</v>
      </c>
      <c r="D5955" t="s">
        <v>9</v>
      </c>
      <c r="E5955" t="s">
        <v>31</v>
      </c>
      <c r="F5955" t="s">
        <v>174</v>
      </c>
      <c r="G5955" s="1">
        <v>43019</v>
      </c>
      <c r="H5955" s="1">
        <v>43084</v>
      </c>
      <c r="I5955" s="13">
        <f>sales_pipeline[[#This Row],[close_date]]-sales_pipeline[[#This Row],[engage_date]]</f>
        <v>65</v>
      </c>
      <c r="J5955" s="3">
        <v>5271</v>
      </c>
    </row>
    <row r="5956" spans="1:10" x14ac:dyDescent="0.35">
      <c r="A5956" t="s">
        <v>6159</v>
      </c>
      <c r="B5956" t="s">
        <v>221</v>
      </c>
      <c r="C5956" t="str">
        <f>VLOOKUP(sales_pipeline[[#This Row],[Sales_Agent]],sales_teams[#All],4,FALSE)</f>
        <v>Losch Team</v>
      </c>
      <c r="D5956" t="s">
        <v>6</v>
      </c>
      <c r="E5956" t="s">
        <v>109</v>
      </c>
      <c r="F5956" t="s">
        <v>194</v>
      </c>
      <c r="G5956" s="1">
        <v>43019</v>
      </c>
      <c r="H5956" s="1">
        <v>43061</v>
      </c>
      <c r="I5956" s="13">
        <f>sales_pipeline[[#This Row],[close_date]]-sales_pipeline[[#This Row],[engage_date]]</f>
        <v>42</v>
      </c>
      <c r="J5956" s="3">
        <v>0</v>
      </c>
    </row>
    <row r="5957" spans="1:10" x14ac:dyDescent="0.35">
      <c r="A5957" t="s">
        <v>6160</v>
      </c>
      <c r="B5957" t="s">
        <v>221</v>
      </c>
      <c r="C5957" t="str">
        <f>VLOOKUP(sales_pipeline[[#This Row],[Sales_Agent]],sales_teams[#All],4,FALSE)</f>
        <v>Losch Team</v>
      </c>
      <c r="D5957" t="s">
        <v>3</v>
      </c>
      <c r="E5957" t="s">
        <v>158</v>
      </c>
      <c r="F5957" t="s">
        <v>174</v>
      </c>
      <c r="G5957" s="1">
        <v>43019</v>
      </c>
      <c r="H5957" s="1">
        <v>43079</v>
      </c>
      <c r="I5957" s="13">
        <f>sales_pipeline[[#This Row],[close_date]]-sales_pipeline[[#This Row],[engage_date]]</f>
        <v>60</v>
      </c>
      <c r="J5957" s="3">
        <v>472</v>
      </c>
    </row>
    <row r="5958" spans="1:10" x14ac:dyDescent="0.35">
      <c r="A5958" t="s">
        <v>6161</v>
      </c>
      <c r="B5958" t="s">
        <v>204</v>
      </c>
      <c r="C5958" t="str">
        <f>VLOOKUP(sales_pipeline[[#This Row],[Sales_Agent]],sales_teams[#All],4,FALSE)</f>
        <v>Brinkmann Team</v>
      </c>
      <c r="D5958" t="s">
        <v>9</v>
      </c>
      <c r="E5958" t="s">
        <v>44</v>
      </c>
      <c r="F5958" t="s">
        <v>174</v>
      </c>
      <c r="G5958" s="1">
        <v>43019</v>
      </c>
      <c r="H5958" s="1">
        <v>43068</v>
      </c>
      <c r="I5958" s="13">
        <f>sales_pipeline[[#This Row],[close_date]]-sales_pipeline[[#This Row],[engage_date]]</f>
        <v>49</v>
      </c>
      <c r="J5958" s="3">
        <v>5211</v>
      </c>
    </row>
    <row r="5959" spans="1:10" x14ac:dyDescent="0.35">
      <c r="A5959" t="s">
        <v>6162</v>
      </c>
      <c r="B5959" t="s">
        <v>185</v>
      </c>
      <c r="C5959" t="str">
        <f>VLOOKUP(sales_pipeline[[#This Row],[Sales_Agent]],sales_teams[#All],4,FALSE)</f>
        <v>Rouche Team</v>
      </c>
      <c r="D5959" t="s">
        <v>3</v>
      </c>
      <c r="E5959" t="s">
        <v>157</v>
      </c>
      <c r="F5959" t="s">
        <v>174</v>
      </c>
      <c r="G5959" s="1">
        <v>43019</v>
      </c>
      <c r="H5959" s="1">
        <v>43080</v>
      </c>
      <c r="I5959" s="13">
        <f>sales_pipeline[[#This Row],[close_date]]-sales_pipeline[[#This Row],[engage_date]]</f>
        <v>61</v>
      </c>
      <c r="J5959" s="3">
        <v>430</v>
      </c>
    </row>
    <row r="5960" spans="1:10" x14ac:dyDescent="0.35">
      <c r="A5960" t="s">
        <v>6163</v>
      </c>
      <c r="B5960" t="s">
        <v>181</v>
      </c>
      <c r="C5960" t="str">
        <f>VLOOKUP(sales_pipeline[[#This Row],[Sales_Agent]],sales_teams[#All],4,FALSE)</f>
        <v>Sewald Team</v>
      </c>
      <c r="D5960" t="s">
        <v>3</v>
      </c>
      <c r="E5960" t="s">
        <v>69</v>
      </c>
      <c r="F5960" t="s">
        <v>194</v>
      </c>
      <c r="G5960" s="1">
        <v>43019</v>
      </c>
      <c r="H5960" s="1">
        <v>43028</v>
      </c>
      <c r="I5960" s="13">
        <f>sales_pipeline[[#This Row],[close_date]]-sales_pipeline[[#This Row],[engage_date]]</f>
        <v>9</v>
      </c>
      <c r="J5960" s="3">
        <v>0</v>
      </c>
    </row>
    <row r="5961" spans="1:10" x14ac:dyDescent="0.35">
      <c r="A5961" t="s">
        <v>6164</v>
      </c>
      <c r="B5961" t="s">
        <v>181</v>
      </c>
      <c r="C5961" t="str">
        <f>VLOOKUP(sales_pipeline[[#This Row],[Sales_Agent]],sales_teams[#All],4,FALSE)</f>
        <v>Sewald Team</v>
      </c>
      <c r="D5961" t="s">
        <v>177</v>
      </c>
      <c r="E5961" t="s">
        <v>141</v>
      </c>
      <c r="F5961" t="s">
        <v>174</v>
      </c>
      <c r="G5961" s="1">
        <v>43019</v>
      </c>
      <c r="H5961" s="1">
        <v>43091</v>
      </c>
      <c r="I5961" s="13">
        <f>sales_pipeline[[#This Row],[close_date]]-sales_pipeline[[#This Row],[engage_date]]</f>
        <v>72</v>
      </c>
      <c r="J5961" s="3">
        <v>4545</v>
      </c>
    </row>
    <row r="5962" spans="1:10" x14ac:dyDescent="0.35">
      <c r="A5962" t="s">
        <v>6165</v>
      </c>
      <c r="B5962" t="s">
        <v>253</v>
      </c>
      <c r="C5962" t="str">
        <f>VLOOKUP(sales_pipeline[[#This Row],[Sales_Agent]],sales_teams[#All],4,FALSE)</f>
        <v>Neubert Team</v>
      </c>
      <c r="D5962" t="s">
        <v>10</v>
      </c>
      <c r="E5962" t="s">
        <v>153</v>
      </c>
      <c r="F5962" t="s">
        <v>194</v>
      </c>
      <c r="G5962" s="1">
        <v>43020</v>
      </c>
      <c r="H5962" s="1">
        <v>43027</v>
      </c>
      <c r="I5962" s="13">
        <f>sales_pipeline[[#This Row],[close_date]]-sales_pipeline[[#This Row],[engage_date]]</f>
        <v>7</v>
      </c>
      <c r="J5962" s="3">
        <v>0</v>
      </c>
    </row>
    <row r="5963" spans="1:10" x14ac:dyDescent="0.35">
      <c r="A5963" t="s">
        <v>6166</v>
      </c>
      <c r="B5963" t="s">
        <v>176</v>
      </c>
      <c r="C5963" t="str">
        <f>VLOOKUP(sales_pipeline[[#This Row],[Sales_Agent]],sales_teams[#All],4,FALSE)</f>
        <v>Marxen Team</v>
      </c>
      <c r="D5963" t="s">
        <v>6</v>
      </c>
      <c r="E5963" t="s">
        <v>165</v>
      </c>
      <c r="F5963" t="s">
        <v>194</v>
      </c>
      <c r="G5963" s="1">
        <v>43020</v>
      </c>
      <c r="H5963" s="1">
        <v>43025</v>
      </c>
      <c r="I5963" s="13">
        <f>sales_pipeline[[#This Row],[close_date]]-sales_pipeline[[#This Row],[engage_date]]</f>
        <v>5</v>
      </c>
      <c r="J5963" s="3">
        <v>0</v>
      </c>
    </row>
    <row r="5964" spans="1:10" x14ac:dyDescent="0.35">
      <c r="A5964" t="s">
        <v>6167</v>
      </c>
      <c r="B5964" t="s">
        <v>326</v>
      </c>
      <c r="C5964" t="str">
        <f>VLOOKUP(sales_pipeline[[#This Row],[Sales_Agent]],sales_teams[#All],4,FALSE)</f>
        <v>Marxen Team</v>
      </c>
      <c r="D5964" t="s">
        <v>8</v>
      </c>
      <c r="E5964" t="s">
        <v>135</v>
      </c>
      <c r="F5964" t="s">
        <v>194</v>
      </c>
      <c r="G5964" s="1">
        <v>43020</v>
      </c>
      <c r="H5964" s="1">
        <v>43021</v>
      </c>
      <c r="I5964" s="13">
        <f>sales_pipeline[[#This Row],[close_date]]-sales_pipeline[[#This Row],[engage_date]]</f>
        <v>1</v>
      </c>
      <c r="J5964" s="3">
        <v>0</v>
      </c>
    </row>
    <row r="5965" spans="1:10" x14ac:dyDescent="0.35">
      <c r="A5965" t="s">
        <v>6168</v>
      </c>
      <c r="B5965" t="s">
        <v>326</v>
      </c>
      <c r="C5965" t="str">
        <f>VLOOKUP(sales_pipeline[[#This Row],[Sales_Agent]],sales_teams[#All],4,FALSE)</f>
        <v>Marxen Team</v>
      </c>
      <c r="D5965" t="s">
        <v>3</v>
      </c>
      <c r="E5965" t="s">
        <v>139</v>
      </c>
      <c r="F5965" t="s">
        <v>174</v>
      </c>
      <c r="G5965" s="1">
        <v>43020</v>
      </c>
      <c r="H5965" s="1">
        <v>43029</v>
      </c>
      <c r="I5965" s="13">
        <f>sales_pipeline[[#This Row],[close_date]]-sales_pipeline[[#This Row],[engage_date]]</f>
        <v>9</v>
      </c>
      <c r="J5965" s="3">
        <v>528</v>
      </c>
    </row>
    <row r="5966" spans="1:10" x14ac:dyDescent="0.35">
      <c r="A5966" t="s">
        <v>6169</v>
      </c>
      <c r="B5966" t="s">
        <v>326</v>
      </c>
      <c r="C5966" t="str">
        <f>VLOOKUP(sales_pipeline[[#This Row],[Sales_Agent]],sales_teams[#All],4,FALSE)</f>
        <v>Marxen Team</v>
      </c>
      <c r="D5966" t="s">
        <v>177</v>
      </c>
      <c r="E5966" t="s">
        <v>53</v>
      </c>
      <c r="F5966" t="s">
        <v>174</v>
      </c>
      <c r="G5966" s="1">
        <v>43020</v>
      </c>
      <c r="H5966" s="1">
        <v>43097</v>
      </c>
      <c r="I5966" s="13">
        <f>sales_pipeline[[#This Row],[close_date]]-sales_pipeline[[#This Row],[engage_date]]</f>
        <v>77</v>
      </c>
      <c r="J5966" s="3">
        <v>5064</v>
      </c>
    </row>
    <row r="5967" spans="1:10" x14ac:dyDescent="0.35">
      <c r="A5967" t="s">
        <v>6170</v>
      </c>
      <c r="B5967" t="s">
        <v>326</v>
      </c>
      <c r="C5967" t="str">
        <f>VLOOKUP(sales_pipeline[[#This Row],[Sales_Agent]],sales_teams[#All],4,FALSE)</f>
        <v>Marxen Team</v>
      </c>
      <c r="D5967" t="s">
        <v>8</v>
      </c>
      <c r="E5967" t="s">
        <v>53</v>
      </c>
      <c r="F5967" t="s">
        <v>174</v>
      </c>
      <c r="G5967" s="1">
        <v>43020</v>
      </c>
      <c r="H5967" s="1">
        <v>43075</v>
      </c>
      <c r="I5967" s="13">
        <f>sales_pipeline[[#This Row],[close_date]]-sales_pipeline[[#This Row],[engage_date]]</f>
        <v>55</v>
      </c>
      <c r="J5967" s="3">
        <v>3203</v>
      </c>
    </row>
    <row r="5968" spans="1:10" x14ac:dyDescent="0.35">
      <c r="A5968" t="s">
        <v>6171</v>
      </c>
      <c r="B5968" t="s">
        <v>215</v>
      </c>
      <c r="C5968" t="str">
        <f>VLOOKUP(sales_pipeline[[#This Row],[Sales_Agent]],sales_teams[#All],4,FALSE)</f>
        <v>Sewald Team</v>
      </c>
      <c r="D5968" t="s">
        <v>3</v>
      </c>
      <c r="E5968" t="s">
        <v>138</v>
      </c>
      <c r="F5968" t="s">
        <v>174</v>
      </c>
      <c r="G5968" s="1">
        <v>43020</v>
      </c>
      <c r="H5968" s="1">
        <v>43041</v>
      </c>
      <c r="I5968" s="13">
        <f>sales_pipeline[[#This Row],[close_date]]-sales_pipeline[[#This Row],[engage_date]]</f>
        <v>21</v>
      </c>
      <c r="J5968" s="3">
        <v>549</v>
      </c>
    </row>
    <row r="5969" spans="1:10" x14ac:dyDescent="0.35">
      <c r="A5969" t="s">
        <v>6172</v>
      </c>
      <c r="B5969" t="s">
        <v>225</v>
      </c>
      <c r="C5969" t="str">
        <f>VLOOKUP(sales_pipeline[[#This Row],[Sales_Agent]],sales_teams[#All],4,FALSE)</f>
        <v>Sewald Team</v>
      </c>
      <c r="D5969" t="s">
        <v>3</v>
      </c>
      <c r="E5969" t="s">
        <v>55</v>
      </c>
      <c r="F5969" t="s">
        <v>174</v>
      </c>
      <c r="G5969" s="1">
        <v>43020</v>
      </c>
      <c r="H5969" s="1">
        <v>43031</v>
      </c>
      <c r="I5969" s="13">
        <f>sales_pipeline[[#This Row],[close_date]]-sales_pipeline[[#This Row],[engage_date]]</f>
        <v>11</v>
      </c>
      <c r="J5969" s="3">
        <v>594</v>
      </c>
    </row>
    <row r="5970" spans="1:10" x14ac:dyDescent="0.35">
      <c r="A5970" t="s">
        <v>6173</v>
      </c>
      <c r="B5970" t="s">
        <v>249</v>
      </c>
      <c r="C5970" t="str">
        <f>VLOOKUP(sales_pipeline[[#This Row],[Sales_Agent]],sales_teams[#All],4,FALSE)</f>
        <v>Brinkmann Team</v>
      </c>
      <c r="D5970" t="s">
        <v>3</v>
      </c>
      <c r="E5970" t="s">
        <v>88</v>
      </c>
      <c r="F5970" t="s">
        <v>194</v>
      </c>
      <c r="G5970" s="1">
        <v>43020</v>
      </c>
      <c r="H5970" s="1">
        <v>43029</v>
      </c>
      <c r="I5970" s="13">
        <f>sales_pipeline[[#This Row],[close_date]]-sales_pipeline[[#This Row],[engage_date]]</f>
        <v>9</v>
      </c>
      <c r="J5970" s="3">
        <v>0</v>
      </c>
    </row>
    <row r="5971" spans="1:10" x14ac:dyDescent="0.35">
      <c r="A5971" t="s">
        <v>6174</v>
      </c>
      <c r="B5971" t="s">
        <v>249</v>
      </c>
      <c r="C5971" t="str">
        <f>VLOOKUP(sales_pipeline[[#This Row],[Sales_Agent]],sales_teams[#All],4,FALSE)</f>
        <v>Brinkmann Team</v>
      </c>
      <c r="D5971" t="s">
        <v>3</v>
      </c>
      <c r="E5971" t="s">
        <v>88</v>
      </c>
      <c r="F5971" t="s">
        <v>194</v>
      </c>
      <c r="G5971" s="1">
        <v>43020</v>
      </c>
      <c r="H5971" s="1">
        <v>43030</v>
      </c>
      <c r="I5971" s="13">
        <f>sales_pipeline[[#This Row],[close_date]]-sales_pipeline[[#This Row],[engage_date]]</f>
        <v>10</v>
      </c>
      <c r="J5971" s="3">
        <v>0</v>
      </c>
    </row>
    <row r="5972" spans="1:10" x14ac:dyDescent="0.35">
      <c r="A5972" t="s">
        <v>6175</v>
      </c>
      <c r="B5972" t="s">
        <v>187</v>
      </c>
      <c r="C5972" t="str">
        <f>VLOOKUP(sales_pipeline[[#This Row],[Sales_Agent]],sales_teams[#All],4,FALSE)</f>
        <v>Rouche Team</v>
      </c>
      <c r="D5972" t="s">
        <v>3</v>
      </c>
      <c r="E5972" t="s">
        <v>116</v>
      </c>
      <c r="F5972" t="s">
        <v>174</v>
      </c>
      <c r="G5972" s="1">
        <v>43020</v>
      </c>
      <c r="H5972" s="1">
        <v>43040</v>
      </c>
      <c r="I5972" s="13">
        <f>sales_pipeline[[#This Row],[close_date]]-sales_pipeline[[#This Row],[engage_date]]</f>
        <v>20</v>
      </c>
      <c r="J5972" s="3">
        <v>529</v>
      </c>
    </row>
    <row r="5973" spans="1:10" x14ac:dyDescent="0.35">
      <c r="A5973" t="s">
        <v>6176</v>
      </c>
      <c r="B5973" t="s">
        <v>197</v>
      </c>
      <c r="C5973" t="str">
        <f>VLOOKUP(sales_pipeline[[#This Row],[Sales_Agent]],sales_teams[#All],4,FALSE)</f>
        <v>Sewald Team</v>
      </c>
      <c r="D5973" t="s">
        <v>177</v>
      </c>
      <c r="E5973" t="s">
        <v>69</v>
      </c>
      <c r="F5973" t="s">
        <v>174</v>
      </c>
      <c r="G5973" s="1">
        <v>43020</v>
      </c>
      <c r="H5973" s="1">
        <v>43025</v>
      </c>
      <c r="I5973" s="13">
        <f>sales_pipeline[[#This Row],[close_date]]-sales_pipeline[[#This Row],[engage_date]]</f>
        <v>5</v>
      </c>
      <c r="J5973" s="3">
        <v>4505</v>
      </c>
    </row>
    <row r="5974" spans="1:10" x14ac:dyDescent="0.35">
      <c r="A5974" t="s">
        <v>6177</v>
      </c>
      <c r="B5974" t="s">
        <v>173</v>
      </c>
      <c r="C5974" t="str">
        <f>VLOOKUP(sales_pipeline[[#This Row],[Sales_Agent]],sales_teams[#All],4,FALSE)</f>
        <v>Brinkmann Team</v>
      </c>
      <c r="D5974" t="s">
        <v>3</v>
      </c>
      <c r="E5974" t="s">
        <v>74</v>
      </c>
      <c r="F5974" t="s">
        <v>174</v>
      </c>
      <c r="G5974" s="1">
        <v>43020</v>
      </c>
      <c r="H5974" s="1">
        <v>43080</v>
      </c>
      <c r="I5974" s="13">
        <f>sales_pipeline[[#This Row],[close_date]]-sales_pipeline[[#This Row],[engage_date]]</f>
        <v>60</v>
      </c>
      <c r="J5974" s="3">
        <v>457</v>
      </c>
    </row>
    <row r="5975" spans="1:10" x14ac:dyDescent="0.35">
      <c r="A5975" t="s">
        <v>6178</v>
      </c>
      <c r="B5975" t="s">
        <v>173</v>
      </c>
      <c r="C5975" t="str">
        <f>VLOOKUP(sales_pipeline[[#This Row],[Sales_Agent]],sales_teams[#All],4,FALSE)</f>
        <v>Brinkmann Team</v>
      </c>
      <c r="D5975" t="s">
        <v>8</v>
      </c>
      <c r="E5975" t="s">
        <v>124</v>
      </c>
      <c r="F5975" t="s">
        <v>174</v>
      </c>
      <c r="G5975" s="1">
        <v>43020</v>
      </c>
      <c r="H5975" s="1">
        <v>43021</v>
      </c>
      <c r="I5975" s="13">
        <f>sales_pipeline[[#This Row],[close_date]]-sales_pipeline[[#This Row],[engage_date]]</f>
        <v>1</v>
      </c>
      <c r="J5975" s="3">
        <v>3090</v>
      </c>
    </row>
    <row r="5976" spans="1:10" x14ac:dyDescent="0.35">
      <c r="A5976" t="s">
        <v>6179</v>
      </c>
      <c r="B5976" t="s">
        <v>227</v>
      </c>
      <c r="C5976" t="str">
        <f>VLOOKUP(sales_pipeline[[#This Row],[Sales_Agent]],sales_teams[#All],4,FALSE)</f>
        <v>Neubert Team</v>
      </c>
      <c r="D5976" t="s">
        <v>6</v>
      </c>
      <c r="E5976" t="s">
        <v>160</v>
      </c>
      <c r="F5976" t="s">
        <v>174</v>
      </c>
      <c r="G5976" s="1">
        <v>43020</v>
      </c>
      <c r="H5976" s="1">
        <v>43022</v>
      </c>
      <c r="I5976" s="13">
        <f>sales_pipeline[[#This Row],[close_date]]-sales_pipeline[[#This Row],[engage_date]]</f>
        <v>2</v>
      </c>
      <c r="J5976" s="3">
        <v>53</v>
      </c>
    </row>
    <row r="5977" spans="1:10" x14ac:dyDescent="0.35">
      <c r="A5977" t="s">
        <v>6180</v>
      </c>
      <c r="B5977" t="s">
        <v>212</v>
      </c>
      <c r="C5977" t="str">
        <f>VLOOKUP(sales_pipeline[[#This Row],[Sales_Agent]],sales_teams[#All],4,FALSE)</f>
        <v>Losch Team</v>
      </c>
      <c r="D5977" t="s">
        <v>10</v>
      </c>
      <c r="E5977" t="s">
        <v>84</v>
      </c>
      <c r="F5977" t="s">
        <v>174</v>
      </c>
      <c r="G5977" s="1">
        <v>43020</v>
      </c>
      <c r="H5977" s="1">
        <v>43025</v>
      </c>
      <c r="I5977" s="13">
        <f>sales_pipeline[[#This Row],[close_date]]-sales_pipeline[[#This Row],[engage_date]]</f>
        <v>5</v>
      </c>
      <c r="J5977" s="3">
        <v>1004</v>
      </c>
    </row>
    <row r="5978" spans="1:10" x14ac:dyDescent="0.35">
      <c r="A5978" t="s">
        <v>6181</v>
      </c>
      <c r="B5978" t="s">
        <v>181</v>
      </c>
      <c r="C5978" t="str">
        <f>VLOOKUP(sales_pipeline[[#This Row],[Sales_Agent]],sales_teams[#All],4,FALSE)</f>
        <v>Sewald Team</v>
      </c>
      <c r="D5978" t="s">
        <v>8</v>
      </c>
      <c r="E5978" t="s">
        <v>99</v>
      </c>
      <c r="F5978" t="s">
        <v>194</v>
      </c>
      <c r="G5978" s="1">
        <v>43020</v>
      </c>
      <c r="H5978" s="1">
        <v>43027</v>
      </c>
      <c r="I5978" s="13">
        <f>sales_pipeline[[#This Row],[close_date]]-sales_pipeline[[#This Row],[engage_date]]</f>
        <v>7</v>
      </c>
      <c r="J5978" s="3">
        <v>0</v>
      </c>
    </row>
    <row r="5979" spans="1:10" x14ac:dyDescent="0.35">
      <c r="A5979" t="s">
        <v>6182</v>
      </c>
      <c r="B5979" t="s">
        <v>181</v>
      </c>
      <c r="C5979" t="str">
        <f>VLOOKUP(sales_pipeline[[#This Row],[Sales_Agent]],sales_teams[#All],4,FALSE)</f>
        <v>Sewald Team</v>
      </c>
      <c r="D5979" t="s">
        <v>3</v>
      </c>
      <c r="E5979" t="s">
        <v>107</v>
      </c>
      <c r="F5979" t="s">
        <v>174</v>
      </c>
      <c r="G5979" s="1">
        <v>43020</v>
      </c>
      <c r="H5979" s="1">
        <v>43029</v>
      </c>
      <c r="I5979" s="13">
        <f>sales_pipeline[[#This Row],[close_date]]-sales_pipeline[[#This Row],[engage_date]]</f>
        <v>9</v>
      </c>
      <c r="J5979" s="3">
        <v>696</v>
      </c>
    </row>
    <row r="5980" spans="1:10" x14ac:dyDescent="0.35">
      <c r="A5980" t="s">
        <v>6183</v>
      </c>
      <c r="B5980" t="s">
        <v>183</v>
      </c>
      <c r="C5980" t="str">
        <f>VLOOKUP(sales_pipeline[[#This Row],[Sales_Agent]],sales_teams[#All],4,FALSE)</f>
        <v>Brinkmann Team</v>
      </c>
      <c r="D5980" t="s">
        <v>6</v>
      </c>
      <c r="E5980" t="s">
        <v>152</v>
      </c>
      <c r="F5980" t="s">
        <v>194</v>
      </c>
      <c r="G5980" s="1">
        <v>43021</v>
      </c>
      <c r="H5980" s="1">
        <v>43030</v>
      </c>
      <c r="I5980" s="13">
        <f>sales_pipeline[[#This Row],[close_date]]-sales_pipeline[[#This Row],[engage_date]]</f>
        <v>9</v>
      </c>
      <c r="J5980" s="3">
        <v>0</v>
      </c>
    </row>
    <row r="5981" spans="1:10" x14ac:dyDescent="0.35">
      <c r="A5981" t="s">
        <v>6184</v>
      </c>
      <c r="B5981" t="s">
        <v>239</v>
      </c>
      <c r="C5981" t="str">
        <f>VLOOKUP(sales_pipeline[[#This Row],[Sales_Agent]],sales_teams[#All],4,FALSE)</f>
        <v>Neubert Team</v>
      </c>
      <c r="D5981" t="s">
        <v>10</v>
      </c>
      <c r="E5981" t="s">
        <v>128</v>
      </c>
      <c r="F5981" t="s">
        <v>174</v>
      </c>
      <c r="G5981" s="1">
        <v>43021</v>
      </c>
      <c r="H5981" s="1">
        <v>43031</v>
      </c>
      <c r="I5981" s="13">
        <f>sales_pipeline[[#This Row],[close_date]]-sales_pipeline[[#This Row],[engage_date]]</f>
        <v>10</v>
      </c>
      <c r="J5981" s="3">
        <v>888</v>
      </c>
    </row>
    <row r="5982" spans="1:10" x14ac:dyDescent="0.35">
      <c r="A5982" t="s">
        <v>6185</v>
      </c>
      <c r="B5982" t="s">
        <v>288</v>
      </c>
      <c r="C5982" t="str">
        <f>VLOOKUP(sales_pipeline[[#This Row],[Sales_Agent]],sales_teams[#All],4,FALSE)</f>
        <v>Brinkmann Team</v>
      </c>
      <c r="D5982" t="s">
        <v>8</v>
      </c>
      <c r="E5982" t="s">
        <v>124</v>
      </c>
      <c r="F5982" t="s">
        <v>194</v>
      </c>
      <c r="G5982" s="1">
        <v>43021</v>
      </c>
      <c r="H5982" s="1">
        <v>43026</v>
      </c>
      <c r="I5982" s="13">
        <f>sales_pipeline[[#This Row],[close_date]]-sales_pipeline[[#This Row],[engage_date]]</f>
        <v>5</v>
      </c>
      <c r="J5982" s="3">
        <v>0</v>
      </c>
    </row>
    <row r="5983" spans="1:10" x14ac:dyDescent="0.35">
      <c r="A5983" t="s">
        <v>6186</v>
      </c>
      <c r="B5983" t="s">
        <v>268</v>
      </c>
      <c r="C5983" t="str">
        <f>VLOOKUP(sales_pipeline[[#This Row],[Sales_Agent]],sales_teams[#All],4,FALSE)</f>
        <v>Losch Team</v>
      </c>
      <c r="D5983" t="s">
        <v>10</v>
      </c>
      <c r="E5983" t="s">
        <v>159</v>
      </c>
      <c r="F5983" t="s">
        <v>194</v>
      </c>
      <c r="G5983" s="1">
        <v>43021</v>
      </c>
      <c r="H5983" s="1">
        <v>43028</v>
      </c>
      <c r="I5983" s="13">
        <f>sales_pipeline[[#This Row],[close_date]]-sales_pipeline[[#This Row],[engage_date]]</f>
        <v>7</v>
      </c>
      <c r="J5983" s="3">
        <v>0</v>
      </c>
    </row>
    <row r="5984" spans="1:10" x14ac:dyDescent="0.35">
      <c r="A5984" t="s">
        <v>6187</v>
      </c>
      <c r="B5984" t="s">
        <v>268</v>
      </c>
      <c r="C5984" t="str">
        <f>VLOOKUP(sales_pipeline[[#This Row],[Sales_Agent]],sales_teams[#All],4,FALSE)</f>
        <v>Losch Team</v>
      </c>
      <c r="D5984" t="s">
        <v>9</v>
      </c>
      <c r="E5984" t="s">
        <v>158</v>
      </c>
      <c r="F5984" t="s">
        <v>194</v>
      </c>
      <c r="G5984" s="1">
        <v>43021</v>
      </c>
      <c r="H5984" s="1">
        <v>43060</v>
      </c>
      <c r="I5984" s="13">
        <f>sales_pipeline[[#This Row],[close_date]]-sales_pipeline[[#This Row],[engage_date]]</f>
        <v>39</v>
      </c>
      <c r="J5984" s="3">
        <v>0</v>
      </c>
    </row>
    <row r="5985" spans="1:10" x14ac:dyDescent="0.35">
      <c r="A5985" t="s">
        <v>6188</v>
      </c>
      <c r="B5985" t="s">
        <v>206</v>
      </c>
      <c r="C5985" t="str">
        <f>VLOOKUP(sales_pipeline[[#This Row],[Sales_Agent]],sales_teams[#All],4,FALSE)</f>
        <v>Neubert Team</v>
      </c>
      <c r="D5985" t="s">
        <v>177</v>
      </c>
      <c r="E5985" t="s">
        <v>112</v>
      </c>
      <c r="F5985" t="s">
        <v>194</v>
      </c>
      <c r="G5985" s="1">
        <v>43021</v>
      </c>
      <c r="H5985" s="1">
        <v>43030</v>
      </c>
      <c r="I5985" s="13">
        <f>sales_pipeline[[#This Row],[close_date]]-sales_pipeline[[#This Row],[engage_date]]</f>
        <v>9</v>
      </c>
      <c r="J5985" s="3">
        <v>0</v>
      </c>
    </row>
    <row r="5986" spans="1:10" x14ac:dyDescent="0.35">
      <c r="A5986" t="s">
        <v>6189</v>
      </c>
      <c r="B5986" t="s">
        <v>176</v>
      </c>
      <c r="C5986" t="str">
        <f>VLOOKUP(sales_pipeline[[#This Row],[Sales_Agent]],sales_teams[#All],4,FALSE)</f>
        <v>Marxen Team</v>
      </c>
      <c r="D5986" t="s">
        <v>177</v>
      </c>
      <c r="E5986" t="s">
        <v>91</v>
      </c>
      <c r="F5986" t="s">
        <v>174</v>
      </c>
      <c r="G5986" s="1">
        <v>43021</v>
      </c>
      <c r="H5986" s="1">
        <v>43032</v>
      </c>
      <c r="I5986" s="13">
        <f>sales_pipeline[[#This Row],[close_date]]-sales_pipeline[[#This Row],[engage_date]]</f>
        <v>11</v>
      </c>
      <c r="J5986" s="3">
        <v>4767</v>
      </c>
    </row>
    <row r="5987" spans="1:10" x14ac:dyDescent="0.35">
      <c r="A5987" t="s">
        <v>6190</v>
      </c>
      <c r="B5987" t="s">
        <v>176</v>
      </c>
      <c r="C5987" t="str">
        <f>VLOOKUP(sales_pipeline[[#This Row],[Sales_Agent]],sales_teams[#All],4,FALSE)</f>
        <v>Marxen Team</v>
      </c>
      <c r="D5987" t="s">
        <v>177</v>
      </c>
      <c r="E5987" t="s">
        <v>99</v>
      </c>
      <c r="F5987" t="s">
        <v>174</v>
      </c>
      <c r="G5987" s="1">
        <v>43021</v>
      </c>
      <c r="H5987" s="1">
        <v>43089</v>
      </c>
      <c r="I5987" s="13">
        <f>sales_pipeline[[#This Row],[close_date]]-sales_pipeline[[#This Row],[engage_date]]</f>
        <v>68</v>
      </c>
      <c r="J5987" s="3">
        <v>4869</v>
      </c>
    </row>
    <row r="5988" spans="1:10" x14ac:dyDescent="0.35">
      <c r="A5988" t="s">
        <v>6191</v>
      </c>
      <c r="B5988" t="s">
        <v>176</v>
      </c>
      <c r="C5988" t="str">
        <f>VLOOKUP(sales_pipeline[[#This Row],[Sales_Agent]],sales_teams[#All],4,FALSE)</f>
        <v>Marxen Team</v>
      </c>
      <c r="D5988" t="s">
        <v>8</v>
      </c>
      <c r="E5988" t="s">
        <v>135</v>
      </c>
      <c r="F5988" t="s">
        <v>174</v>
      </c>
      <c r="G5988" s="1">
        <v>43021</v>
      </c>
      <c r="H5988" s="1">
        <v>43022</v>
      </c>
      <c r="I5988" s="13">
        <f>sales_pipeline[[#This Row],[close_date]]-sales_pipeline[[#This Row],[engage_date]]</f>
        <v>1</v>
      </c>
      <c r="J5988" s="3">
        <v>3475</v>
      </c>
    </row>
    <row r="5989" spans="1:10" x14ac:dyDescent="0.35">
      <c r="A5989" t="s">
        <v>6192</v>
      </c>
      <c r="B5989" t="s">
        <v>255</v>
      </c>
      <c r="C5989" t="str">
        <f>VLOOKUP(sales_pipeline[[#This Row],[Sales_Agent]],sales_teams[#All],4,FALSE)</f>
        <v>Neubert Team</v>
      </c>
      <c r="D5989" t="s">
        <v>3</v>
      </c>
      <c r="E5989" t="s">
        <v>102</v>
      </c>
      <c r="F5989" t="s">
        <v>194</v>
      </c>
      <c r="G5989" s="1">
        <v>43021</v>
      </c>
      <c r="H5989" s="1">
        <v>43023</v>
      </c>
      <c r="I5989" s="13">
        <f>sales_pipeline[[#This Row],[close_date]]-sales_pipeline[[#This Row],[engage_date]]</f>
        <v>2</v>
      </c>
      <c r="J5989" s="3">
        <v>0</v>
      </c>
    </row>
    <row r="5990" spans="1:10" x14ac:dyDescent="0.35">
      <c r="A5990" t="s">
        <v>6193</v>
      </c>
      <c r="B5990" t="s">
        <v>255</v>
      </c>
      <c r="C5990" t="str">
        <f>VLOOKUP(sales_pipeline[[#This Row],[Sales_Agent]],sales_teams[#All],4,FALSE)</f>
        <v>Neubert Team</v>
      </c>
      <c r="D5990" t="s">
        <v>6</v>
      </c>
      <c r="E5990" t="s">
        <v>68</v>
      </c>
      <c r="F5990" t="s">
        <v>194</v>
      </c>
      <c r="G5990" s="1">
        <v>43021</v>
      </c>
      <c r="H5990" s="1">
        <v>43078</v>
      </c>
      <c r="I5990" s="13">
        <f>sales_pipeline[[#This Row],[close_date]]-sales_pipeline[[#This Row],[engage_date]]</f>
        <v>57</v>
      </c>
      <c r="J5990" s="3">
        <v>0</v>
      </c>
    </row>
    <row r="5991" spans="1:10" x14ac:dyDescent="0.35">
      <c r="A5991" t="s">
        <v>6194</v>
      </c>
      <c r="B5991" t="s">
        <v>255</v>
      </c>
      <c r="C5991" t="str">
        <f>VLOOKUP(sales_pipeline[[#This Row],[Sales_Agent]],sales_teams[#All],4,FALSE)</f>
        <v>Neubert Team</v>
      </c>
      <c r="D5991" t="s">
        <v>8</v>
      </c>
      <c r="E5991" t="s">
        <v>109</v>
      </c>
      <c r="F5991" t="s">
        <v>194</v>
      </c>
      <c r="G5991" s="1">
        <v>43021</v>
      </c>
      <c r="H5991" s="1">
        <v>43079</v>
      </c>
      <c r="I5991" s="13">
        <f>sales_pipeline[[#This Row],[close_date]]-sales_pipeline[[#This Row],[engage_date]]</f>
        <v>58</v>
      </c>
      <c r="J5991" s="3">
        <v>0</v>
      </c>
    </row>
    <row r="5992" spans="1:10" x14ac:dyDescent="0.35">
      <c r="A5992" t="s">
        <v>6195</v>
      </c>
      <c r="B5992" t="s">
        <v>199</v>
      </c>
      <c r="C5992" t="str">
        <f>VLOOKUP(sales_pipeline[[#This Row],[Sales_Agent]],sales_teams[#All],4,FALSE)</f>
        <v>Rouche Team</v>
      </c>
      <c r="D5992" t="s">
        <v>10</v>
      </c>
      <c r="E5992" t="s">
        <v>134</v>
      </c>
      <c r="F5992" t="s">
        <v>194</v>
      </c>
      <c r="G5992" s="1">
        <v>43021</v>
      </c>
      <c r="H5992" s="1">
        <v>43028</v>
      </c>
      <c r="I5992" s="13">
        <f>sales_pipeline[[#This Row],[close_date]]-sales_pipeline[[#This Row],[engage_date]]</f>
        <v>7</v>
      </c>
      <c r="J5992" s="3">
        <v>0</v>
      </c>
    </row>
    <row r="5993" spans="1:10" x14ac:dyDescent="0.35">
      <c r="A5993" t="s">
        <v>6196</v>
      </c>
      <c r="B5993" t="s">
        <v>199</v>
      </c>
      <c r="C5993" t="str">
        <f>VLOOKUP(sales_pipeline[[#This Row],[Sales_Agent]],sales_teams[#All],4,FALSE)</f>
        <v>Rouche Team</v>
      </c>
      <c r="D5993" t="s">
        <v>8</v>
      </c>
      <c r="E5993" t="s">
        <v>109</v>
      </c>
      <c r="F5993" t="s">
        <v>174</v>
      </c>
      <c r="G5993" s="1">
        <v>43021</v>
      </c>
      <c r="H5993" s="1">
        <v>43022</v>
      </c>
      <c r="I5993" s="13">
        <f>sales_pipeline[[#This Row],[close_date]]-sales_pipeline[[#This Row],[engage_date]]</f>
        <v>1</v>
      </c>
      <c r="J5993" s="3">
        <v>3250</v>
      </c>
    </row>
    <row r="5994" spans="1:10" x14ac:dyDescent="0.35">
      <c r="A5994" t="s">
        <v>6197</v>
      </c>
      <c r="B5994" t="s">
        <v>190</v>
      </c>
      <c r="C5994" t="str">
        <f>VLOOKUP(sales_pipeline[[#This Row],[Sales_Agent]],sales_teams[#All],4,FALSE)</f>
        <v>Sewald Team</v>
      </c>
      <c r="D5994" t="s">
        <v>9</v>
      </c>
      <c r="E5994" t="s">
        <v>141</v>
      </c>
      <c r="F5994" t="s">
        <v>194</v>
      </c>
      <c r="G5994" s="1">
        <v>43021</v>
      </c>
      <c r="H5994" s="1">
        <v>43072</v>
      </c>
      <c r="I5994" s="13">
        <f>sales_pipeline[[#This Row],[close_date]]-sales_pipeline[[#This Row],[engage_date]]</f>
        <v>51</v>
      </c>
      <c r="J5994" s="3">
        <v>0</v>
      </c>
    </row>
    <row r="5995" spans="1:10" x14ac:dyDescent="0.35">
      <c r="A5995" t="s">
        <v>6198</v>
      </c>
      <c r="B5995" t="s">
        <v>187</v>
      </c>
      <c r="C5995" t="str">
        <f>VLOOKUP(sales_pipeline[[#This Row],[Sales_Agent]],sales_teams[#All],4,FALSE)</f>
        <v>Rouche Team</v>
      </c>
      <c r="D5995" t="s">
        <v>8</v>
      </c>
      <c r="E5995" t="s">
        <v>121</v>
      </c>
      <c r="F5995" t="s">
        <v>194</v>
      </c>
      <c r="G5995" s="1">
        <v>43021</v>
      </c>
      <c r="H5995" s="1">
        <v>43026</v>
      </c>
      <c r="I5995" s="13">
        <f>sales_pipeline[[#This Row],[close_date]]-sales_pipeline[[#This Row],[engage_date]]</f>
        <v>5</v>
      </c>
      <c r="J5995" s="3">
        <v>0</v>
      </c>
    </row>
    <row r="5996" spans="1:10" x14ac:dyDescent="0.35">
      <c r="A5996" t="s">
        <v>6199</v>
      </c>
      <c r="B5996" t="s">
        <v>197</v>
      </c>
      <c r="C5996" t="str">
        <f>VLOOKUP(sales_pipeline[[#This Row],[Sales_Agent]],sales_teams[#All],4,FALSE)</f>
        <v>Sewald Team</v>
      </c>
      <c r="D5996" t="s">
        <v>8</v>
      </c>
      <c r="E5996" t="s">
        <v>46</v>
      </c>
      <c r="F5996" t="s">
        <v>194</v>
      </c>
      <c r="G5996" s="1">
        <v>43021</v>
      </c>
      <c r="H5996" s="1">
        <v>43033</v>
      </c>
      <c r="I5996" s="13">
        <f>sales_pipeline[[#This Row],[close_date]]-sales_pipeline[[#This Row],[engage_date]]</f>
        <v>12</v>
      </c>
      <c r="J5996" s="3">
        <v>0</v>
      </c>
    </row>
    <row r="5997" spans="1:10" x14ac:dyDescent="0.35">
      <c r="A5997" t="s">
        <v>6200</v>
      </c>
      <c r="B5997" t="s">
        <v>173</v>
      </c>
      <c r="C5997" t="str">
        <f>VLOOKUP(sales_pipeline[[#This Row],[Sales_Agent]],sales_teams[#All],4,FALSE)</f>
        <v>Brinkmann Team</v>
      </c>
      <c r="D5997" t="s">
        <v>8</v>
      </c>
      <c r="E5997" t="s">
        <v>60</v>
      </c>
      <c r="F5997" t="s">
        <v>194</v>
      </c>
      <c r="G5997" s="1">
        <v>43021</v>
      </c>
      <c r="H5997" s="1">
        <v>43068</v>
      </c>
      <c r="I5997" s="13">
        <f>sales_pipeline[[#This Row],[close_date]]-sales_pipeline[[#This Row],[engage_date]]</f>
        <v>47</v>
      </c>
      <c r="J5997" s="3">
        <v>0</v>
      </c>
    </row>
    <row r="5998" spans="1:10" x14ac:dyDescent="0.35">
      <c r="A5998" t="s">
        <v>6201</v>
      </c>
      <c r="B5998" t="s">
        <v>173</v>
      </c>
      <c r="C5998" t="str">
        <f>VLOOKUP(sales_pipeline[[#This Row],[Sales_Agent]],sales_teams[#All],4,FALSE)</f>
        <v>Brinkmann Team</v>
      </c>
      <c r="D5998" t="s">
        <v>10</v>
      </c>
      <c r="E5998" t="s">
        <v>132</v>
      </c>
      <c r="F5998" t="s">
        <v>174</v>
      </c>
      <c r="G5998" s="1">
        <v>43021</v>
      </c>
      <c r="H5998" s="1">
        <v>43034</v>
      </c>
      <c r="I5998" s="13">
        <f>sales_pipeline[[#This Row],[close_date]]-sales_pipeline[[#This Row],[engage_date]]</f>
        <v>13</v>
      </c>
      <c r="J5998" s="3">
        <v>978</v>
      </c>
    </row>
    <row r="5999" spans="1:10" x14ac:dyDescent="0.35">
      <c r="A5999" t="s">
        <v>6202</v>
      </c>
      <c r="B5999" t="s">
        <v>227</v>
      </c>
      <c r="C5999" t="str">
        <f>VLOOKUP(sales_pipeline[[#This Row],[Sales_Agent]],sales_teams[#All],4,FALSE)</f>
        <v>Neubert Team</v>
      </c>
      <c r="D5999" t="s">
        <v>6</v>
      </c>
      <c r="E5999" t="s">
        <v>41</v>
      </c>
      <c r="F5999" t="s">
        <v>174</v>
      </c>
      <c r="G5999" s="1">
        <v>43021</v>
      </c>
      <c r="H5999" s="1">
        <v>43083</v>
      </c>
      <c r="I5999" s="13">
        <f>sales_pipeline[[#This Row],[close_date]]-sales_pipeline[[#This Row],[engage_date]]</f>
        <v>62</v>
      </c>
      <c r="J5999" s="3">
        <v>49</v>
      </c>
    </row>
    <row r="6000" spans="1:10" x14ac:dyDescent="0.35">
      <c r="A6000" t="s">
        <v>6203</v>
      </c>
      <c r="B6000" t="s">
        <v>204</v>
      </c>
      <c r="C6000" t="str">
        <f>VLOOKUP(sales_pipeline[[#This Row],[Sales_Agent]],sales_teams[#All],4,FALSE)</f>
        <v>Brinkmann Team</v>
      </c>
      <c r="D6000" t="s">
        <v>6</v>
      </c>
      <c r="E6000" t="s">
        <v>142</v>
      </c>
      <c r="F6000" t="s">
        <v>174</v>
      </c>
      <c r="G6000" s="1">
        <v>43021</v>
      </c>
      <c r="H6000" s="1">
        <v>43032</v>
      </c>
      <c r="I6000" s="13">
        <f>sales_pipeline[[#This Row],[close_date]]-sales_pipeline[[#This Row],[engage_date]]</f>
        <v>11</v>
      </c>
      <c r="J6000" s="3">
        <v>49</v>
      </c>
    </row>
    <row r="6001" spans="1:10" x14ac:dyDescent="0.35">
      <c r="A6001" t="s">
        <v>6204</v>
      </c>
      <c r="B6001" t="s">
        <v>185</v>
      </c>
      <c r="C6001" t="str">
        <f>VLOOKUP(sales_pipeline[[#This Row],[Sales_Agent]],sales_teams[#All],4,FALSE)</f>
        <v>Rouche Team</v>
      </c>
      <c r="D6001" t="s">
        <v>9</v>
      </c>
      <c r="E6001" t="s">
        <v>155</v>
      </c>
      <c r="F6001" t="s">
        <v>194</v>
      </c>
      <c r="G6001" s="1">
        <v>43021</v>
      </c>
      <c r="H6001" s="1">
        <v>43030</v>
      </c>
      <c r="I6001" s="13">
        <f>sales_pipeline[[#This Row],[close_date]]-sales_pipeline[[#This Row],[engage_date]]</f>
        <v>9</v>
      </c>
      <c r="J6001" s="3">
        <v>0</v>
      </c>
    </row>
    <row r="6002" spans="1:10" x14ac:dyDescent="0.35">
      <c r="A6002" t="s">
        <v>6205</v>
      </c>
      <c r="B6002" t="s">
        <v>185</v>
      </c>
      <c r="C6002" t="str">
        <f>VLOOKUP(sales_pipeline[[#This Row],[Sales_Agent]],sales_teams[#All],4,FALSE)</f>
        <v>Rouche Team</v>
      </c>
      <c r="D6002" t="s">
        <v>3</v>
      </c>
      <c r="E6002" t="s">
        <v>99</v>
      </c>
      <c r="F6002" t="s">
        <v>174</v>
      </c>
      <c r="G6002" s="1">
        <v>43021</v>
      </c>
      <c r="H6002" s="1">
        <v>43079</v>
      </c>
      <c r="I6002" s="13">
        <f>sales_pipeline[[#This Row],[close_date]]-sales_pipeline[[#This Row],[engage_date]]</f>
        <v>58</v>
      </c>
      <c r="J6002" s="3">
        <v>563</v>
      </c>
    </row>
    <row r="6003" spans="1:10" x14ac:dyDescent="0.35">
      <c r="A6003" t="s">
        <v>6206</v>
      </c>
      <c r="B6003" t="s">
        <v>212</v>
      </c>
      <c r="C6003" t="str">
        <f>VLOOKUP(sales_pipeline[[#This Row],[Sales_Agent]],sales_teams[#All],4,FALSE)</f>
        <v>Losch Team</v>
      </c>
      <c r="D6003" t="s">
        <v>10</v>
      </c>
      <c r="E6003" t="s">
        <v>153</v>
      </c>
      <c r="F6003" t="s">
        <v>194</v>
      </c>
      <c r="G6003" s="1">
        <v>43021</v>
      </c>
      <c r="H6003" s="1">
        <v>43029</v>
      </c>
      <c r="I6003" s="13">
        <f>sales_pipeline[[#This Row],[close_date]]-sales_pipeline[[#This Row],[engage_date]]</f>
        <v>8</v>
      </c>
      <c r="J6003" s="3">
        <v>0</v>
      </c>
    </row>
    <row r="6004" spans="1:10" x14ac:dyDescent="0.35">
      <c r="A6004" t="s">
        <v>6207</v>
      </c>
      <c r="B6004" t="s">
        <v>212</v>
      </c>
      <c r="C6004" t="str">
        <f>VLOOKUP(sales_pipeline[[#This Row],[Sales_Agent]],sales_teams[#All],4,FALSE)</f>
        <v>Losch Team</v>
      </c>
      <c r="D6004" t="s">
        <v>6</v>
      </c>
      <c r="E6004" t="s">
        <v>68</v>
      </c>
      <c r="F6004" t="s">
        <v>194</v>
      </c>
      <c r="G6004" s="1">
        <v>43021</v>
      </c>
      <c r="H6004" s="1">
        <v>43023</v>
      </c>
      <c r="I6004" s="13">
        <f>sales_pipeline[[#This Row],[close_date]]-sales_pipeline[[#This Row],[engage_date]]</f>
        <v>2</v>
      </c>
      <c r="J6004" s="3">
        <v>0</v>
      </c>
    </row>
    <row r="6005" spans="1:10" x14ac:dyDescent="0.35">
      <c r="A6005" t="s">
        <v>6208</v>
      </c>
      <c r="B6005" t="s">
        <v>212</v>
      </c>
      <c r="C6005" t="str">
        <f>VLOOKUP(sales_pipeline[[#This Row],[Sales_Agent]],sales_teams[#All],4,FALSE)</f>
        <v>Losch Team</v>
      </c>
      <c r="D6005" t="s">
        <v>6</v>
      </c>
      <c r="E6005" t="s">
        <v>160</v>
      </c>
      <c r="F6005" t="s">
        <v>174</v>
      </c>
      <c r="G6005" s="1">
        <v>43021</v>
      </c>
      <c r="H6005" s="1">
        <v>43032</v>
      </c>
      <c r="I6005" s="13">
        <f>sales_pipeline[[#This Row],[close_date]]-sales_pipeline[[#This Row],[engage_date]]</f>
        <v>11</v>
      </c>
      <c r="J6005" s="3">
        <v>53</v>
      </c>
    </row>
    <row r="6006" spans="1:10" x14ac:dyDescent="0.35">
      <c r="A6006" t="s">
        <v>6209</v>
      </c>
      <c r="B6006" t="s">
        <v>288</v>
      </c>
      <c r="C6006" t="str">
        <f>VLOOKUP(sales_pipeline[[#This Row],[Sales_Agent]],sales_teams[#All],4,FALSE)</f>
        <v>Brinkmann Team</v>
      </c>
      <c r="D6006" t="s">
        <v>10</v>
      </c>
      <c r="E6006" t="s">
        <v>132</v>
      </c>
      <c r="F6006" t="s">
        <v>174</v>
      </c>
      <c r="G6006" s="1">
        <v>43022</v>
      </c>
      <c r="H6006" s="1">
        <v>43034</v>
      </c>
      <c r="I6006" s="13">
        <f>sales_pipeline[[#This Row],[close_date]]-sales_pipeline[[#This Row],[engage_date]]</f>
        <v>12</v>
      </c>
      <c r="J6006" s="3">
        <v>1168</v>
      </c>
    </row>
    <row r="6007" spans="1:10" x14ac:dyDescent="0.35">
      <c r="A6007" t="s">
        <v>6210</v>
      </c>
      <c r="B6007" t="s">
        <v>268</v>
      </c>
      <c r="C6007" t="str">
        <f>VLOOKUP(sales_pipeline[[#This Row],[Sales_Agent]],sales_teams[#All],4,FALSE)</f>
        <v>Losch Team</v>
      </c>
      <c r="D6007" t="s">
        <v>3</v>
      </c>
      <c r="E6007" t="s">
        <v>150</v>
      </c>
      <c r="F6007" t="s">
        <v>174</v>
      </c>
      <c r="G6007" s="1">
        <v>43022</v>
      </c>
      <c r="H6007" s="1">
        <v>43056</v>
      </c>
      <c r="I6007" s="13">
        <f>sales_pipeline[[#This Row],[close_date]]-sales_pipeline[[#This Row],[engage_date]]</f>
        <v>34</v>
      </c>
      <c r="J6007" s="3">
        <v>560</v>
      </c>
    </row>
    <row r="6008" spans="1:10" x14ac:dyDescent="0.35">
      <c r="A6008" t="s">
        <v>6211</v>
      </c>
      <c r="B6008" t="s">
        <v>206</v>
      </c>
      <c r="C6008" t="str">
        <f>VLOOKUP(sales_pipeline[[#This Row],[Sales_Agent]],sales_teams[#All],4,FALSE)</f>
        <v>Neubert Team</v>
      </c>
      <c r="D6008" t="s">
        <v>10</v>
      </c>
      <c r="E6008" t="s">
        <v>84</v>
      </c>
      <c r="F6008" t="s">
        <v>194</v>
      </c>
      <c r="G6008" s="1">
        <v>43022</v>
      </c>
      <c r="H6008" s="1">
        <v>43099</v>
      </c>
      <c r="I6008" s="13">
        <f>sales_pipeline[[#This Row],[close_date]]-sales_pipeline[[#This Row],[engage_date]]</f>
        <v>77</v>
      </c>
      <c r="J6008" s="3">
        <v>0</v>
      </c>
    </row>
    <row r="6009" spans="1:10" x14ac:dyDescent="0.35">
      <c r="A6009" t="s">
        <v>6212</v>
      </c>
      <c r="B6009" t="s">
        <v>176</v>
      </c>
      <c r="C6009" t="str">
        <f>VLOOKUP(sales_pipeline[[#This Row],[Sales_Agent]],sales_teams[#All],4,FALSE)</f>
        <v>Marxen Team</v>
      </c>
      <c r="D6009" t="s">
        <v>177</v>
      </c>
      <c r="E6009" t="s">
        <v>142</v>
      </c>
      <c r="F6009" t="s">
        <v>194</v>
      </c>
      <c r="G6009" s="1">
        <v>43022</v>
      </c>
      <c r="H6009" s="1">
        <v>43023</v>
      </c>
      <c r="I6009" s="13">
        <f>sales_pipeline[[#This Row],[close_date]]-sales_pipeline[[#This Row],[engage_date]]</f>
        <v>1</v>
      </c>
      <c r="J6009" s="3">
        <v>0</v>
      </c>
    </row>
    <row r="6010" spans="1:10" x14ac:dyDescent="0.35">
      <c r="A6010" t="s">
        <v>6213</v>
      </c>
      <c r="B6010" t="s">
        <v>176</v>
      </c>
      <c r="C6010" t="str">
        <f>VLOOKUP(sales_pipeline[[#This Row],[Sales_Agent]],sales_teams[#All],4,FALSE)</f>
        <v>Marxen Team</v>
      </c>
      <c r="D6010" t="s">
        <v>6</v>
      </c>
      <c r="E6010" t="s">
        <v>31</v>
      </c>
      <c r="F6010" t="s">
        <v>194</v>
      </c>
      <c r="G6010" s="1">
        <v>43022</v>
      </c>
      <c r="H6010" s="1">
        <v>43029</v>
      </c>
      <c r="I6010" s="13">
        <f>sales_pipeline[[#This Row],[close_date]]-sales_pipeline[[#This Row],[engage_date]]</f>
        <v>7</v>
      </c>
      <c r="J6010" s="3">
        <v>0</v>
      </c>
    </row>
    <row r="6011" spans="1:10" x14ac:dyDescent="0.35">
      <c r="A6011" t="s">
        <v>6214</v>
      </c>
      <c r="B6011" t="s">
        <v>176</v>
      </c>
      <c r="C6011" t="str">
        <f>VLOOKUP(sales_pipeline[[#This Row],[Sales_Agent]],sales_teams[#All],4,FALSE)</f>
        <v>Marxen Team</v>
      </c>
      <c r="D6011" t="s">
        <v>177</v>
      </c>
      <c r="E6011" t="s">
        <v>66</v>
      </c>
      <c r="F6011" t="s">
        <v>174</v>
      </c>
      <c r="G6011" s="1">
        <v>43022</v>
      </c>
      <c r="H6011" s="1">
        <v>43026</v>
      </c>
      <c r="I6011" s="13">
        <f>sales_pipeline[[#This Row],[close_date]]-sales_pipeline[[#This Row],[engage_date]]</f>
        <v>4</v>
      </c>
      <c r="J6011" s="3">
        <v>4810</v>
      </c>
    </row>
    <row r="6012" spans="1:10" x14ac:dyDescent="0.35">
      <c r="A6012" t="s">
        <v>6215</v>
      </c>
      <c r="B6012" t="s">
        <v>255</v>
      </c>
      <c r="C6012" t="str">
        <f>VLOOKUP(sales_pipeline[[#This Row],[Sales_Agent]],sales_teams[#All],4,FALSE)</f>
        <v>Neubert Team</v>
      </c>
      <c r="D6012" t="s">
        <v>6</v>
      </c>
      <c r="E6012" t="s">
        <v>68</v>
      </c>
      <c r="F6012" t="s">
        <v>194</v>
      </c>
      <c r="G6012" s="1">
        <v>43022</v>
      </c>
      <c r="H6012" s="1">
        <v>43040</v>
      </c>
      <c r="I6012" s="13">
        <f>sales_pipeline[[#This Row],[close_date]]-sales_pipeline[[#This Row],[engage_date]]</f>
        <v>18</v>
      </c>
      <c r="J6012" s="3">
        <v>0</v>
      </c>
    </row>
    <row r="6013" spans="1:10" x14ac:dyDescent="0.35">
      <c r="A6013" t="s">
        <v>6216</v>
      </c>
      <c r="B6013" t="s">
        <v>255</v>
      </c>
      <c r="C6013" t="str">
        <f>VLOOKUP(sales_pipeline[[#This Row],[Sales_Agent]],sales_teams[#All],4,FALSE)</f>
        <v>Neubert Team</v>
      </c>
      <c r="D6013" t="s">
        <v>177</v>
      </c>
      <c r="E6013" t="s">
        <v>140</v>
      </c>
      <c r="F6013" t="s">
        <v>174</v>
      </c>
      <c r="G6013" s="1">
        <v>43022</v>
      </c>
      <c r="H6013" s="1">
        <v>43032</v>
      </c>
      <c r="I6013" s="13">
        <f>sales_pipeline[[#This Row],[close_date]]-sales_pipeline[[#This Row],[engage_date]]</f>
        <v>10</v>
      </c>
      <c r="J6013" s="3">
        <v>4521</v>
      </c>
    </row>
    <row r="6014" spans="1:10" x14ac:dyDescent="0.35">
      <c r="A6014" t="s">
        <v>6217</v>
      </c>
      <c r="B6014" t="s">
        <v>232</v>
      </c>
      <c r="C6014" t="str">
        <f>VLOOKUP(sales_pipeline[[#This Row],[Sales_Agent]],sales_teams[#All],4,FALSE)</f>
        <v>Losch Team</v>
      </c>
      <c r="D6014" t="s">
        <v>3</v>
      </c>
      <c r="E6014" t="s">
        <v>128</v>
      </c>
      <c r="F6014" t="s">
        <v>194</v>
      </c>
      <c r="G6014" s="1">
        <v>43022</v>
      </c>
      <c r="H6014" s="1">
        <v>43026</v>
      </c>
      <c r="I6014" s="13">
        <f>sales_pipeline[[#This Row],[close_date]]-sales_pipeline[[#This Row],[engage_date]]</f>
        <v>4</v>
      </c>
      <c r="J6014" s="3">
        <v>0</v>
      </c>
    </row>
    <row r="6015" spans="1:10" x14ac:dyDescent="0.35">
      <c r="A6015" t="s">
        <v>6218</v>
      </c>
      <c r="B6015" t="s">
        <v>232</v>
      </c>
      <c r="C6015" t="str">
        <f>VLOOKUP(sales_pipeline[[#This Row],[Sales_Agent]],sales_teams[#All],4,FALSE)</f>
        <v>Losch Team</v>
      </c>
      <c r="D6015" t="s">
        <v>10</v>
      </c>
      <c r="E6015" t="s">
        <v>64</v>
      </c>
      <c r="F6015" t="s">
        <v>194</v>
      </c>
      <c r="G6015" s="1">
        <v>43022</v>
      </c>
      <c r="H6015" s="1">
        <v>43023</v>
      </c>
      <c r="I6015" s="13">
        <f>sales_pipeline[[#This Row],[close_date]]-sales_pipeline[[#This Row],[engage_date]]</f>
        <v>1</v>
      </c>
      <c r="J6015" s="3">
        <v>0</v>
      </c>
    </row>
    <row r="6016" spans="1:10" x14ac:dyDescent="0.35">
      <c r="A6016" t="s">
        <v>6219</v>
      </c>
      <c r="B6016" t="s">
        <v>199</v>
      </c>
      <c r="C6016" t="str">
        <f>VLOOKUP(sales_pipeline[[#This Row],[Sales_Agent]],sales_teams[#All],4,FALSE)</f>
        <v>Rouche Team</v>
      </c>
      <c r="D6016" t="s">
        <v>10</v>
      </c>
      <c r="E6016" t="s">
        <v>98</v>
      </c>
      <c r="F6016" t="s">
        <v>174</v>
      </c>
      <c r="G6016" s="1">
        <v>43022</v>
      </c>
      <c r="H6016" s="1">
        <v>43023</v>
      </c>
      <c r="I6016" s="13">
        <f>sales_pipeline[[#This Row],[close_date]]-sales_pipeline[[#This Row],[engage_date]]</f>
        <v>1</v>
      </c>
      <c r="J6016" s="3">
        <v>881</v>
      </c>
    </row>
    <row r="6017" spans="1:10" x14ac:dyDescent="0.35">
      <c r="A6017" t="s">
        <v>6220</v>
      </c>
      <c r="B6017" t="s">
        <v>190</v>
      </c>
      <c r="C6017" t="str">
        <f>VLOOKUP(sales_pipeline[[#This Row],[Sales_Agent]],sales_teams[#All],4,FALSE)</f>
        <v>Sewald Team</v>
      </c>
      <c r="D6017" t="s">
        <v>3</v>
      </c>
      <c r="E6017" t="s">
        <v>77</v>
      </c>
      <c r="F6017" t="s">
        <v>194</v>
      </c>
      <c r="G6017" s="1">
        <v>43022</v>
      </c>
      <c r="H6017" s="1">
        <v>43069</v>
      </c>
      <c r="I6017" s="13">
        <f>sales_pipeline[[#This Row],[close_date]]-sales_pipeline[[#This Row],[engage_date]]</f>
        <v>47</v>
      </c>
      <c r="J6017" s="3">
        <v>0</v>
      </c>
    </row>
    <row r="6018" spans="1:10" x14ac:dyDescent="0.35">
      <c r="A6018" t="s">
        <v>6221</v>
      </c>
      <c r="B6018" t="s">
        <v>326</v>
      </c>
      <c r="C6018" t="str">
        <f>VLOOKUP(sales_pipeline[[#This Row],[Sales_Agent]],sales_teams[#All],4,FALSE)</f>
        <v>Marxen Team</v>
      </c>
      <c r="D6018" t="s">
        <v>3</v>
      </c>
      <c r="E6018" t="s">
        <v>53</v>
      </c>
      <c r="F6018" t="s">
        <v>174</v>
      </c>
      <c r="G6018" s="1">
        <v>43022</v>
      </c>
      <c r="H6018" s="1">
        <v>43030</v>
      </c>
      <c r="I6018" s="13">
        <f>sales_pipeline[[#This Row],[close_date]]-sales_pipeline[[#This Row],[engage_date]]</f>
        <v>8</v>
      </c>
      <c r="J6018" s="3">
        <v>472</v>
      </c>
    </row>
    <row r="6019" spans="1:10" x14ac:dyDescent="0.35">
      <c r="A6019" t="s">
        <v>6222</v>
      </c>
      <c r="B6019" t="s">
        <v>215</v>
      </c>
      <c r="C6019" t="str">
        <f>VLOOKUP(sales_pipeline[[#This Row],[Sales_Agent]],sales_teams[#All],4,FALSE)</f>
        <v>Sewald Team</v>
      </c>
      <c r="D6019" t="s">
        <v>3</v>
      </c>
      <c r="E6019" t="s">
        <v>125</v>
      </c>
      <c r="F6019" t="s">
        <v>174</v>
      </c>
      <c r="G6019" s="1">
        <v>43022</v>
      </c>
      <c r="H6019" s="1">
        <v>43072</v>
      </c>
      <c r="I6019" s="13">
        <f>sales_pipeline[[#This Row],[close_date]]-sales_pipeline[[#This Row],[engage_date]]</f>
        <v>50</v>
      </c>
      <c r="J6019" s="3">
        <v>562</v>
      </c>
    </row>
    <row r="6020" spans="1:10" x14ac:dyDescent="0.35">
      <c r="A6020" t="s">
        <v>6223</v>
      </c>
      <c r="B6020" t="s">
        <v>249</v>
      </c>
      <c r="C6020" t="str">
        <f>VLOOKUP(sales_pipeline[[#This Row],[Sales_Agent]],sales_teams[#All],4,FALSE)</f>
        <v>Brinkmann Team</v>
      </c>
      <c r="D6020" t="s">
        <v>3</v>
      </c>
      <c r="E6020" t="s">
        <v>53</v>
      </c>
      <c r="F6020" t="s">
        <v>194</v>
      </c>
      <c r="G6020" s="1">
        <v>43022</v>
      </c>
      <c r="H6020" s="1">
        <v>43028</v>
      </c>
      <c r="I6020" s="13">
        <f>sales_pipeline[[#This Row],[close_date]]-sales_pipeline[[#This Row],[engage_date]]</f>
        <v>6</v>
      </c>
      <c r="J6020" s="3">
        <v>0</v>
      </c>
    </row>
    <row r="6021" spans="1:10" x14ac:dyDescent="0.35">
      <c r="A6021" t="s">
        <v>6224</v>
      </c>
      <c r="B6021" t="s">
        <v>249</v>
      </c>
      <c r="C6021" t="str">
        <f>VLOOKUP(sales_pipeline[[#This Row],[Sales_Agent]],sales_teams[#All],4,FALSE)</f>
        <v>Brinkmann Team</v>
      </c>
      <c r="D6021" t="s">
        <v>6</v>
      </c>
      <c r="E6021" t="s">
        <v>151</v>
      </c>
      <c r="F6021" t="s">
        <v>174</v>
      </c>
      <c r="G6021" s="1">
        <v>43022</v>
      </c>
      <c r="H6021" s="1">
        <v>43024</v>
      </c>
      <c r="I6021" s="13">
        <f>sales_pipeline[[#This Row],[close_date]]-sales_pipeline[[#This Row],[engage_date]]</f>
        <v>2</v>
      </c>
      <c r="J6021" s="3">
        <v>42</v>
      </c>
    </row>
    <row r="6022" spans="1:10" x14ac:dyDescent="0.35">
      <c r="A6022" t="s">
        <v>6225</v>
      </c>
      <c r="B6022" t="s">
        <v>238</v>
      </c>
      <c r="C6022" t="str">
        <f>VLOOKUP(sales_pipeline[[#This Row],[Sales_Agent]],sales_teams[#All],4,FALSE)</f>
        <v>Marxen Team</v>
      </c>
      <c r="D6022" t="s">
        <v>177</v>
      </c>
      <c r="E6022" t="s">
        <v>144</v>
      </c>
      <c r="F6022" t="s">
        <v>194</v>
      </c>
      <c r="G6022" s="1">
        <v>43022</v>
      </c>
      <c r="H6022" s="1">
        <v>43026</v>
      </c>
      <c r="I6022" s="13">
        <f>sales_pipeline[[#This Row],[close_date]]-sales_pipeline[[#This Row],[engage_date]]</f>
        <v>4</v>
      </c>
      <c r="J6022" s="3">
        <v>0</v>
      </c>
    </row>
    <row r="6023" spans="1:10" x14ac:dyDescent="0.35">
      <c r="A6023" t="s">
        <v>6226</v>
      </c>
      <c r="B6023" t="s">
        <v>238</v>
      </c>
      <c r="C6023" t="str">
        <f>VLOOKUP(sales_pipeline[[#This Row],[Sales_Agent]],sales_teams[#All],4,FALSE)</f>
        <v>Marxen Team</v>
      </c>
      <c r="D6023" t="s">
        <v>3</v>
      </c>
      <c r="E6023" t="s">
        <v>66</v>
      </c>
      <c r="F6023" t="s">
        <v>174</v>
      </c>
      <c r="G6023" s="1">
        <v>43022</v>
      </c>
      <c r="H6023" s="1">
        <v>43095</v>
      </c>
      <c r="I6023" s="13">
        <f>sales_pipeline[[#This Row],[close_date]]-sales_pipeline[[#This Row],[engage_date]]</f>
        <v>73</v>
      </c>
      <c r="J6023" s="3">
        <v>615</v>
      </c>
    </row>
    <row r="6024" spans="1:10" x14ac:dyDescent="0.35">
      <c r="A6024" t="s">
        <v>6227</v>
      </c>
      <c r="B6024" t="s">
        <v>189</v>
      </c>
      <c r="C6024" t="str">
        <f>VLOOKUP(sales_pipeline[[#This Row],[Sales_Agent]],sales_teams[#All],4,FALSE)</f>
        <v>Marxen Team</v>
      </c>
      <c r="D6024" t="s">
        <v>10</v>
      </c>
      <c r="E6024" t="s">
        <v>135</v>
      </c>
      <c r="F6024" t="s">
        <v>194</v>
      </c>
      <c r="G6024" s="1">
        <v>43022</v>
      </c>
      <c r="H6024" s="1">
        <v>43100</v>
      </c>
      <c r="I6024" s="13">
        <f>sales_pipeline[[#This Row],[close_date]]-sales_pipeline[[#This Row],[engage_date]]</f>
        <v>78</v>
      </c>
      <c r="J6024" s="3">
        <v>0</v>
      </c>
    </row>
    <row r="6025" spans="1:10" x14ac:dyDescent="0.35">
      <c r="A6025" t="s">
        <v>6228</v>
      </c>
      <c r="B6025" t="s">
        <v>201</v>
      </c>
      <c r="C6025" t="str">
        <f>VLOOKUP(sales_pipeline[[#This Row],[Sales_Agent]],sales_teams[#All],4,FALSE)</f>
        <v>Rouche Team</v>
      </c>
      <c r="D6025" t="s">
        <v>8</v>
      </c>
      <c r="E6025" t="s">
        <v>125</v>
      </c>
      <c r="F6025" t="s">
        <v>194</v>
      </c>
      <c r="G6025" s="1">
        <v>43022</v>
      </c>
      <c r="H6025" s="1">
        <v>43031</v>
      </c>
      <c r="I6025" s="13">
        <f>sales_pipeline[[#This Row],[close_date]]-sales_pipeline[[#This Row],[engage_date]]</f>
        <v>9</v>
      </c>
      <c r="J6025" s="3">
        <v>0</v>
      </c>
    </row>
    <row r="6026" spans="1:10" x14ac:dyDescent="0.35">
      <c r="A6026" t="s">
        <v>6229</v>
      </c>
      <c r="B6026" t="s">
        <v>204</v>
      </c>
      <c r="C6026" t="str">
        <f>VLOOKUP(sales_pipeline[[#This Row],[Sales_Agent]],sales_teams[#All],4,FALSE)</f>
        <v>Brinkmann Team</v>
      </c>
      <c r="D6026" t="s">
        <v>6</v>
      </c>
      <c r="E6026" t="s">
        <v>139</v>
      </c>
      <c r="F6026" t="s">
        <v>174</v>
      </c>
      <c r="G6026" s="1">
        <v>43022</v>
      </c>
      <c r="H6026" s="1">
        <v>43030</v>
      </c>
      <c r="I6026" s="13">
        <f>sales_pipeline[[#This Row],[close_date]]-sales_pipeline[[#This Row],[engage_date]]</f>
        <v>8</v>
      </c>
      <c r="J6026" s="3">
        <v>58</v>
      </c>
    </row>
    <row r="6027" spans="1:10" x14ac:dyDescent="0.35">
      <c r="A6027" t="s">
        <v>6230</v>
      </c>
      <c r="B6027" t="s">
        <v>185</v>
      </c>
      <c r="C6027" t="str">
        <f>VLOOKUP(sales_pipeline[[#This Row],[Sales_Agent]],sales_teams[#All],4,FALSE)</f>
        <v>Rouche Team</v>
      </c>
      <c r="D6027" t="s">
        <v>6</v>
      </c>
      <c r="E6027" t="s">
        <v>94</v>
      </c>
      <c r="F6027" t="s">
        <v>194</v>
      </c>
      <c r="G6027" s="1">
        <v>43022</v>
      </c>
      <c r="H6027" s="1">
        <v>43040</v>
      </c>
      <c r="I6027" s="13">
        <f>sales_pipeline[[#This Row],[close_date]]-sales_pipeline[[#This Row],[engage_date]]</f>
        <v>18</v>
      </c>
      <c r="J6027" s="3">
        <v>0</v>
      </c>
    </row>
    <row r="6028" spans="1:10" x14ac:dyDescent="0.35">
      <c r="A6028" t="s">
        <v>6231</v>
      </c>
      <c r="B6028" t="s">
        <v>181</v>
      </c>
      <c r="C6028" t="str">
        <f>VLOOKUP(sales_pipeline[[#This Row],[Sales_Agent]],sales_teams[#All],4,FALSE)</f>
        <v>Sewald Team</v>
      </c>
      <c r="D6028" t="s">
        <v>9</v>
      </c>
      <c r="E6028" t="s">
        <v>98</v>
      </c>
      <c r="F6028" t="s">
        <v>194</v>
      </c>
      <c r="G6028" s="1">
        <v>43022</v>
      </c>
      <c r="H6028" s="1">
        <v>43031</v>
      </c>
      <c r="I6028" s="13">
        <f>sales_pipeline[[#This Row],[close_date]]-sales_pipeline[[#This Row],[engage_date]]</f>
        <v>9</v>
      </c>
      <c r="J6028" s="3">
        <v>0</v>
      </c>
    </row>
    <row r="6029" spans="1:10" x14ac:dyDescent="0.35">
      <c r="A6029" t="s">
        <v>6232</v>
      </c>
      <c r="B6029" t="s">
        <v>181</v>
      </c>
      <c r="C6029" t="str">
        <f>VLOOKUP(sales_pipeline[[#This Row],[Sales_Agent]],sales_teams[#All],4,FALSE)</f>
        <v>Sewald Team</v>
      </c>
      <c r="D6029" t="s">
        <v>177</v>
      </c>
      <c r="E6029" t="s">
        <v>155</v>
      </c>
      <c r="F6029" t="s">
        <v>174</v>
      </c>
      <c r="G6029" s="1">
        <v>43022</v>
      </c>
      <c r="H6029" s="1">
        <v>43023</v>
      </c>
      <c r="I6029" s="13">
        <f>sales_pipeline[[#This Row],[close_date]]-sales_pipeline[[#This Row],[engage_date]]</f>
        <v>1</v>
      </c>
      <c r="J6029" s="3">
        <v>4882</v>
      </c>
    </row>
    <row r="6030" spans="1:10" x14ac:dyDescent="0.35">
      <c r="A6030" t="s">
        <v>6233</v>
      </c>
      <c r="B6030" t="s">
        <v>183</v>
      </c>
      <c r="C6030" t="str">
        <f>VLOOKUP(sales_pipeline[[#This Row],[Sales_Agent]],sales_teams[#All],4,FALSE)</f>
        <v>Brinkmann Team</v>
      </c>
      <c r="D6030" t="s">
        <v>6</v>
      </c>
      <c r="E6030" t="s">
        <v>104</v>
      </c>
      <c r="F6030" t="s">
        <v>194</v>
      </c>
      <c r="G6030" s="1">
        <v>43023</v>
      </c>
      <c r="H6030" s="1">
        <v>43032</v>
      </c>
      <c r="I6030" s="13">
        <f>sales_pipeline[[#This Row],[close_date]]-sales_pipeline[[#This Row],[engage_date]]</f>
        <v>9</v>
      </c>
      <c r="J6030" s="3">
        <v>0</v>
      </c>
    </row>
    <row r="6031" spans="1:10" x14ac:dyDescent="0.35">
      <c r="A6031" t="s">
        <v>6234</v>
      </c>
      <c r="B6031" t="s">
        <v>239</v>
      </c>
      <c r="C6031" t="str">
        <f>VLOOKUP(sales_pipeline[[#This Row],[Sales_Agent]],sales_teams[#All],4,FALSE)</f>
        <v>Neubert Team</v>
      </c>
      <c r="D6031" t="s">
        <v>9</v>
      </c>
      <c r="E6031" t="s">
        <v>163</v>
      </c>
      <c r="F6031" t="s">
        <v>194</v>
      </c>
      <c r="G6031" s="1">
        <v>43023</v>
      </c>
      <c r="H6031" s="1">
        <v>43032</v>
      </c>
      <c r="I6031" s="13">
        <f>sales_pipeline[[#This Row],[close_date]]-sales_pipeline[[#This Row],[engage_date]]</f>
        <v>9</v>
      </c>
      <c r="J6031" s="3">
        <v>0</v>
      </c>
    </row>
    <row r="6032" spans="1:10" x14ac:dyDescent="0.35">
      <c r="A6032" t="s">
        <v>6235</v>
      </c>
      <c r="B6032" t="s">
        <v>288</v>
      </c>
      <c r="C6032" t="str">
        <f>VLOOKUP(sales_pipeline[[#This Row],[Sales_Agent]],sales_teams[#All],4,FALSE)</f>
        <v>Brinkmann Team</v>
      </c>
      <c r="D6032" t="s">
        <v>8</v>
      </c>
      <c r="E6032" t="s">
        <v>144</v>
      </c>
      <c r="F6032" t="s">
        <v>194</v>
      </c>
      <c r="G6032" s="1">
        <v>43023</v>
      </c>
      <c r="H6032" s="1">
        <v>43024</v>
      </c>
      <c r="I6032" s="13">
        <f>sales_pipeline[[#This Row],[close_date]]-sales_pipeline[[#This Row],[engage_date]]</f>
        <v>1</v>
      </c>
      <c r="J6032" s="3">
        <v>0</v>
      </c>
    </row>
    <row r="6033" spans="1:10" x14ac:dyDescent="0.35">
      <c r="A6033" t="s">
        <v>6236</v>
      </c>
      <c r="B6033" t="s">
        <v>206</v>
      </c>
      <c r="C6033" t="str">
        <f>VLOOKUP(sales_pipeline[[#This Row],[Sales_Agent]],sales_teams[#All],4,FALSE)</f>
        <v>Neubert Team</v>
      </c>
      <c r="D6033" t="s">
        <v>9</v>
      </c>
      <c r="E6033" t="s">
        <v>82</v>
      </c>
      <c r="F6033" t="s">
        <v>194</v>
      </c>
      <c r="G6033" s="1">
        <v>43023</v>
      </c>
      <c r="H6033" s="1">
        <v>43033</v>
      </c>
      <c r="I6033" s="13">
        <f>sales_pipeline[[#This Row],[close_date]]-sales_pipeline[[#This Row],[engage_date]]</f>
        <v>10</v>
      </c>
      <c r="J6033" s="3">
        <v>0</v>
      </c>
    </row>
    <row r="6034" spans="1:10" x14ac:dyDescent="0.35">
      <c r="A6034" t="s">
        <v>6237</v>
      </c>
      <c r="B6034" t="s">
        <v>206</v>
      </c>
      <c r="C6034" t="str">
        <f>VLOOKUP(sales_pipeline[[#This Row],[Sales_Agent]],sales_teams[#All],4,FALSE)</f>
        <v>Neubert Team</v>
      </c>
      <c r="D6034" t="s">
        <v>177</v>
      </c>
      <c r="E6034" t="s">
        <v>110</v>
      </c>
      <c r="F6034" t="s">
        <v>174</v>
      </c>
      <c r="G6034" s="1">
        <v>43023</v>
      </c>
      <c r="H6034" s="1">
        <v>43040</v>
      </c>
      <c r="I6034" s="13">
        <f>sales_pipeline[[#This Row],[close_date]]-sales_pipeline[[#This Row],[engage_date]]</f>
        <v>17</v>
      </c>
      <c r="J6034" s="3">
        <v>5113</v>
      </c>
    </row>
    <row r="6035" spans="1:10" x14ac:dyDescent="0.35">
      <c r="A6035" t="s">
        <v>6238</v>
      </c>
      <c r="B6035" t="s">
        <v>176</v>
      </c>
      <c r="C6035" t="str">
        <f>VLOOKUP(sales_pipeline[[#This Row],[Sales_Agent]],sales_teams[#All],4,FALSE)</f>
        <v>Marxen Team</v>
      </c>
      <c r="D6035" t="s">
        <v>10</v>
      </c>
      <c r="E6035" t="s">
        <v>135</v>
      </c>
      <c r="F6035" t="s">
        <v>174</v>
      </c>
      <c r="G6035" s="1">
        <v>43023</v>
      </c>
      <c r="H6035" s="1">
        <v>43024</v>
      </c>
      <c r="I6035" s="13">
        <f>sales_pipeline[[#This Row],[close_date]]-sales_pipeline[[#This Row],[engage_date]]</f>
        <v>1</v>
      </c>
      <c r="J6035" s="3">
        <v>1154</v>
      </c>
    </row>
    <row r="6036" spans="1:10" x14ac:dyDescent="0.35">
      <c r="A6036" t="s">
        <v>6239</v>
      </c>
      <c r="B6036" t="s">
        <v>176</v>
      </c>
      <c r="C6036" t="str">
        <f>VLOOKUP(sales_pipeline[[#This Row],[Sales_Agent]],sales_teams[#All],4,FALSE)</f>
        <v>Marxen Team</v>
      </c>
      <c r="D6036" t="s">
        <v>177</v>
      </c>
      <c r="E6036" t="s">
        <v>66</v>
      </c>
      <c r="F6036" t="s">
        <v>174</v>
      </c>
      <c r="G6036" s="1">
        <v>43023</v>
      </c>
      <c r="H6036" s="1">
        <v>43024</v>
      </c>
      <c r="I6036" s="13">
        <f>sales_pipeline[[#This Row],[close_date]]-sales_pipeline[[#This Row],[engage_date]]</f>
        <v>1</v>
      </c>
      <c r="J6036" s="3">
        <v>4885</v>
      </c>
    </row>
    <row r="6037" spans="1:10" x14ac:dyDescent="0.35">
      <c r="A6037" t="s">
        <v>6240</v>
      </c>
      <c r="B6037" t="s">
        <v>176</v>
      </c>
      <c r="C6037" t="str">
        <f>VLOOKUP(sales_pipeline[[#This Row],[Sales_Agent]],sales_teams[#All],4,FALSE)</f>
        <v>Marxen Team</v>
      </c>
      <c r="D6037" t="s">
        <v>177</v>
      </c>
      <c r="E6037" t="s">
        <v>144</v>
      </c>
      <c r="F6037" t="s">
        <v>174</v>
      </c>
      <c r="G6037" s="1">
        <v>43023</v>
      </c>
      <c r="H6037" s="1">
        <v>43024</v>
      </c>
      <c r="I6037" s="13">
        <f>sales_pipeline[[#This Row],[close_date]]-sales_pipeline[[#This Row],[engage_date]]</f>
        <v>1</v>
      </c>
      <c r="J6037" s="3">
        <v>4936</v>
      </c>
    </row>
    <row r="6038" spans="1:10" x14ac:dyDescent="0.35">
      <c r="A6038" t="s">
        <v>6241</v>
      </c>
      <c r="B6038" t="s">
        <v>255</v>
      </c>
      <c r="C6038" t="str">
        <f>VLOOKUP(sales_pipeline[[#This Row],[Sales_Agent]],sales_teams[#All],4,FALSE)</f>
        <v>Neubert Team</v>
      </c>
      <c r="D6038" t="s">
        <v>10</v>
      </c>
      <c r="E6038" t="s">
        <v>51</v>
      </c>
      <c r="F6038" t="s">
        <v>174</v>
      </c>
      <c r="G6038" s="1">
        <v>43023</v>
      </c>
      <c r="H6038" s="1">
        <v>43036</v>
      </c>
      <c r="I6038" s="13">
        <f>sales_pipeline[[#This Row],[close_date]]-sales_pipeline[[#This Row],[engage_date]]</f>
        <v>13</v>
      </c>
      <c r="J6038" s="3">
        <v>1062</v>
      </c>
    </row>
    <row r="6039" spans="1:10" x14ac:dyDescent="0.35">
      <c r="A6039" t="s">
        <v>6242</v>
      </c>
      <c r="B6039" t="s">
        <v>193</v>
      </c>
      <c r="C6039" t="str">
        <f>VLOOKUP(sales_pipeline[[#This Row],[Sales_Agent]],sales_teams[#All],4,FALSE)</f>
        <v>Marxen Team</v>
      </c>
      <c r="D6039" t="s">
        <v>177</v>
      </c>
      <c r="E6039" t="s">
        <v>49</v>
      </c>
      <c r="F6039" t="s">
        <v>194</v>
      </c>
      <c r="G6039" s="1">
        <v>43023</v>
      </c>
      <c r="H6039" s="1">
        <v>43027</v>
      </c>
      <c r="I6039" s="13">
        <f>sales_pipeline[[#This Row],[close_date]]-sales_pipeline[[#This Row],[engage_date]]</f>
        <v>4</v>
      </c>
      <c r="J6039" s="3">
        <v>0</v>
      </c>
    </row>
    <row r="6040" spans="1:10" x14ac:dyDescent="0.35">
      <c r="A6040" t="s">
        <v>6243</v>
      </c>
      <c r="B6040" t="s">
        <v>199</v>
      </c>
      <c r="C6040" t="str">
        <f>VLOOKUP(sales_pipeline[[#This Row],[Sales_Agent]],sales_teams[#All],4,FALSE)</f>
        <v>Rouche Team</v>
      </c>
      <c r="D6040" t="s">
        <v>6</v>
      </c>
      <c r="E6040" t="s">
        <v>71</v>
      </c>
      <c r="F6040" t="s">
        <v>194</v>
      </c>
      <c r="G6040" s="1">
        <v>43023</v>
      </c>
      <c r="H6040" s="1">
        <v>43029</v>
      </c>
      <c r="I6040" s="13">
        <f>sales_pipeline[[#This Row],[close_date]]-sales_pipeline[[#This Row],[engage_date]]</f>
        <v>6</v>
      </c>
      <c r="J6040" s="3">
        <v>0</v>
      </c>
    </row>
    <row r="6041" spans="1:10" x14ac:dyDescent="0.35">
      <c r="A6041" t="s">
        <v>6244</v>
      </c>
      <c r="B6041" t="s">
        <v>199</v>
      </c>
      <c r="C6041" t="str">
        <f>VLOOKUP(sales_pipeline[[#This Row],[Sales_Agent]],sales_teams[#All],4,FALSE)</f>
        <v>Rouche Team</v>
      </c>
      <c r="D6041" t="s">
        <v>10</v>
      </c>
      <c r="E6041" t="s">
        <v>97</v>
      </c>
      <c r="F6041" t="s">
        <v>174</v>
      </c>
      <c r="G6041" s="1">
        <v>43023</v>
      </c>
      <c r="H6041" s="1">
        <v>43089</v>
      </c>
      <c r="I6041" s="13">
        <f>sales_pipeline[[#This Row],[close_date]]-sales_pipeline[[#This Row],[engage_date]]</f>
        <v>66</v>
      </c>
      <c r="J6041" s="3">
        <v>954</v>
      </c>
    </row>
    <row r="6042" spans="1:10" x14ac:dyDescent="0.35">
      <c r="A6042" t="s">
        <v>6245</v>
      </c>
      <c r="B6042" t="s">
        <v>225</v>
      </c>
      <c r="C6042" t="str">
        <f>VLOOKUP(sales_pipeline[[#This Row],[Sales_Agent]],sales_teams[#All],4,FALSE)</f>
        <v>Sewald Team</v>
      </c>
      <c r="D6042" t="s">
        <v>3</v>
      </c>
      <c r="E6042" t="s">
        <v>77</v>
      </c>
      <c r="F6042" t="s">
        <v>194</v>
      </c>
      <c r="G6042" s="1">
        <v>43023</v>
      </c>
      <c r="H6042" s="1">
        <v>43031</v>
      </c>
      <c r="I6042" s="13">
        <f>sales_pipeline[[#This Row],[close_date]]-sales_pipeline[[#This Row],[engage_date]]</f>
        <v>8</v>
      </c>
      <c r="J6042" s="3">
        <v>0</v>
      </c>
    </row>
    <row r="6043" spans="1:10" x14ac:dyDescent="0.35">
      <c r="A6043" t="s">
        <v>6246</v>
      </c>
      <c r="B6043" t="s">
        <v>225</v>
      </c>
      <c r="C6043" t="str">
        <f>VLOOKUP(sales_pipeline[[#This Row],[Sales_Agent]],sales_teams[#All],4,FALSE)</f>
        <v>Sewald Team</v>
      </c>
      <c r="D6043" t="s">
        <v>3</v>
      </c>
      <c r="E6043" t="s">
        <v>112</v>
      </c>
      <c r="F6043" t="s">
        <v>194</v>
      </c>
      <c r="G6043" s="1">
        <v>43023</v>
      </c>
      <c r="H6043" s="1">
        <v>43034</v>
      </c>
      <c r="I6043" s="13">
        <f>sales_pipeline[[#This Row],[close_date]]-sales_pipeline[[#This Row],[engage_date]]</f>
        <v>11</v>
      </c>
      <c r="J6043" s="3">
        <v>0</v>
      </c>
    </row>
    <row r="6044" spans="1:10" x14ac:dyDescent="0.35">
      <c r="A6044" t="s">
        <v>6247</v>
      </c>
      <c r="B6044" t="s">
        <v>225</v>
      </c>
      <c r="C6044" t="str">
        <f>VLOOKUP(sales_pipeline[[#This Row],[Sales_Agent]],sales_teams[#All],4,FALSE)</f>
        <v>Sewald Team</v>
      </c>
      <c r="D6044" t="s">
        <v>10</v>
      </c>
      <c r="E6044" t="s">
        <v>155</v>
      </c>
      <c r="F6044" t="s">
        <v>174</v>
      </c>
      <c r="G6044" s="1">
        <v>43023</v>
      </c>
      <c r="H6044" s="1">
        <v>43024</v>
      </c>
      <c r="I6044" s="13">
        <f>sales_pipeline[[#This Row],[close_date]]-sales_pipeline[[#This Row],[engage_date]]</f>
        <v>1</v>
      </c>
      <c r="J6044" s="3">
        <v>868</v>
      </c>
    </row>
    <row r="6045" spans="1:10" x14ac:dyDescent="0.35">
      <c r="A6045" t="s">
        <v>6248</v>
      </c>
      <c r="B6045" t="s">
        <v>225</v>
      </c>
      <c r="C6045" t="str">
        <f>VLOOKUP(sales_pipeline[[#This Row],[Sales_Agent]],sales_teams[#All],4,FALSE)</f>
        <v>Sewald Team</v>
      </c>
      <c r="D6045" t="s">
        <v>9</v>
      </c>
      <c r="E6045" t="s">
        <v>62</v>
      </c>
      <c r="F6045" t="s">
        <v>174</v>
      </c>
      <c r="G6045" s="1">
        <v>43023</v>
      </c>
      <c r="H6045" s="1">
        <v>43065</v>
      </c>
      <c r="I6045" s="13">
        <f>sales_pipeline[[#This Row],[close_date]]-sales_pipeline[[#This Row],[engage_date]]</f>
        <v>42</v>
      </c>
      <c r="J6045" s="3">
        <v>5867</v>
      </c>
    </row>
    <row r="6046" spans="1:10" x14ac:dyDescent="0.35">
      <c r="A6046" t="s">
        <v>6249</v>
      </c>
      <c r="B6046" t="s">
        <v>225</v>
      </c>
      <c r="C6046" t="str">
        <f>VLOOKUP(sales_pipeline[[#This Row],[Sales_Agent]],sales_teams[#All],4,FALSE)</f>
        <v>Sewald Team</v>
      </c>
      <c r="D6046" t="s">
        <v>177</v>
      </c>
      <c r="E6046" t="s">
        <v>69</v>
      </c>
      <c r="F6046" t="s">
        <v>174</v>
      </c>
      <c r="G6046" s="1">
        <v>43023</v>
      </c>
      <c r="H6046" s="1">
        <v>43024</v>
      </c>
      <c r="I6046" s="13">
        <f>sales_pipeline[[#This Row],[close_date]]-sales_pipeline[[#This Row],[engage_date]]</f>
        <v>1</v>
      </c>
      <c r="J6046" s="3">
        <v>5344</v>
      </c>
    </row>
    <row r="6047" spans="1:10" x14ac:dyDescent="0.35">
      <c r="A6047" t="s">
        <v>6250</v>
      </c>
      <c r="B6047" t="s">
        <v>249</v>
      </c>
      <c r="C6047" t="str">
        <f>VLOOKUP(sales_pipeline[[#This Row],[Sales_Agent]],sales_teams[#All],4,FALSE)</f>
        <v>Brinkmann Team</v>
      </c>
      <c r="D6047" t="s">
        <v>6</v>
      </c>
      <c r="E6047" t="s">
        <v>57</v>
      </c>
      <c r="F6047" t="s">
        <v>194</v>
      </c>
      <c r="G6047" s="1">
        <v>43023</v>
      </c>
      <c r="H6047" s="1">
        <v>43029</v>
      </c>
      <c r="I6047" s="13">
        <f>sales_pipeline[[#This Row],[close_date]]-sales_pipeline[[#This Row],[engage_date]]</f>
        <v>6</v>
      </c>
      <c r="J6047" s="3">
        <v>0</v>
      </c>
    </row>
    <row r="6048" spans="1:10" x14ac:dyDescent="0.35">
      <c r="A6048" t="s">
        <v>6251</v>
      </c>
      <c r="B6048" t="s">
        <v>238</v>
      </c>
      <c r="C6048" t="str">
        <f>VLOOKUP(sales_pipeline[[#This Row],[Sales_Agent]],sales_teams[#All],4,FALSE)</f>
        <v>Marxen Team</v>
      </c>
      <c r="D6048" t="s">
        <v>9</v>
      </c>
      <c r="E6048" t="s">
        <v>88</v>
      </c>
      <c r="F6048" t="s">
        <v>194</v>
      </c>
      <c r="G6048" s="1">
        <v>43023</v>
      </c>
      <c r="H6048" s="1">
        <v>43032</v>
      </c>
      <c r="I6048" s="13">
        <f>sales_pipeline[[#This Row],[close_date]]-sales_pipeline[[#This Row],[engage_date]]</f>
        <v>9</v>
      </c>
      <c r="J6048" s="3">
        <v>0</v>
      </c>
    </row>
    <row r="6049" spans="1:10" x14ac:dyDescent="0.35">
      <c r="A6049" t="s">
        <v>6252</v>
      </c>
      <c r="B6049" t="s">
        <v>238</v>
      </c>
      <c r="C6049" t="str">
        <f>VLOOKUP(sales_pipeline[[#This Row],[Sales_Agent]],sales_teams[#All],4,FALSE)</f>
        <v>Marxen Team</v>
      </c>
      <c r="D6049" t="s">
        <v>177</v>
      </c>
      <c r="E6049" t="s">
        <v>144</v>
      </c>
      <c r="F6049" t="s">
        <v>194</v>
      </c>
      <c r="G6049" s="1">
        <v>43023</v>
      </c>
      <c r="H6049" s="1">
        <v>43031</v>
      </c>
      <c r="I6049" s="13">
        <f>sales_pipeline[[#This Row],[close_date]]-sales_pipeline[[#This Row],[engage_date]]</f>
        <v>8</v>
      </c>
      <c r="J6049" s="3">
        <v>0</v>
      </c>
    </row>
    <row r="6050" spans="1:10" x14ac:dyDescent="0.35">
      <c r="A6050" t="s">
        <v>6253</v>
      </c>
      <c r="B6050" t="s">
        <v>173</v>
      </c>
      <c r="C6050" t="str">
        <f>VLOOKUP(sales_pipeline[[#This Row],[Sales_Agent]],sales_teams[#All],4,FALSE)</f>
        <v>Brinkmann Team</v>
      </c>
      <c r="D6050" t="s">
        <v>9</v>
      </c>
      <c r="E6050" t="s">
        <v>49</v>
      </c>
      <c r="F6050" t="s">
        <v>174</v>
      </c>
      <c r="G6050" s="1">
        <v>43023</v>
      </c>
      <c r="H6050" s="1">
        <v>43031</v>
      </c>
      <c r="I6050" s="13">
        <f>sales_pipeline[[#This Row],[close_date]]-sales_pipeline[[#This Row],[engage_date]]</f>
        <v>8</v>
      </c>
      <c r="J6050" s="3">
        <v>5449</v>
      </c>
    </row>
    <row r="6051" spans="1:10" x14ac:dyDescent="0.35">
      <c r="A6051" t="s">
        <v>6254</v>
      </c>
      <c r="B6051" t="s">
        <v>227</v>
      </c>
      <c r="C6051" t="str">
        <f>VLOOKUP(sales_pipeline[[#This Row],[Sales_Agent]],sales_teams[#All],4,FALSE)</f>
        <v>Neubert Team</v>
      </c>
      <c r="D6051" t="s">
        <v>8</v>
      </c>
      <c r="E6051" t="s">
        <v>150</v>
      </c>
      <c r="F6051" t="s">
        <v>194</v>
      </c>
      <c r="G6051" s="1">
        <v>43023</v>
      </c>
      <c r="H6051" s="1">
        <v>43096</v>
      </c>
      <c r="I6051" s="13">
        <f>sales_pipeline[[#This Row],[close_date]]-sales_pipeline[[#This Row],[engage_date]]</f>
        <v>73</v>
      </c>
      <c r="J6051" s="3">
        <v>0</v>
      </c>
    </row>
    <row r="6052" spans="1:10" x14ac:dyDescent="0.35">
      <c r="A6052" t="s">
        <v>6255</v>
      </c>
      <c r="B6052" t="s">
        <v>227</v>
      </c>
      <c r="C6052" t="str">
        <f>VLOOKUP(sales_pipeline[[#This Row],[Sales_Agent]],sales_teams[#All],4,FALSE)</f>
        <v>Neubert Team</v>
      </c>
      <c r="D6052" t="s">
        <v>9</v>
      </c>
      <c r="E6052" t="s">
        <v>102</v>
      </c>
      <c r="F6052" t="s">
        <v>174</v>
      </c>
      <c r="G6052" s="1">
        <v>43023</v>
      </c>
      <c r="H6052" s="1">
        <v>43067</v>
      </c>
      <c r="I6052" s="13">
        <f>sales_pipeline[[#This Row],[close_date]]-sales_pipeline[[#This Row],[engage_date]]</f>
        <v>44</v>
      </c>
      <c r="J6052" s="3">
        <v>4500</v>
      </c>
    </row>
    <row r="6053" spans="1:10" x14ac:dyDescent="0.35">
      <c r="A6053" t="s">
        <v>6256</v>
      </c>
      <c r="B6053" t="s">
        <v>204</v>
      </c>
      <c r="C6053" t="str">
        <f>VLOOKUP(sales_pipeline[[#This Row],[Sales_Agent]],sales_teams[#All],4,FALSE)</f>
        <v>Brinkmann Team</v>
      </c>
      <c r="D6053" t="s">
        <v>6</v>
      </c>
      <c r="E6053" t="s">
        <v>60</v>
      </c>
      <c r="F6053" t="s">
        <v>194</v>
      </c>
      <c r="G6053" s="1">
        <v>43023</v>
      </c>
      <c r="H6053" s="1">
        <v>43033</v>
      </c>
      <c r="I6053" s="13">
        <f>sales_pipeline[[#This Row],[close_date]]-sales_pipeline[[#This Row],[engage_date]]</f>
        <v>10</v>
      </c>
      <c r="J6053" s="3">
        <v>0</v>
      </c>
    </row>
    <row r="6054" spans="1:10" x14ac:dyDescent="0.35">
      <c r="A6054" t="s">
        <v>6257</v>
      </c>
      <c r="B6054" t="s">
        <v>230</v>
      </c>
      <c r="C6054" t="str">
        <f>VLOOKUP(sales_pipeline[[#This Row],[Sales_Agent]],sales_teams[#All],4,FALSE)</f>
        <v>Losch Team</v>
      </c>
      <c r="D6054" t="s">
        <v>6</v>
      </c>
      <c r="E6054" t="s">
        <v>146</v>
      </c>
      <c r="F6054" t="s">
        <v>174</v>
      </c>
      <c r="G6054" s="1">
        <v>43023</v>
      </c>
      <c r="H6054" s="1">
        <v>43031</v>
      </c>
      <c r="I6054" s="13">
        <f>sales_pipeline[[#This Row],[close_date]]-sales_pipeline[[#This Row],[engage_date]]</f>
        <v>8</v>
      </c>
      <c r="J6054" s="3">
        <v>51</v>
      </c>
    </row>
    <row r="6055" spans="1:10" x14ac:dyDescent="0.35">
      <c r="A6055" t="s">
        <v>6258</v>
      </c>
      <c r="B6055" t="s">
        <v>181</v>
      </c>
      <c r="C6055" t="str">
        <f>VLOOKUP(sales_pipeline[[#This Row],[Sales_Agent]],sales_teams[#All],4,FALSE)</f>
        <v>Sewald Team</v>
      </c>
      <c r="D6055" t="s">
        <v>9</v>
      </c>
      <c r="E6055" t="s">
        <v>55</v>
      </c>
      <c r="F6055" t="s">
        <v>174</v>
      </c>
      <c r="G6055" s="1">
        <v>43023</v>
      </c>
      <c r="H6055" s="1">
        <v>43031</v>
      </c>
      <c r="I6055" s="13">
        <f>sales_pipeline[[#This Row],[close_date]]-sales_pipeline[[#This Row],[engage_date]]</f>
        <v>8</v>
      </c>
      <c r="J6055" s="3">
        <v>6637</v>
      </c>
    </row>
    <row r="6056" spans="1:10" x14ac:dyDescent="0.35">
      <c r="A6056" t="s">
        <v>6259</v>
      </c>
      <c r="B6056" t="s">
        <v>183</v>
      </c>
      <c r="C6056" t="str">
        <f>VLOOKUP(sales_pipeline[[#This Row],[Sales_Agent]],sales_teams[#All],4,FALSE)</f>
        <v>Brinkmann Team</v>
      </c>
      <c r="D6056" t="s">
        <v>6</v>
      </c>
      <c r="E6056" t="s">
        <v>142</v>
      </c>
      <c r="F6056" t="s">
        <v>174</v>
      </c>
      <c r="G6056" s="1">
        <v>43024</v>
      </c>
      <c r="H6056" s="1">
        <v>43082</v>
      </c>
      <c r="I6056" s="13">
        <f>sales_pipeline[[#This Row],[close_date]]-sales_pipeline[[#This Row],[engage_date]]</f>
        <v>58</v>
      </c>
      <c r="J6056" s="3">
        <v>57</v>
      </c>
    </row>
    <row r="6057" spans="1:10" x14ac:dyDescent="0.35">
      <c r="A6057" t="s">
        <v>6260</v>
      </c>
      <c r="B6057" t="s">
        <v>288</v>
      </c>
      <c r="C6057" t="str">
        <f>VLOOKUP(sales_pipeline[[#This Row],[Sales_Agent]],sales_teams[#All],4,FALSE)</f>
        <v>Brinkmann Team</v>
      </c>
      <c r="D6057" t="s">
        <v>10</v>
      </c>
      <c r="E6057" t="s">
        <v>143</v>
      </c>
      <c r="F6057" t="s">
        <v>174</v>
      </c>
      <c r="G6057" s="1">
        <v>43024</v>
      </c>
      <c r="H6057" s="1">
        <v>43042</v>
      </c>
      <c r="I6057" s="13">
        <f>sales_pipeline[[#This Row],[close_date]]-sales_pipeline[[#This Row],[engage_date]]</f>
        <v>18</v>
      </c>
      <c r="J6057" s="3">
        <v>990</v>
      </c>
    </row>
    <row r="6058" spans="1:10" x14ac:dyDescent="0.35">
      <c r="A6058" t="s">
        <v>6261</v>
      </c>
      <c r="B6058" t="s">
        <v>268</v>
      </c>
      <c r="C6058" t="str">
        <f>VLOOKUP(sales_pipeline[[#This Row],[Sales_Agent]],sales_teams[#All],4,FALSE)</f>
        <v>Losch Team</v>
      </c>
      <c r="D6058" t="s">
        <v>177</v>
      </c>
      <c r="E6058" t="s">
        <v>160</v>
      </c>
      <c r="F6058" t="s">
        <v>174</v>
      </c>
      <c r="G6058" s="1">
        <v>43024</v>
      </c>
      <c r="H6058" s="1">
        <v>43025</v>
      </c>
      <c r="I6058" s="13">
        <f>sales_pipeline[[#This Row],[close_date]]-sales_pipeline[[#This Row],[engage_date]]</f>
        <v>1</v>
      </c>
      <c r="J6058" s="3">
        <v>4247</v>
      </c>
    </row>
    <row r="6059" spans="1:10" x14ac:dyDescent="0.35">
      <c r="A6059" t="s">
        <v>6262</v>
      </c>
      <c r="B6059" t="s">
        <v>206</v>
      </c>
      <c r="C6059" t="str">
        <f>VLOOKUP(sales_pipeline[[#This Row],[Sales_Agent]],sales_teams[#All],4,FALSE)</f>
        <v>Neubert Team</v>
      </c>
      <c r="D6059" t="s">
        <v>10</v>
      </c>
      <c r="E6059" t="s">
        <v>146</v>
      </c>
      <c r="F6059" t="s">
        <v>174</v>
      </c>
      <c r="G6059" s="1">
        <v>43024</v>
      </c>
      <c r="H6059" s="1">
        <v>43094</v>
      </c>
      <c r="I6059" s="13">
        <f>sales_pipeline[[#This Row],[close_date]]-sales_pipeline[[#This Row],[engage_date]]</f>
        <v>70</v>
      </c>
      <c r="J6059" s="3">
        <v>1008</v>
      </c>
    </row>
    <row r="6060" spans="1:10" x14ac:dyDescent="0.35">
      <c r="A6060" t="s">
        <v>6263</v>
      </c>
      <c r="B6060" t="s">
        <v>176</v>
      </c>
      <c r="C6060" t="str">
        <f>VLOOKUP(sales_pipeline[[#This Row],[Sales_Agent]],sales_teams[#All],4,FALSE)</f>
        <v>Marxen Team</v>
      </c>
      <c r="D6060" t="s">
        <v>177</v>
      </c>
      <c r="E6060" t="s">
        <v>142</v>
      </c>
      <c r="F6060" t="s">
        <v>194</v>
      </c>
      <c r="G6060" s="1">
        <v>43024</v>
      </c>
      <c r="H6060" s="1">
        <v>43027</v>
      </c>
      <c r="I6060" s="13">
        <f>sales_pipeline[[#This Row],[close_date]]-sales_pipeline[[#This Row],[engage_date]]</f>
        <v>3</v>
      </c>
      <c r="J6060" s="3">
        <v>0</v>
      </c>
    </row>
    <row r="6061" spans="1:10" x14ac:dyDescent="0.35">
      <c r="A6061" t="s">
        <v>6264</v>
      </c>
      <c r="B6061" t="s">
        <v>176</v>
      </c>
      <c r="C6061" t="str">
        <f>VLOOKUP(sales_pipeline[[#This Row],[Sales_Agent]],sales_teams[#All],4,FALSE)</f>
        <v>Marxen Team</v>
      </c>
      <c r="D6061" t="s">
        <v>6</v>
      </c>
      <c r="E6061" t="s">
        <v>165</v>
      </c>
      <c r="F6061" t="s">
        <v>194</v>
      </c>
      <c r="G6061" s="1">
        <v>43024</v>
      </c>
      <c r="H6061" s="1">
        <v>43025</v>
      </c>
      <c r="I6061" s="13">
        <f>sales_pipeline[[#This Row],[close_date]]-sales_pipeline[[#This Row],[engage_date]]</f>
        <v>1</v>
      </c>
      <c r="J6061" s="3">
        <v>0</v>
      </c>
    </row>
    <row r="6062" spans="1:10" x14ac:dyDescent="0.35">
      <c r="A6062" t="s">
        <v>6265</v>
      </c>
      <c r="B6062" t="s">
        <v>176</v>
      </c>
      <c r="C6062" t="str">
        <f>VLOOKUP(sales_pipeline[[#This Row],[Sales_Agent]],sales_teams[#All],4,FALSE)</f>
        <v>Marxen Team</v>
      </c>
      <c r="D6062" t="s">
        <v>177</v>
      </c>
      <c r="E6062" t="s">
        <v>135</v>
      </c>
      <c r="F6062" t="s">
        <v>174</v>
      </c>
      <c r="G6062" s="1">
        <v>43024</v>
      </c>
      <c r="H6062" s="1">
        <v>43033</v>
      </c>
      <c r="I6062" s="13">
        <f>sales_pipeline[[#This Row],[close_date]]-sales_pipeline[[#This Row],[engage_date]]</f>
        <v>9</v>
      </c>
      <c r="J6062" s="3">
        <v>4834</v>
      </c>
    </row>
    <row r="6063" spans="1:10" x14ac:dyDescent="0.35">
      <c r="A6063" t="s">
        <v>6266</v>
      </c>
      <c r="B6063" t="s">
        <v>176</v>
      </c>
      <c r="C6063" t="str">
        <f>VLOOKUP(sales_pipeline[[#This Row],[Sales_Agent]],sales_teams[#All],4,FALSE)</f>
        <v>Marxen Team</v>
      </c>
      <c r="D6063" t="s">
        <v>8</v>
      </c>
      <c r="E6063" t="s">
        <v>53</v>
      </c>
      <c r="F6063" t="s">
        <v>174</v>
      </c>
      <c r="G6063" s="1">
        <v>43024</v>
      </c>
      <c r="H6063" s="1">
        <v>43025</v>
      </c>
      <c r="I6063" s="13">
        <f>sales_pipeline[[#This Row],[close_date]]-sales_pipeline[[#This Row],[engage_date]]</f>
        <v>1</v>
      </c>
      <c r="J6063" s="3">
        <v>3490</v>
      </c>
    </row>
    <row r="6064" spans="1:10" x14ac:dyDescent="0.35">
      <c r="A6064" t="s">
        <v>6267</v>
      </c>
      <c r="B6064" t="s">
        <v>255</v>
      </c>
      <c r="C6064" t="str">
        <f>VLOOKUP(sales_pipeline[[#This Row],[Sales_Agent]],sales_teams[#All],4,FALSE)</f>
        <v>Neubert Team</v>
      </c>
      <c r="D6064" t="s">
        <v>3</v>
      </c>
      <c r="E6064" t="s">
        <v>102</v>
      </c>
      <c r="F6064" t="s">
        <v>194</v>
      </c>
      <c r="G6064" s="1">
        <v>43024</v>
      </c>
      <c r="H6064" s="1">
        <v>43034</v>
      </c>
      <c r="I6064" s="13">
        <f>sales_pipeline[[#This Row],[close_date]]-sales_pipeline[[#This Row],[engage_date]]</f>
        <v>10</v>
      </c>
      <c r="J6064" s="3">
        <v>0</v>
      </c>
    </row>
    <row r="6065" spans="1:10" x14ac:dyDescent="0.35">
      <c r="A6065" t="s">
        <v>6268</v>
      </c>
      <c r="B6065" t="s">
        <v>193</v>
      </c>
      <c r="C6065" t="str">
        <f>VLOOKUP(sales_pipeline[[#This Row],[Sales_Agent]],sales_teams[#All],4,FALSE)</f>
        <v>Marxen Team</v>
      </c>
      <c r="D6065" t="s">
        <v>6</v>
      </c>
      <c r="E6065" t="s">
        <v>49</v>
      </c>
      <c r="F6065" t="s">
        <v>194</v>
      </c>
      <c r="G6065" s="1">
        <v>43024</v>
      </c>
      <c r="H6065" s="1">
        <v>43032</v>
      </c>
      <c r="I6065" s="13">
        <f>sales_pipeline[[#This Row],[close_date]]-sales_pipeline[[#This Row],[engage_date]]</f>
        <v>8</v>
      </c>
      <c r="J6065" s="3">
        <v>0</v>
      </c>
    </row>
    <row r="6066" spans="1:10" x14ac:dyDescent="0.35">
      <c r="A6066" t="s">
        <v>6269</v>
      </c>
      <c r="B6066" t="s">
        <v>199</v>
      </c>
      <c r="C6066" t="str">
        <f>VLOOKUP(sales_pipeline[[#This Row],[Sales_Agent]],sales_teams[#All],4,FALSE)</f>
        <v>Rouche Team</v>
      </c>
      <c r="D6066" t="s">
        <v>8</v>
      </c>
      <c r="E6066" t="s">
        <v>46</v>
      </c>
      <c r="F6066" t="s">
        <v>174</v>
      </c>
      <c r="G6066" s="1">
        <v>43024</v>
      </c>
      <c r="H6066" s="1">
        <v>43028</v>
      </c>
      <c r="I6066" s="13">
        <f>sales_pipeline[[#This Row],[close_date]]-sales_pipeline[[#This Row],[engage_date]]</f>
        <v>4</v>
      </c>
      <c r="J6066" s="3">
        <v>3744</v>
      </c>
    </row>
    <row r="6067" spans="1:10" x14ac:dyDescent="0.35">
      <c r="A6067" t="s">
        <v>6270</v>
      </c>
      <c r="B6067" t="s">
        <v>215</v>
      </c>
      <c r="C6067" t="str">
        <f>VLOOKUP(sales_pipeline[[#This Row],[Sales_Agent]],sales_teams[#All],4,FALSE)</f>
        <v>Sewald Team</v>
      </c>
      <c r="D6067" t="s">
        <v>177</v>
      </c>
      <c r="E6067" t="s">
        <v>73</v>
      </c>
      <c r="F6067" t="s">
        <v>194</v>
      </c>
      <c r="G6067" s="1">
        <v>43024</v>
      </c>
      <c r="H6067" s="1">
        <v>43030</v>
      </c>
      <c r="I6067" s="13">
        <f>sales_pipeline[[#This Row],[close_date]]-sales_pipeline[[#This Row],[engage_date]]</f>
        <v>6</v>
      </c>
      <c r="J6067" s="3">
        <v>0</v>
      </c>
    </row>
    <row r="6068" spans="1:10" x14ac:dyDescent="0.35">
      <c r="A6068" t="s">
        <v>6271</v>
      </c>
      <c r="B6068" t="s">
        <v>225</v>
      </c>
      <c r="C6068" t="str">
        <f>VLOOKUP(sales_pipeline[[#This Row],[Sales_Agent]],sales_teams[#All],4,FALSE)</f>
        <v>Sewald Team</v>
      </c>
      <c r="D6068" t="s">
        <v>3</v>
      </c>
      <c r="E6068" t="s">
        <v>71</v>
      </c>
      <c r="F6068" t="s">
        <v>194</v>
      </c>
      <c r="G6068" s="1">
        <v>43024</v>
      </c>
      <c r="H6068" s="1">
        <v>43034</v>
      </c>
      <c r="I6068" s="13">
        <f>sales_pipeline[[#This Row],[close_date]]-sales_pipeline[[#This Row],[engage_date]]</f>
        <v>10</v>
      </c>
      <c r="J6068" s="3">
        <v>0</v>
      </c>
    </row>
    <row r="6069" spans="1:10" x14ac:dyDescent="0.35">
      <c r="A6069" t="s">
        <v>6272</v>
      </c>
      <c r="B6069" t="s">
        <v>225</v>
      </c>
      <c r="C6069" t="str">
        <f>VLOOKUP(sales_pipeline[[#This Row],[Sales_Agent]],sales_teams[#All],4,FALSE)</f>
        <v>Sewald Team</v>
      </c>
      <c r="D6069" t="s">
        <v>3</v>
      </c>
      <c r="E6069" t="s">
        <v>141</v>
      </c>
      <c r="F6069" t="s">
        <v>194</v>
      </c>
      <c r="G6069" s="1">
        <v>43024</v>
      </c>
      <c r="H6069" s="1">
        <v>43029</v>
      </c>
      <c r="I6069" s="13">
        <f>sales_pipeline[[#This Row],[close_date]]-sales_pipeline[[#This Row],[engage_date]]</f>
        <v>5</v>
      </c>
      <c r="J6069" s="3">
        <v>0</v>
      </c>
    </row>
    <row r="6070" spans="1:10" x14ac:dyDescent="0.35">
      <c r="A6070" t="s">
        <v>6273</v>
      </c>
      <c r="B6070" t="s">
        <v>225</v>
      </c>
      <c r="C6070" t="str">
        <f>VLOOKUP(sales_pipeline[[#This Row],[Sales_Agent]],sales_teams[#All],4,FALSE)</f>
        <v>Sewald Team</v>
      </c>
      <c r="D6070" t="s">
        <v>3</v>
      </c>
      <c r="E6070" t="s">
        <v>121</v>
      </c>
      <c r="F6070" t="s">
        <v>174</v>
      </c>
      <c r="G6070" s="1">
        <v>43024</v>
      </c>
      <c r="H6070" s="1">
        <v>43051</v>
      </c>
      <c r="I6070" s="13">
        <f>sales_pipeline[[#This Row],[close_date]]-sales_pipeline[[#This Row],[engage_date]]</f>
        <v>27</v>
      </c>
      <c r="J6070" s="3">
        <v>591</v>
      </c>
    </row>
    <row r="6071" spans="1:10" x14ac:dyDescent="0.35">
      <c r="A6071" t="s">
        <v>6274</v>
      </c>
      <c r="B6071" t="s">
        <v>225</v>
      </c>
      <c r="C6071" t="str">
        <f>VLOOKUP(sales_pipeline[[#This Row],[Sales_Agent]],sales_teams[#All],4,FALSE)</f>
        <v>Sewald Team</v>
      </c>
      <c r="D6071" t="s">
        <v>6</v>
      </c>
      <c r="E6071" t="s">
        <v>55</v>
      </c>
      <c r="F6071" t="s">
        <v>174</v>
      </c>
      <c r="G6071" s="1">
        <v>43024</v>
      </c>
      <c r="H6071" s="1">
        <v>43032</v>
      </c>
      <c r="I6071" s="13">
        <f>sales_pipeline[[#This Row],[close_date]]-sales_pipeline[[#This Row],[engage_date]]</f>
        <v>8</v>
      </c>
      <c r="J6071" s="3">
        <v>48</v>
      </c>
    </row>
    <row r="6072" spans="1:10" x14ac:dyDescent="0.35">
      <c r="A6072" t="s">
        <v>6275</v>
      </c>
      <c r="B6072" t="s">
        <v>187</v>
      </c>
      <c r="C6072" t="str">
        <f>VLOOKUP(sales_pipeline[[#This Row],[Sales_Agent]],sales_teams[#All],4,FALSE)</f>
        <v>Rouche Team</v>
      </c>
      <c r="D6072" t="s">
        <v>10</v>
      </c>
      <c r="E6072" t="s">
        <v>81</v>
      </c>
      <c r="F6072" t="s">
        <v>174</v>
      </c>
      <c r="G6072" s="1">
        <v>43024</v>
      </c>
      <c r="H6072" s="1">
        <v>43031</v>
      </c>
      <c r="I6072" s="13">
        <f>sales_pipeline[[#This Row],[close_date]]-sales_pipeline[[#This Row],[engage_date]]</f>
        <v>7</v>
      </c>
      <c r="J6072" s="3">
        <v>1060</v>
      </c>
    </row>
    <row r="6073" spans="1:10" x14ac:dyDescent="0.35">
      <c r="A6073" t="s">
        <v>6276</v>
      </c>
      <c r="B6073" t="s">
        <v>238</v>
      </c>
      <c r="C6073" t="str">
        <f>VLOOKUP(sales_pipeline[[#This Row],[Sales_Agent]],sales_teams[#All],4,FALSE)</f>
        <v>Marxen Team</v>
      </c>
      <c r="D6073" t="s">
        <v>10</v>
      </c>
      <c r="E6073" t="s">
        <v>99</v>
      </c>
      <c r="F6073" t="s">
        <v>194</v>
      </c>
      <c r="G6073" s="1">
        <v>43024</v>
      </c>
      <c r="H6073" s="1">
        <v>43029</v>
      </c>
      <c r="I6073" s="13">
        <f>sales_pipeline[[#This Row],[close_date]]-sales_pipeline[[#This Row],[engage_date]]</f>
        <v>5</v>
      </c>
      <c r="J6073" s="3">
        <v>0</v>
      </c>
    </row>
    <row r="6074" spans="1:10" x14ac:dyDescent="0.35">
      <c r="A6074" t="s">
        <v>6277</v>
      </c>
      <c r="B6074" t="s">
        <v>173</v>
      </c>
      <c r="C6074" t="str">
        <f>VLOOKUP(sales_pipeline[[#This Row],[Sales_Agent]],sales_teams[#All],4,FALSE)</f>
        <v>Brinkmann Team</v>
      </c>
      <c r="D6074" t="s">
        <v>3</v>
      </c>
      <c r="E6074" t="s">
        <v>28</v>
      </c>
      <c r="F6074" t="s">
        <v>174</v>
      </c>
      <c r="G6074" s="1">
        <v>43024</v>
      </c>
      <c r="H6074" s="1">
        <v>43036</v>
      </c>
      <c r="I6074" s="13">
        <f>sales_pipeline[[#This Row],[close_date]]-sales_pipeline[[#This Row],[engage_date]]</f>
        <v>12</v>
      </c>
      <c r="J6074" s="3">
        <v>562</v>
      </c>
    </row>
    <row r="6075" spans="1:10" x14ac:dyDescent="0.35">
      <c r="A6075" t="s">
        <v>6278</v>
      </c>
      <c r="B6075" t="s">
        <v>189</v>
      </c>
      <c r="C6075" t="str">
        <f>VLOOKUP(sales_pipeline[[#This Row],[Sales_Agent]],sales_teams[#All],4,FALSE)</f>
        <v>Marxen Team</v>
      </c>
      <c r="D6075" t="s">
        <v>10</v>
      </c>
      <c r="E6075" t="s">
        <v>99</v>
      </c>
      <c r="F6075" t="s">
        <v>194</v>
      </c>
      <c r="G6075" s="1">
        <v>43024</v>
      </c>
      <c r="H6075" s="1">
        <v>43058</v>
      </c>
      <c r="I6075" s="13">
        <f>sales_pipeline[[#This Row],[close_date]]-sales_pipeline[[#This Row],[engage_date]]</f>
        <v>34</v>
      </c>
      <c r="J6075" s="3">
        <v>0</v>
      </c>
    </row>
    <row r="6076" spans="1:10" x14ac:dyDescent="0.35">
      <c r="A6076" t="s">
        <v>6279</v>
      </c>
      <c r="B6076" t="s">
        <v>221</v>
      </c>
      <c r="C6076" t="str">
        <f>VLOOKUP(sales_pipeline[[#This Row],[Sales_Agent]],sales_teams[#All],4,FALSE)</f>
        <v>Losch Team</v>
      </c>
      <c r="D6076" t="s">
        <v>177</v>
      </c>
      <c r="E6076" t="s">
        <v>154</v>
      </c>
      <c r="F6076" t="s">
        <v>194</v>
      </c>
      <c r="G6076" s="1">
        <v>43024</v>
      </c>
      <c r="H6076" s="1">
        <v>43026</v>
      </c>
      <c r="I6076" s="13">
        <f>sales_pipeline[[#This Row],[close_date]]-sales_pipeline[[#This Row],[engage_date]]</f>
        <v>2</v>
      </c>
      <c r="J6076" s="3">
        <v>0</v>
      </c>
    </row>
    <row r="6077" spans="1:10" x14ac:dyDescent="0.35">
      <c r="A6077" t="s">
        <v>6280</v>
      </c>
      <c r="B6077" t="s">
        <v>204</v>
      </c>
      <c r="C6077" t="str">
        <f>VLOOKUP(sales_pipeline[[#This Row],[Sales_Agent]],sales_teams[#All],4,FALSE)</f>
        <v>Brinkmann Team</v>
      </c>
      <c r="D6077" t="s">
        <v>6</v>
      </c>
      <c r="E6077" t="s">
        <v>104</v>
      </c>
      <c r="F6077" t="s">
        <v>174</v>
      </c>
      <c r="G6077" s="1">
        <v>43024</v>
      </c>
      <c r="H6077" s="1">
        <v>43025</v>
      </c>
      <c r="I6077" s="13">
        <f>sales_pipeline[[#This Row],[close_date]]-sales_pipeline[[#This Row],[engage_date]]</f>
        <v>1</v>
      </c>
      <c r="J6077" s="3">
        <v>57</v>
      </c>
    </row>
    <row r="6078" spans="1:10" x14ac:dyDescent="0.35">
      <c r="A6078" t="s">
        <v>6281</v>
      </c>
      <c r="B6078" t="s">
        <v>185</v>
      </c>
      <c r="C6078" t="str">
        <f>VLOOKUP(sales_pipeline[[#This Row],[Sales_Agent]],sales_teams[#All],4,FALSE)</f>
        <v>Rouche Team</v>
      </c>
      <c r="D6078" t="s">
        <v>3</v>
      </c>
      <c r="E6078" t="s">
        <v>94</v>
      </c>
      <c r="F6078" t="s">
        <v>174</v>
      </c>
      <c r="G6078" s="1">
        <v>43024</v>
      </c>
      <c r="H6078" s="1">
        <v>43090</v>
      </c>
      <c r="I6078" s="13">
        <f>sales_pipeline[[#This Row],[close_date]]-sales_pipeline[[#This Row],[engage_date]]</f>
        <v>66</v>
      </c>
      <c r="J6078" s="3">
        <v>535</v>
      </c>
    </row>
    <row r="6079" spans="1:10" x14ac:dyDescent="0.35">
      <c r="A6079" t="s">
        <v>6282</v>
      </c>
      <c r="B6079" t="s">
        <v>185</v>
      </c>
      <c r="C6079" t="str">
        <f>VLOOKUP(sales_pipeline[[#This Row],[Sales_Agent]],sales_teams[#All],4,FALSE)</f>
        <v>Rouche Team</v>
      </c>
      <c r="D6079" t="s">
        <v>177</v>
      </c>
      <c r="E6079" t="s">
        <v>51</v>
      </c>
      <c r="F6079" t="s">
        <v>174</v>
      </c>
      <c r="G6079" s="1">
        <v>43024</v>
      </c>
      <c r="H6079" s="1">
        <v>43033</v>
      </c>
      <c r="I6079" s="13">
        <f>sales_pipeline[[#This Row],[close_date]]-sales_pipeline[[#This Row],[engage_date]]</f>
        <v>9</v>
      </c>
      <c r="J6079" s="3">
        <v>4580</v>
      </c>
    </row>
    <row r="6080" spans="1:10" x14ac:dyDescent="0.35">
      <c r="A6080" t="s">
        <v>6283</v>
      </c>
      <c r="B6080" t="s">
        <v>185</v>
      </c>
      <c r="C6080" t="str">
        <f>VLOOKUP(sales_pipeline[[#This Row],[Sales_Agent]],sales_teams[#All],4,FALSE)</f>
        <v>Rouche Team</v>
      </c>
      <c r="D6080" t="s">
        <v>6</v>
      </c>
      <c r="E6080" t="s">
        <v>117</v>
      </c>
      <c r="F6080" t="s">
        <v>174</v>
      </c>
      <c r="G6080" s="1">
        <v>43024</v>
      </c>
      <c r="H6080" s="1">
        <v>43026</v>
      </c>
      <c r="I6080" s="13">
        <f>sales_pipeline[[#This Row],[close_date]]-sales_pipeline[[#This Row],[engage_date]]</f>
        <v>2</v>
      </c>
      <c r="J6080" s="3">
        <v>56</v>
      </c>
    </row>
    <row r="6081" spans="1:10" x14ac:dyDescent="0.35">
      <c r="A6081" t="s">
        <v>6284</v>
      </c>
      <c r="B6081" t="s">
        <v>181</v>
      </c>
      <c r="C6081" t="str">
        <f>VLOOKUP(sales_pipeline[[#This Row],[Sales_Agent]],sales_teams[#All],4,FALSE)</f>
        <v>Sewald Team</v>
      </c>
      <c r="D6081" t="s">
        <v>9</v>
      </c>
      <c r="E6081" t="s">
        <v>93</v>
      </c>
      <c r="F6081" t="s">
        <v>174</v>
      </c>
      <c r="G6081" s="1">
        <v>43024</v>
      </c>
      <c r="H6081" s="1">
        <v>43031</v>
      </c>
      <c r="I6081" s="13">
        <f>sales_pipeline[[#This Row],[close_date]]-sales_pipeline[[#This Row],[engage_date]]</f>
        <v>7</v>
      </c>
      <c r="J6081" s="3">
        <v>4942</v>
      </c>
    </row>
    <row r="6082" spans="1:10" x14ac:dyDescent="0.35">
      <c r="A6082" t="s">
        <v>6285</v>
      </c>
      <c r="B6082" t="s">
        <v>183</v>
      </c>
      <c r="C6082" t="str">
        <f>VLOOKUP(sales_pipeline[[#This Row],[Sales_Agent]],sales_teams[#All],4,FALSE)</f>
        <v>Brinkmann Team</v>
      </c>
      <c r="D6082" t="s">
        <v>6</v>
      </c>
      <c r="E6082" t="s">
        <v>57</v>
      </c>
      <c r="F6082" t="s">
        <v>174</v>
      </c>
      <c r="G6082" s="1">
        <v>43025</v>
      </c>
      <c r="H6082" s="1">
        <v>43031</v>
      </c>
      <c r="I6082" s="13">
        <f>sales_pipeline[[#This Row],[close_date]]-sales_pipeline[[#This Row],[engage_date]]</f>
        <v>6</v>
      </c>
      <c r="J6082" s="3">
        <v>55</v>
      </c>
    </row>
    <row r="6083" spans="1:10" x14ac:dyDescent="0.35">
      <c r="A6083" t="s">
        <v>6286</v>
      </c>
      <c r="B6083" t="s">
        <v>253</v>
      </c>
      <c r="C6083" t="str">
        <f>VLOOKUP(sales_pipeline[[#This Row],[Sales_Agent]],sales_teams[#All],4,FALSE)</f>
        <v>Neubert Team</v>
      </c>
      <c r="D6083" t="s">
        <v>9</v>
      </c>
      <c r="E6083" t="s">
        <v>158</v>
      </c>
      <c r="F6083" t="s">
        <v>194</v>
      </c>
      <c r="G6083" s="1">
        <v>43025</v>
      </c>
      <c r="H6083" s="1">
        <v>43033</v>
      </c>
      <c r="I6083" s="13">
        <f>sales_pipeline[[#This Row],[close_date]]-sales_pipeline[[#This Row],[engage_date]]</f>
        <v>8</v>
      </c>
      <c r="J6083" s="3">
        <v>0</v>
      </c>
    </row>
    <row r="6084" spans="1:10" x14ac:dyDescent="0.35">
      <c r="A6084" t="s">
        <v>6287</v>
      </c>
      <c r="B6084" t="s">
        <v>239</v>
      </c>
      <c r="C6084" t="str">
        <f>VLOOKUP(sales_pipeline[[#This Row],[Sales_Agent]],sales_teams[#All],4,FALSE)</f>
        <v>Neubert Team</v>
      </c>
      <c r="D6084" t="s">
        <v>177</v>
      </c>
      <c r="E6084" t="s">
        <v>156</v>
      </c>
      <c r="F6084" t="s">
        <v>174</v>
      </c>
      <c r="G6084" s="1">
        <v>43025</v>
      </c>
      <c r="H6084" s="1">
        <v>43037</v>
      </c>
      <c r="I6084" s="13">
        <f>sales_pipeline[[#This Row],[close_date]]-sales_pipeline[[#This Row],[engage_date]]</f>
        <v>12</v>
      </c>
      <c r="J6084" s="3">
        <v>5144</v>
      </c>
    </row>
    <row r="6085" spans="1:10" x14ac:dyDescent="0.35">
      <c r="A6085" t="s">
        <v>6288</v>
      </c>
      <c r="B6085" t="s">
        <v>268</v>
      </c>
      <c r="C6085" t="str">
        <f>VLOOKUP(sales_pipeline[[#This Row],[Sales_Agent]],sales_teams[#All],4,FALSE)</f>
        <v>Losch Team</v>
      </c>
      <c r="D6085" t="s">
        <v>8</v>
      </c>
      <c r="E6085" t="s">
        <v>131</v>
      </c>
      <c r="F6085" t="s">
        <v>194</v>
      </c>
      <c r="G6085" s="1">
        <v>43025</v>
      </c>
      <c r="H6085" s="1">
        <v>43082</v>
      </c>
      <c r="I6085" s="13">
        <f>sales_pipeline[[#This Row],[close_date]]-sales_pipeline[[#This Row],[engage_date]]</f>
        <v>57</v>
      </c>
      <c r="J6085" s="3">
        <v>0</v>
      </c>
    </row>
    <row r="6086" spans="1:10" x14ac:dyDescent="0.35">
      <c r="A6086" t="s">
        <v>6289</v>
      </c>
      <c r="B6086" t="s">
        <v>176</v>
      </c>
      <c r="C6086" t="str">
        <f>VLOOKUP(sales_pipeline[[#This Row],[Sales_Agent]],sales_teams[#All],4,FALSE)</f>
        <v>Marxen Team</v>
      </c>
      <c r="D6086" t="s">
        <v>177</v>
      </c>
      <c r="E6086" t="s">
        <v>136</v>
      </c>
      <c r="F6086" t="s">
        <v>194</v>
      </c>
      <c r="G6086" s="1">
        <v>43025</v>
      </c>
      <c r="H6086" s="1">
        <v>43032</v>
      </c>
      <c r="I6086" s="13">
        <f>sales_pipeline[[#This Row],[close_date]]-sales_pipeline[[#This Row],[engage_date]]</f>
        <v>7</v>
      </c>
      <c r="J6086" s="3">
        <v>0</v>
      </c>
    </row>
    <row r="6087" spans="1:10" x14ac:dyDescent="0.35">
      <c r="A6087" t="s">
        <v>6290</v>
      </c>
      <c r="B6087" t="s">
        <v>176</v>
      </c>
      <c r="C6087" t="str">
        <f>VLOOKUP(sales_pipeline[[#This Row],[Sales_Agent]],sales_teams[#All],4,FALSE)</f>
        <v>Marxen Team</v>
      </c>
      <c r="D6087" t="s">
        <v>177</v>
      </c>
      <c r="E6087" t="s">
        <v>44</v>
      </c>
      <c r="F6087" t="s">
        <v>174</v>
      </c>
      <c r="G6087" s="1">
        <v>43025</v>
      </c>
      <c r="H6087" s="1">
        <v>43031</v>
      </c>
      <c r="I6087" s="13">
        <f>sales_pipeline[[#This Row],[close_date]]-sales_pipeline[[#This Row],[engage_date]]</f>
        <v>6</v>
      </c>
      <c r="J6087" s="3">
        <v>5458</v>
      </c>
    </row>
    <row r="6088" spans="1:10" x14ac:dyDescent="0.35">
      <c r="A6088" t="s">
        <v>6291</v>
      </c>
      <c r="B6088" t="s">
        <v>193</v>
      </c>
      <c r="C6088" t="str">
        <f>VLOOKUP(sales_pipeline[[#This Row],[Sales_Agent]],sales_teams[#All],4,FALSE)</f>
        <v>Marxen Team</v>
      </c>
      <c r="D6088" t="s">
        <v>177</v>
      </c>
      <c r="E6088" t="s">
        <v>136</v>
      </c>
      <c r="F6088" t="s">
        <v>194</v>
      </c>
      <c r="G6088" s="1">
        <v>43025</v>
      </c>
      <c r="H6088" s="1">
        <v>43031</v>
      </c>
      <c r="I6088" s="13">
        <f>sales_pipeline[[#This Row],[close_date]]-sales_pipeline[[#This Row],[engage_date]]</f>
        <v>6</v>
      </c>
      <c r="J6088" s="3">
        <v>0</v>
      </c>
    </row>
    <row r="6089" spans="1:10" x14ac:dyDescent="0.35">
      <c r="A6089" t="s">
        <v>6292</v>
      </c>
      <c r="B6089" t="s">
        <v>326</v>
      </c>
      <c r="C6089" t="str">
        <f>VLOOKUP(sales_pipeline[[#This Row],[Sales_Agent]],sales_teams[#All],4,FALSE)</f>
        <v>Marxen Team</v>
      </c>
      <c r="D6089" t="s">
        <v>177</v>
      </c>
      <c r="E6089" t="s">
        <v>142</v>
      </c>
      <c r="F6089" t="s">
        <v>174</v>
      </c>
      <c r="G6089" s="1">
        <v>43025</v>
      </c>
      <c r="H6089" s="1">
        <v>43027</v>
      </c>
      <c r="I6089" s="13">
        <f>sales_pipeline[[#This Row],[close_date]]-sales_pipeline[[#This Row],[engage_date]]</f>
        <v>2</v>
      </c>
      <c r="J6089" s="3">
        <v>5046</v>
      </c>
    </row>
    <row r="6090" spans="1:10" x14ac:dyDescent="0.35">
      <c r="A6090" t="s">
        <v>6293</v>
      </c>
      <c r="B6090" t="s">
        <v>187</v>
      </c>
      <c r="C6090" t="str">
        <f>VLOOKUP(sales_pipeline[[#This Row],[Sales_Agent]],sales_teams[#All],4,FALSE)</f>
        <v>Rouche Team</v>
      </c>
      <c r="D6090" t="s">
        <v>3</v>
      </c>
      <c r="E6090" t="s">
        <v>98</v>
      </c>
      <c r="F6090" t="s">
        <v>194</v>
      </c>
      <c r="G6090" s="1">
        <v>43025</v>
      </c>
      <c r="H6090" s="1">
        <v>43031</v>
      </c>
      <c r="I6090" s="13">
        <f>sales_pipeline[[#This Row],[close_date]]-sales_pipeline[[#This Row],[engage_date]]</f>
        <v>6</v>
      </c>
      <c r="J6090" s="3">
        <v>0</v>
      </c>
    </row>
    <row r="6091" spans="1:10" x14ac:dyDescent="0.35">
      <c r="A6091" t="s">
        <v>6294</v>
      </c>
      <c r="B6091" t="s">
        <v>187</v>
      </c>
      <c r="C6091" t="str">
        <f>VLOOKUP(sales_pipeline[[#This Row],[Sales_Agent]],sales_teams[#All],4,FALSE)</f>
        <v>Rouche Team</v>
      </c>
      <c r="D6091" t="s">
        <v>6</v>
      </c>
      <c r="E6091" t="s">
        <v>93</v>
      </c>
      <c r="F6091" t="s">
        <v>194</v>
      </c>
      <c r="G6091" s="1">
        <v>43025</v>
      </c>
      <c r="H6091" s="1">
        <v>43034</v>
      </c>
      <c r="I6091" s="13">
        <f>sales_pipeline[[#This Row],[close_date]]-sales_pipeline[[#This Row],[engage_date]]</f>
        <v>9</v>
      </c>
      <c r="J6091" s="3">
        <v>0</v>
      </c>
    </row>
    <row r="6092" spans="1:10" x14ac:dyDescent="0.35">
      <c r="A6092" t="s">
        <v>6295</v>
      </c>
      <c r="B6092" t="s">
        <v>187</v>
      </c>
      <c r="C6092" t="str">
        <f>VLOOKUP(sales_pipeline[[#This Row],[Sales_Agent]],sales_teams[#All],4,FALSE)</f>
        <v>Rouche Team</v>
      </c>
      <c r="D6092" t="s">
        <v>6</v>
      </c>
      <c r="E6092" t="s">
        <v>121</v>
      </c>
      <c r="F6092" t="s">
        <v>194</v>
      </c>
      <c r="G6092" s="1">
        <v>43025</v>
      </c>
      <c r="H6092" s="1">
        <v>43034</v>
      </c>
      <c r="I6092" s="13">
        <f>sales_pipeline[[#This Row],[close_date]]-sales_pipeline[[#This Row],[engage_date]]</f>
        <v>9</v>
      </c>
      <c r="J6092" s="3">
        <v>0</v>
      </c>
    </row>
    <row r="6093" spans="1:10" x14ac:dyDescent="0.35">
      <c r="A6093" t="s">
        <v>6296</v>
      </c>
      <c r="B6093" t="s">
        <v>238</v>
      </c>
      <c r="C6093" t="str">
        <f>VLOOKUP(sales_pipeline[[#This Row],[Sales_Agent]],sales_teams[#All],4,FALSE)</f>
        <v>Marxen Team</v>
      </c>
      <c r="D6093" t="s">
        <v>6</v>
      </c>
      <c r="E6093" t="s">
        <v>57</v>
      </c>
      <c r="F6093" t="s">
        <v>174</v>
      </c>
      <c r="G6093" s="1">
        <v>43025</v>
      </c>
      <c r="H6093" s="1">
        <v>43034</v>
      </c>
      <c r="I6093" s="13">
        <f>sales_pipeline[[#This Row],[close_date]]-sales_pipeline[[#This Row],[engage_date]]</f>
        <v>9</v>
      </c>
      <c r="J6093" s="3">
        <v>64</v>
      </c>
    </row>
    <row r="6094" spans="1:10" x14ac:dyDescent="0.35">
      <c r="A6094" t="s">
        <v>6297</v>
      </c>
      <c r="B6094" t="s">
        <v>204</v>
      </c>
      <c r="C6094" t="str">
        <f>VLOOKUP(sales_pipeline[[#This Row],[Sales_Agent]],sales_teams[#All],4,FALSE)</f>
        <v>Brinkmann Team</v>
      </c>
      <c r="D6094" t="s">
        <v>6</v>
      </c>
      <c r="E6094" t="s">
        <v>28</v>
      </c>
      <c r="F6094" t="s">
        <v>174</v>
      </c>
      <c r="G6094" s="1">
        <v>43025</v>
      </c>
      <c r="H6094" s="1">
        <v>43035</v>
      </c>
      <c r="I6094" s="13">
        <f>sales_pipeline[[#This Row],[close_date]]-sales_pipeline[[#This Row],[engage_date]]</f>
        <v>10</v>
      </c>
      <c r="J6094" s="3">
        <v>54</v>
      </c>
    </row>
    <row r="6095" spans="1:10" x14ac:dyDescent="0.35">
      <c r="A6095" t="s">
        <v>6298</v>
      </c>
      <c r="B6095" t="s">
        <v>185</v>
      </c>
      <c r="C6095" t="str">
        <f>VLOOKUP(sales_pipeline[[#This Row],[Sales_Agent]],sales_teams[#All],4,FALSE)</f>
        <v>Rouche Team</v>
      </c>
      <c r="D6095" t="s">
        <v>6</v>
      </c>
      <c r="E6095" t="s">
        <v>155</v>
      </c>
      <c r="F6095" t="s">
        <v>174</v>
      </c>
      <c r="G6095" s="1">
        <v>43025</v>
      </c>
      <c r="H6095" s="1">
        <v>43034</v>
      </c>
      <c r="I6095" s="13">
        <f>sales_pipeline[[#This Row],[close_date]]-sales_pipeline[[#This Row],[engage_date]]</f>
        <v>9</v>
      </c>
      <c r="J6095" s="3">
        <v>68</v>
      </c>
    </row>
    <row r="6096" spans="1:10" x14ac:dyDescent="0.35">
      <c r="A6096" t="s">
        <v>6299</v>
      </c>
      <c r="B6096" t="s">
        <v>212</v>
      </c>
      <c r="C6096" t="str">
        <f>VLOOKUP(sales_pipeline[[#This Row],[Sales_Agent]],sales_teams[#All],4,FALSE)</f>
        <v>Losch Team</v>
      </c>
      <c r="D6096" t="s">
        <v>10</v>
      </c>
      <c r="E6096" t="s">
        <v>25</v>
      </c>
      <c r="F6096" t="s">
        <v>194</v>
      </c>
      <c r="G6096" s="1">
        <v>43025</v>
      </c>
      <c r="H6096" s="1">
        <v>43026</v>
      </c>
      <c r="I6096" s="13">
        <f>sales_pipeline[[#This Row],[close_date]]-sales_pipeline[[#This Row],[engage_date]]</f>
        <v>1</v>
      </c>
      <c r="J6096" s="3">
        <v>0</v>
      </c>
    </row>
    <row r="6097" spans="1:10" x14ac:dyDescent="0.35">
      <c r="A6097" t="s">
        <v>6300</v>
      </c>
      <c r="B6097" t="s">
        <v>212</v>
      </c>
      <c r="C6097" t="str">
        <f>VLOOKUP(sales_pipeline[[#This Row],[Sales_Agent]],sales_teams[#All],4,FALSE)</f>
        <v>Losch Team</v>
      </c>
      <c r="D6097" t="s">
        <v>6</v>
      </c>
      <c r="E6097" t="s">
        <v>150</v>
      </c>
      <c r="F6097" t="s">
        <v>194</v>
      </c>
      <c r="G6097" s="1">
        <v>43025</v>
      </c>
      <c r="H6097" s="1">
        <v>43026</v>
      </c>
      <c r="I6097" s="13">
        <f>sales_pipeline[[#This Row],[close_date]]-sales_pipeline[[#This Row],[engage_date]]</f>
        <v>1</v>
      </c>
      <c r="J6097" s="3">
        <v>0</v>
      </c>
    </row>
    <row r="6098" spans="1:10" x14ac:dyDescent="0.35">
      <c r="A6098" t="s">
        <v>6301</v>
      </c>
      <c r="B6098" t="s">
        <v>230</v>
      </c>
      <c r="C6098" t="str">
        <f>VLOOKUP(sales_pipeline[[#This Row],[Sales_Agent]],sales_teams[#All],4,FALSE)</f>
        <v>Losch Team</v>
      </c>
      <c r="D6098" t="s">
        <v>6</v>
      </c>
      <c r="E6098" t="s">
        <v>48</v>
      </c>
      <c r="F6098" t="s">
        <v>194</v>
      </c>
      <c r="G6098" s="1">
        <v>43025</v>
      </c>
      <c r="H6098" s="1">
        <v>43027</v>
      </c>
      <c r="I6098" s="13">
        <f>sales_pipeline[[#This Row],[close_date]]-sales_pipeline[[#This Row],[engage_date]]</f>
        <v>2</v>
      </c>
      <c r="J6098" s="3">
        <v>0</v>
      </c>
    </row>
    <row r="6099" spans="1:10" x14ac:dyDescent="0.35">
      <c r="A6099" t="s">
        <v>6302</v>
      </c>
      <c r="B6099" t="s">
        <v>181</v>
      </c>
      <c r="C6099" t="str">
        <f>VLOOKUP(sales_pipeline[[#This Row],[Sales_Agent]],sales_teams[#All],4,FALSE)</f>
        <v>Sewald Team</v>
      </c>
      <c r="D6099" t="s">
        <v>10</v>
      </c>
      <c r="E6099" t="s">
        <v>109</v>
      </c>
      <c r="F6099" t="s">
        <v>174</v>
      </c>
      <c r="G6099" s="1">
        <v>43025</v>
      </c>
      <c r="H6099" s="1">
        <v>43079</v>
      </c>
      <c r="I6099" s="13">
        <f>sales_pipeline[[#This Row],[close_date]]-sales_pipeline[[#This Row],[engage_date]]</f>
        <v>54</v>
      </c>
      <c r="J6099" s="3">
        <v>1129</v>
      </c>
    </row>
    <row r="6100" spans="1:10" x14ac:dyDescent="0.35">
      <c r="A6100" t="s">
        <v>6303</v>
      </c>
      <c r="B6100" t="s">
        <v>239</v>
      </c>
      <c r="C6100" t="str">
        <f>VLOOKUP(sales_pipeline[[#This Row],[Sales_Agent]],sales_teams[#All],4,FALSE)</f>
        <v>Neubert Team</v>
      </c>
      <c r="D6100" t="s">
        <v>8</v>
      </c>
      <c r="E6100" t="s">
        <v>150</v>
      </c>
      <c r="F6100" t="s">
        <v>194</v>
      </c>
      <c r="G6100" s="1">
        <v>43026</v>
      </c>
      <c r="H6100" s="1">
        <v>43027</v>
      </c>
      <c r="I6100" s="13">
        <f>sales_pipeline[[#This Row],[close_date]]-sales_pipeline[[#This Row],[engage_date]]</f>
        <v>1</v>
      </c>
      <c r="J6100" s="3">
        <v>0</v>
      </c>
    </row>
    <row r="6101" spans="1:10" x14ac:dyDescent="0.35">
      <c r="A6101" t="s">
        <v>6304</v>
      </c>
      <c r="B6101" t="s">
        <v>288</v>
      </c>
      <c r="C6101" t="str">
        <f>VLOOKUP(sales_pipeline[[#This Row],[Sales_Agent]],sales_teams[#All],4,FALSE)</f>
        <v>Brinkmann Team</v>
      </c>
      <c r="D6101" t="s">
        <v>10</v>
      </c>
      <c r="E6101" t="s">
        <v>60</v>
      </c>
      <c r="F6101" t="s">
        <v>174</v>
      </c>
      <c r="G6101" s="1">
        <v>43026</v>
      </c>
      <c r="H6101" s="1">
        <v>43028</v>
      </c>
      <c r="I6101" s="13">
        <f>sales_pipeline[[#This Row],[close_date]]-sales_pipeline[[#This Row],[engage_date]]</f>
        <v>2</v>
      </c>
      <c r="J6101" s="3">
        <v>1200</v>
      </c>
    </row>
    <row r="6102" spans="1:10" x14ac:dyDescent="0.35">
      <c r="A6102" t="s">
        <v>6305</v>
      </c>
      <c r="B6102" t="s">
        <v>288</v>
      </c>
      <c r="C6102" t="str">
        <f>VLOOKUP(sales_pipeline[[#This Row],[Sales_Agent]],sales_teams[#All],4,FALSE)</f>
        <v>Brinkmann Team</v>
      </c>
      <c r="D6102" t="s">
        <v>8</v>
      </c>
      <c r="E6102" t="s">
        <v>88</v>
      </c>
      <c r="F6102" t="s">
        <v>174</v>
      </c>
      <c r="G6102" s="1">
        <v>43026</v>
      </c>
      <c r="H6102" s="1">
        <v>43088</v>
      </c>
      <c r="I6102" s="13">
        <f>sales_pipeline[[#This Row],[close_date]]-sales_pipeline[[#This Row],[engage_date]]</f>
        <v>62</v>
      </c>
      <c r="J6102" s="3">
        <v>3164</v>
      </c>
    </row>
    <row r="6103" spans="1:10" x14ac:dyDescent="0.35">
      <c r="A6103" t="s">
        <v>6306</v>
      </c>
      <c r="B6103" t="s">
        <v>268</v>
      </c>
      <c r="C6103" t="str">
        <f>VLOOKUP(sales_pipeline[[#This Row],[Sales_Agent]],sales_teams[#All],4,FALSE)</f>
        <v>Losch Team</v>
      </c>
      <c r="D6103" t="s">
        <v>10</v>
      </c>
      <c r="E6103" t="s">
        <v>112</v>
      </c>
      <c r="F6103" t="s">
        <v>194</v>
      </c>
      <c r="G6103" s="1">
        <v>43026</v>
      </c>
      <c r="H6103" s="1">
        <v>43033</v>
      </c>
      <c r="I6103" s="13">
        <f>sales_pipeline[[#This Row],[close_date]]-sales_pipeline[[#This Row],[engage_date]]</f>
        <v>7</v>
      </c>
      <c r="J6103" s="3">
        <v>0</v>
      </c>
    </row>
    <row r="6104" spans="1:10" x14ac:dyDescent="0.35">
      <c r="A6104" t="s">
        <v>6307</v>
      </c>
      <c r="B6104" t="s">
        <v>268</v>
      </c>
      <c r="C6104" t="str">
        <f>VLOOKUP(sales_pipeline[[#This Row],[Sales_Agent]],sales_teams[#All],4,FALSE)</f>
        <v>Losch Team</v>
      </c>
      <c r="D6104" t="s">
        <v>8</v>
      </c>
      <c r="E6104" t="s">
        <v>163</v>
      </c>
      <c r="F6104" t="s">
        <v>174</v>
      </c>
      <c r="G6104" s="1">
        <v>43026</v>
      </c>
      <c r="H6104" s="1">
        <v>43034</v>
      </c>
      <c r="I6104" s="13">
        <f>sales_pipeline[[#This Row],[close_date]]-sales_pipeline[[#This Row],[engage_date]]</f>
        <v>8</v>
      </c>
      <c r="J6104" s="3">
        <v>3225</v>
      </c>
    </row>
    <row r="6105" spans="1:10" x14ac:dyDescent="0.35">
      <c r="A6105" t="s">
        <v>6308</v>
      </c>
      <c r="B6105" t="s">
        <v>206</v>
      </c>
      <c r="C6105" t="str">
        <f>VLOOKUP(sales_pipeline[[#This Row],[Sales_Agent]],sales_teams[#All],4,FALSE)</f>
        <v>Neubert Team</v>
      </c>
      <c r="D6105" t="s">
        <v>10</v>
      </c>
      <c r="E6105" t="s">
        <v>48</v>
      </c>
      <c r="F6105" t="s">
        <v>194</v>
      </c>
      <c r="G6105" s="1">
        <v>43026</v>
      </c>
      <c r="H6105" s="1">
        <v>43044</v>
      </c>
      <c r="I6105" s="13">
        <f>sales_pipeline[[#This Row],[close_date]]-sales_pipeline[[#This Row],[engage_date]]</f>
        <v>18</v>
      </c>
      <c r="J6105" s="3">
        <v>0</v>
      </c>
    </row>
    <row r="6106" spans="1:10" x14ac:dyDescent="0.35">
      <c r="A6106" t="s">
        <v>6309</v>
      </c>
      <c r="B6106" t="s">
        <v>176</v>
      </c>
      <c r="C6106" t="str">
        <f>VLOOKUP(sales_pipeline[[#This Row],[Sales_Agent]],sales_teams[#All],4,FALSE)</f>
        <v>Marxen Team</v>
      </c>
      <c r="D6106" t="s">
        <v>177</v>
      </c>
      <c r="E6106" t="s">
        <v>132</v>
      </c>
      <c r="F6106" t="s">
        <v>174</v>
      </c>
      <c r="G6106" s="1">
        <v>43026</v>
      </c>
      <c r="H6106" s="1">
        <v>43028</v>
      </c>
      <c r="I6106" s="13">
        <f>sales_pipeline[[#This Row],[close_date]]-sales_pipeline[[#This Row],[engage_date]]</f>
        <v>2</v>
      </c>
      <c r="J6106" s="3">
        <v>4130</v>
      </c>
    </row>
    <row r="6107" spans="1:10" x14ac:dyDescent="0.35">
      <c r="A6107" t="s">
        <v>6310</v>
      </c>
      <c r="B6107" t="s">
        <v>255</v>
      </c>
      <c r="C6107" t="str">
        <f>VLOOKUP(sales_pipeline[[#This Row],[Sales_Agent]],sales_teams[#All],4,FALSE)</f>
        <v>Neubert Team</v>
      </c>
      <c r="D6107" t="s">
        <v>3</v>
      </c>
      <c r="E6107" t="s">
        <v>39</v>
      </c>
      <c r="F6107" t="s">
        <v>194</v>
      </c>
      <c r="G6107" s="1">
        <v>43026</v>
      </c>
      <c r="H6107" s="1">
        <v>43032</v>
      </c>
      <c r="I6107" s="13">
        <f>sales_pipeline[[#This Row],[close_date]]-sales_pipeline[[#This Row],[engage_date]]</f>
        <v>6</v>
      </c>
      <c r="J6107" s="3">
        <v>0</v>
      </c>
    </row>
    <row r="6108" spans="1:10" x14ac:dyDescent="0.35">
      <c r="A6108" t="s">
        <v>6311</v>
      </c>
      <c r="B6108" t="s">
        <v>255</v>
      </c>
      <c r="C6108" t="str">
        <f>VLOOKUP(sales_pipeline[[#This Row],[Sales_Agent]],sales_teams[#All],4,FALSE)</f>
        <v>Neubert Team</v>
      </c>
      <c r="D6108" t="s">
        <v>177</v>
      </c>
      <c r="E6108" t="s">
        <v>68</v>
      </c>
      <c r="F6108" t="s">
        <v>194</v>
      </c>
      <c r="G6108" s="1">
        <v>43026</v>
      </c>
      <c r="H6108" s="1">
        <v>43068</v>
      </c>
      <c r="I6108" s="13">
        <f>sales_pipeline[[#This Row],[close_date]]-sales_pipeline[[#This Row],[engage_date]]</f>
        <v>42</v>
      </c>
      <c r="J6108" s="3">
        <v>0</v>
      </c>
    </row>
    <row r="6109" spans="1:10" x14ac:dyDescent="0.35">
      <c r="A6109" t="s">
        <v>6312</v>
      </c>
      <c r="B6109" t="s">
        <v>208</v>
      </c>
      <c r="C6109" t="str">
        <f>VLOOKUP(sales_pipeline[[#This Row],[Sales_Agent]],sales_teams[#All],4,FALSE)</f>
        <v>Rouche Team</v>
      </c>
      <c r="D6109" t="s">
        <v>6</v>
      </c>
      <c r="E6109" t="s">
        <v>141</v>
      </c>
      <c r="F6109" t="s">
        <v>174</v>
      </c>
      <c r="G6109" s="1">
        <v>43026</v>
      </c>
      <c r="H6109" s="1">
        <v>43028</v>
      </c>
      <c r="I6109" s="13">
        <f>sales_pipeline[[#This Row],[close_date]]-sales_pipeline[[#This Row],[engage_date]]</f>
        <v>2</v>
      </c>
      <c r="J6109" s="3">
        <v>47</v>
      </c>
    </row>
    <row r="6110" spans="1:10" x14ac:dyDescent="0.35">
      <c r="A6110" t="s">
        <v>6313</v>
      </c>
      <c r="B6110" t="s">
        <v>232</v>
      </c>
      <c r="C6110" t="str">
        <f>VLOOKUP(sales_pipeline[[#This Row],[Sales_Agent]],sales_teams[#All],4,FALSE)</f>
        <v>Losch Team</v>
      </c>
      <c r="D6110" t="s">
        <v>9</v>
      </c>
      <c r="E6110" t="s">
        <v>112</v>
      </c>
      <c r="F6110" t="s">
        <v>174</v>
      </c>
      <c r="G6110" s="1">
        <v>43026</v>
      </c>
      <c r="H6110" s="1">
        <v>43033</v>
      </c>
      <c r="I6110" s="13">
        <f>sales_pipeline[[#This Row],[close_date]]-sales_pipeline[[#This Row],[engage_date]]</f>
        <v>7</v>
      </c>
      <c r="J6110" s="3">
        <v>4751</v>
      </c>
    </row>
    <row r="6111" spans="1:10" x14ac:dyDescent="0.35">
      <c r="A6111" t="s">
        <v>6314</v>
      </c>
      <c r="B6111" t="s">
        <v>193</v>
      </c>
      <c r="C6111" t="str">
        <f>VLOOKUP(sales_pipeline[[#This Row],[Sales_Agent]],sales_teams[#All],4,FALSE)</f>
        <v>Marxen Team</v>
      </c>
      <c r="D6111" t="s">
        <v>8</v>
      </c>
      <c r="E6111" t="s">
        <v>114</v>
      </c>
      <c r="F6111" t="s">
        <v>194</v>
      </c>
      <c r="G6111" s="1">
        <v>43026</v>
      </c>
      <c r="H6111" s="1">
        <v>43032</v>
      </c>
      <c r="I6111" s="13">
        <f>sales_pipeline[[#This Row],[close_date]]-sales_pipeline[[#This Row],[engage_date]]</f>
        <v>6</v>
      </c>
      <c r="J6111" s="3">
        <v>0</v>
      </c>
    </row>
    <row r="6112" spans="1:10" x14ac:dyDescent="0.35">
      <c r="A6112" t="s">
        <v>6315</v>
      </c>
      <c r="B6112" t="s">
        <v>199</v>
      </c>
      <c r="C6112" t="str">
        <f>VLOOKUP(sales_pipeline[[#This Row],[Sales_Agent]],sales_teams[#All],4,FALSE)</f>
        <v>Rouche Team</v>
      </c>
      <c r="D6112" t="s">
        <v>8</v>
      </c>
      <c r="E6112" t="s">
        <v>94</v>
      </c>
      <c r="F6112" t="s">
        <v>194</v>
      </c>
      <c r="G6112" s="1">
        <v>43026</v>
      </c>
      <c r="H6112" s="1">
        <v>43027</v>
      </c>
      <c r="I6112" s="13">
        <f>sales_pipeline[[#This Row],[close_date]]-sales_pipeline[[#This Row],[engage_date]]</f>
        <v>1</v>
      </c>
      <c r="J6112" s="3">
        <v>0</v>
      </c>
    </row>
    <row r="6113" spans="1:10" x14ac:dyDescent="0.35">
      <c r="A6113" t="s">
        <v>6316</v>
      </c>
      <c r="B6113" t="s">
        <v>199</v>
      </c>
      <c r="C6113" t="str">
        <f>VLOOKUP(sales_pipeline[[#This Row],[Sales_Agent]],sales_teams[#All],4,FALSE)</f>
        <v>Rouche Team</v>
      </c>
      <c r="D6113" t="s">
        <v>6</v>
      </c>
      <c r="E6113" t="s">
        <v>157</v>
      </c>
      <c r="F6113" t="s">
        <v>174</v>
      </c>
      <c r="G6113" s="1">
        <v>43026</v>
      </c>
      <c r="H6113" s="1">
        <v>43089</v>
      </c>
      <c r="I6113" s="13">
        <f>sales_pipeline[[#This Row],[close_date]]-sales_pipeline[[#This Row],[engage_date]]</f>
        <v>63</v>
      </c>
      <c r="J6113" s="3">
        <v>51</v>
      </c>
    </row>
    <row r="6114" spans="1:10" x14ac:dyDescent="0.35">
      <c r="A6114" t="s">
        <v>6317</v>
      </c>
      <c r="B6114" t="s">
        <v>199</v>
      </c>
      <c r="C6114" t="str">
        <f>VLOOKUP(sales_pipeline[[#This Row],[Sales_Agent]],sales_teams[#All],4,FALSE)</f>
        <v>Rouche Team</v>
      </c>
      <c r="D6114" t="s">
        <v>8</v>
      </c>
      <c r="E6114" t="s">
        <v>141</v>
      </c>
      <c r="F6114" t="s">
        <v>174</v>
      </c>
      <c r="G6114" s="1">
        <v>43026</v>
      </c>
      <c r="H6114" s="1">
        <v>43030</v>
      </c>
      <c r="I6114" s="13">
        <f>sales_pipeline[[#This Row],[close_date]]-sales_pipeline[[#This Row],[engage_date]]</f>
        <v>4</v>
      </c>
      <c r="J6114" s="3">
        <v>3696</v>
      </c>
    </row>
    <row r="6115" spans="1:10" x14ac:dyDescent="0.35">
      <c r="A6115" t="s">
        <v>6318</v>
      </c>
      <c r="B6115" t="s">
        <v>215</v>
      </c>
      <c r="C6115" t="str">
        <f>VLOOKUP(sales_pipeline[[#This Row],[Sales_Agent]],sales_teams[#All],4,FALSE)</f>
        <v>Sewald Team</v>
      </c>
      <c r="D6115" t="s">
        <v>177</v>
      </c>
      <c r="E6115" t="s">
        <v>129</v>
      </c>
      <c r="F6115" t="s">
        <v>194</v>
      </c>
      <c r="G6115" s="1">
        <v>43026</v>
      </c>
      <c r="H6115" s="1">
        <v>43034</v>
      </c>
      <c r="I6115" s="13">
        <f>sales_pipeline[[#This Row],[close_date]]-sales_pipeline[[#This Row],[engage_date]]</f>
        <v>8</v>
      </c>
      <c r="J6115" s="3">
        <v>0</v>
      </c>
    </row>
    <row r="6116" spans="1:10" x14ac:dyDescent="0.35">
      <c r="A6116" t="s">
        <v>6319</v>
      </c>
      <c r="B6116" t="s">
        <v>215</v>
      </c>
      <c r="C6116" t="str">
        <f>VLOOKUP(sales_pipeline[[#This Row],[Sales_Agent]],sales_teams[#All],4,FALSE)</f>
        <v>Sewald Team</v>
      </c>
      <c r="D6116" t="s">
        <v>8</v>
      </c>
      <c r="E6116" t="s">
        <v>97</v>
      </c>
      <c r="F6116" t="s">
        <v>174</v>
      </c>
      <c r="G6116" s="1">
        <v>43026</v>
      </c>
      <c r="H6116" s="1">
        <v>43032</v>
      </c>
      <c r="I6116" s="13">
        <f>sales_pipeline[[#This Row],[close_date]]-sales_pipeline[[#This Row],[engage_date]]</f>
        <v>6</v>
      </c>
      <c r="J6116" s="3">
        <v>3536</v>
      </c>
    </row>
    <row r="6117" spans="1:10" x14ac:dyDescent="0.35">
      <c r="A6117" t="s">
        <v>6320</v>
      </c>
      <c r="B6117" t="s">
        <v>225</v>
      </c>
      <c r="C6117" t="str">
        <f>VLOOKUP(sales_pipeline[[#This Row],[Sales_Agent]],sales_teams[#All],4,FALSE)</f>
        <v>Sewald Team</v>
      </c>
      <c r="D6117" t="s">
        <v>3</v>
      </c>
      <c r="E6117" t="s">
        <v>55</v>
      </c>
      <c r="F6117" t="s">
        <v>194</v>
      </c>
      <c r="G6117" s="1">
        <v>43026</v>
      </c>
      <c r="H6117" s="1">
        <v>43061</v>
      </c>
      <c r="I6117" s="13">
        <f>sales_pipeline[[#This Row],[close_date]]-sales_pipeline[[#This Row],[engage_date]]</f>
        <v>35</v>
      </c>
      <c r="J6117" s="3">
        <v>0</v>
      </c>
    </row>
    <row r="6118" spans="1:10" x14ac:dyDescent="0.35">
      <c r="A6118" t="s">
        <v>6321</v>
      </c>
      <c r="B6118" t="s">
        <v>225</v>
      </c>
      <c r="C6118" t="str">
        <f>VLOOKUP(sales_pipeline[[#This Row],[Sales_Agent]],sales_teams[#All],4,FALSE)</f>
        <v>Sewald Team</v>
      </c>
      <c r="D6118" t="s">
        <v>6</v>
      </c>
      <c r="E6118" t="s">
        <v>121</v>
      </c>
      <c r="F6118" t="s">
        <v>194</v>
      </c>
      <c r="G6118" s="1">
        <v>43026</v>
      </c>
      <c r="H6118" s="1">
        <v>43044</v>
      </c>
      <c r="I6118" s="13">
        <f>sales_pipeline[[#This Row],[close_date]]-sales_pipeline[[#This Row],[engage_date]]</f>
        <v>18</v>
      </c>
      <c r="J6118" s="3">
        <v>0</v>
      </c>
    </row>
    <row r="6119" spans="1:10" x14ac:dyDescent="0.35">
      <c r="A6119" t="s">
        <v>6322</v>
      </c>
      <c r="B6119" t="s">
        <v>225</v>
      </c>
      <c r="C6119" t="str">
        <f>VLOOKUP(sales_pipeline[[#This Row],[Sales_Agent]],sales_teams[#All],4,FALSE)</f>
        <v>Sewald Team</v>
      </c>
      <c r="D6119" t="s">
        <v>6</v>
      </c>
      <c r="E6119" t="s">
        <v>130</v>
      </c>
      <c r="F6119" t="s">
        <v>174</v>
      </c>
      <c r="G6119" s="1">
        <v>43026</v>
      </c>
      <c r="H6119" s="1">
        <v>43086</v>
      </c>
      <c r="I6119" s="13">
        <f>sales_pipeline[[#This Row],[close_date]]-sales_pipeline[[#This Row],[engage_date]]</f>
        <v>60</v>
      </c>
      <c r="J6119" s="3">
        <v>59</v>
      </c>
    </row>
    <row r="6120" spans="1:10" x14ac:dyDescent="0.35">
      <c r="A6120" t="s">
        <v>6323</v>
      </c>
      <c r="B6120" t="s">
        <v>249</v>
      </c>
      <c r="C6120" t="str">
        <f>VLOOKUP(sales_pipeline[[#This Row],[Sales_Agent]],sales_teams[#All],4,FALSE)</f>
        <v>Brinkmann Team</v>
      </c>
      <c r="D6120" t="s">
        <v>3</v>
      </c>
      <c r="E6120" t="s">
        <v>80</v>
      </c>
      <c r="F6120" t="s">
        <v>174</v>
      </c>
      <c r="G6120" s="1">
        <v>43026</v>
      </c>
      <c r="H6120" s="1">
        <v>43028</v>
      </c>
      <c r="I6120" s="13">
        <f>sales_pipeline[[#This Row],[close_date]]-sales_pipeline[[#This Row],[engage_date]]</f>
        <v>2</v>
      </c>
      <c r="J6120" s="3">
        <v>474</v>
      </c>
    </row>
    <row r="6121" spans="1:10" x14ac:dyDescent="0.35">
      <c r="A6121" t="s">
        <v>6324</v>
      </c>
      <c r="B6121" t="s">
        <v>238</v>
      </c>
      <c r="C6121" t="str">
        <f>VLOOKUP(sales_pipeline[[#This Row],[Sales_Agent]],sales_teams[#All],4,FALSE)</f>
        <v>Marxen Team</v>
      </c>
      <c r="D6121" t="s">
        <v>6</v>
      </c>
      <c r="E6121" t="s">
        <v>31</v>
      </c>
      <c r="F6121" t="s">
        <v>174</v>
      </c>
      <c r="G6121" s="1">
        <v>43026</v>
      </c>
      <c r="H6121" s="1">
        <v>43038</v>
      </c>
      <c r="I6121" s="13">
        <f>sales_pipeline[[#This Row],[close_date]]-sales_pipeline[[#This Row],[engage_date]]</f>
        <v>12</v>
      </c>
      <c r="J6121" s="3">
        <v>43</v>
      </c>
    </row>
    <row r="6122" spans="1:10" x14ac:dyDescent="0.35">
      <c r="A6122" t="s">
        <v>6325</v>
      </c>
      <c r="B6122" t="s">
        <v>238</v>
      </c>
      <c r="C6122" t="str">
        <f>VLOOKUP(sales_pipeline[[#This Row],[Sales_Agent]],sales_teams[#All],4,FALSE)</f>
        <v>Marxen Team</v>
      </c>
      <c r="D6122" t="s">
        <v>6</v>
      </c>
      <c r="E6122" t="s">
        <v>99</v>
      </c>
      <c r="F6122" t="s">
        <v>174</v>
      </c>
      <c r="G6122" s="1">
        <v>43026</v>
      </c>
      <c r="H6122" s="1">
        <v>43088</v>
      </c>
      <c r="I6122" s="13">
        <f>sales_pipeline[[#This Row],[close_date]]-sales_pipeline[[#This Row],[engage_date]]</f>
        <v>62</v>
      </c>
      <c r="J6122" s="3">
        <v>60</v>
      </c>
    </row>
    <row r="6123" spans="1:10" x14ac:dyDescent="0.35">
      <c r="A6123" t="s">
        <v>6326</v>
      </c>
      <c r="B6123" t="s">
        <v>189</v>
      </c>
      <c r="C6123" t="str">
        <f>VLOOKUP(sales_pipeline[[#This Row],[Sales_Agent]],sales_teams[#All],4,FALSE)</f>
        <v>Marxen Team</v>
      </c>
      <c r="D6123" t="s">
        <v>3</v>
      </c>
      <c r="E6123" t="s">
        <v>152</v>
      </c>
      <c r="F6123" t="s">
        <v>194</v>
      </c>
      <c r="G6123" s="1">
        <v>43026</v>
      </c>
      <c r="H6123" s="1">
        <v>43037</v>
      </c>
      <c r="I6123" s="13">
        <f>sales_pipeline[[#This Row],[close_date]]-sales_pipeline[[#This Row],[engage_date]]</f>
        <v>11</v>
      </c>
      <c r="J6123" s="3">
        <v>0</v>
      </c>
    </row>
    <row r="6124" spans="1:10" x14ac:dyDescent="0.35">
      <c r="A6124" t="s">
        <v>6327</v>
      </c>
      <c r="B6124" t="s">
        <v>189</v>
      </c>
      <c r="C6124" t="str">
        <f>VLOOKUP(sales_pipeline[[#This Row],[Sales_Agent]],sales_teams[#All],4,FALSE)</f>
        <v>Marxen Team</v>
      </c>
      <c r="D6124" t="s">
        <v>3</v>
      </c>
      <c r="E6124" t="s">
        <v>135</v>
      </c>
      <c r="F6124" t="s">
        <v>174</v>
      </c>
      <c r="G6124" s="1">
        <v>43026</v>
      </c>
      <c r="H6124" s="1">
        <v>43035</v>
      </c>
      <c r="I6124" s="13">
        <f>sales_pipeline[[#This Row],[close_date]]-sales_pipeline[[#This Row],[engage_date]]</f>
        <v>9</v>
      </c>
      <c r="J6124" s="3">
        <v>461</v>
      </c>
    </row>
    <row r="6125" spans="1:10" x14ac:dyDescent="0.35">
      <c r="A6125" t="s">
        <v>6328</v>
      </c>
      <c r="B6125" t="s">
        <v>227</v>
      </c>
      <c r="C6125" t="str">
        <f>VLOOKUP(sales_pipeline[[#This Row],[Sales_Agent]],sales_teams[#All],4,FALSE)</f>
        <v>Neubert Team</v>
      </c>
      <c r="D6125" t="s">
        <v>10</v>
      </c>
      <c r="E6125" t="s">
        <v>156</v>
      </c>
      <c r="F6125" t="s">
        <v>194</v>
      </c>
      <c r="G6125" s="1">
        <v>43026</v>
      </c>
      <c r="H6125" s="1">
        <v>43080</v>
      </c>
      <c r="I6125" s="13">
        <f>sales_pipeline[[#This Row],[close_date]]-sales_pipeline[[#This Row],[engage_date]]</f>
        <v>54</v>
      </c>
      <c r="J6125" s="3">
        <v>0</v>
      </c>
    </row>
    <row r="6126" spans="1:10" x14ac:dyDescent="0.35">
      <c r="A6126" t="s">
        <v>6329</v>
      </c>
      <c r="B6126" t="s">
        <v>227</v>
      </c>
      <c r="C6126" t="str">
        <f>VLOOKUP(sales_pipeline[[#This Row],[Sales_Agent]],sales_teams[#All],4,FALSE)</f>
        <v>Neubert Team</v>
      </c>
      <c r="D6126" t="s">
        <v>6</v>
      </c>
      <c r="E6126" t="s">
        <v>84</v>
      </c>
      <c r="F6126" t="s">
        <v>174</v>
      </c>
      <c r="G6126" s="1">
        <v>43026</v>
      </c>
      <c r="H6126" s="1">
        <v>43027</v>
      </c>
      <c r="I6126" s="13">
        <f>sales_pipeline[[#This Row],[close_date]]-sales_pipeline[[#This Row],[engage_date]]</f>
        <v>1</v>
      </c>
      <c r="J6126" s="3">
        <v>54</v>
      </c>
    </row>
    <row r="6127" spans="1:10" x14ac:dyDescent="0.35">
      <c r="A6127" t="s">
        <v>6330</v>
      </c>
      <c r="B6127" t="s">
        <v>201</v>
      </c>
      <c r="C6127" t="str">
        <f>VLOOKUP(sales_pipeline[[#This Row],[Sales_Agent]],sales_teams[#All],4,FALSE)</f>
        <v>Rouche Team</v>
      </c>
      <c r="D6127" t="s">
        <v>6</v>
      </c>
      <c r="E6127" t="s">
        <v>130</v>
      </c>
      <c r="F6127" t="s">
        <v>194</v>
      </c>
      <c r="G6127" s="1">
        <v>43026</v>
      </c>
      <c r="H6127" s="1">
        <v>43071</v>
      </c>
      <c r="I6127" s="13">
        <f>sales_pipeline[[#This Row],[close_date]]-sales_pipeline[[#This Row],[engage_date]]</f>
        <v>45</v>
      </c>
      <c r="J6127" s="3">
        <v>0</v>
      </c>
    </row>
    <row r="6128" spans="1:10" x14ac:dyDescent="0.35">
      <c r="A6128" t="s">
        <v>6331</v>
      </c>
      <c r="B6128" t="s">
        <v>221</v>
      </c>
      <c r="C6128" t="str">
        <f>VLOOKUP(sales_pipeline[[#This Row],[Sales_Agent]],sales_teams[#All],4,FALSE)</f>
        <v>Losch Team</v>
      </c>
      <c r="D6128" t="s">
        <v>10</v>
      </c>
      <c r="E6128" t="s">
        <v>153</v>
      </c>
      <c r="F6128" t="s">
        <v>194</v>
      </c>
      <c r="G6128" s="1">
        <v>43026</v>
      </c>
      <c r="H6128" s="1">
        <v>43033</v>
      </c>
      <c r="I6128" s="13">
        <f>sales_pipeline[[#This Row],[close_date]]-sales_pipeline[[#This Row],[engage_date]]</f>
        <v>7</v>
      </c>
      <c r="J6128" s="3">
        <v>0</v>
      </c>
    </row>
    <row r="6129" spans="1:10" x14ac:dyDescent="0.35">
      <c r="A6129" t="s">
        <v>6332</v>
      </c>
      <c r="B6129" t="s">
        <v>221</v>
      </c>
      <c r="C6129" t="str">
        <f>VLOOKUP(sales_pipeline[[#This Row],[Sales_Agent]],sales_teams[#All],4,FALSE)</f>
        <v>Losch Team</v>
      </c>
      <c r="D6129" t="s">
        <v>6</v>
      </c>
      <c r="E6129" t="s">
        <v>102</v>
      </c>
      <c r="F6129" t="s">
        <v>194</v>
      </c>
      <c r="G6129" s="1">
        <v>43026</v>
      </c>
      <c r="H6129" s="1">
        <v>43036</v>
      </c>
      <c r="I6129" s="13">
        <f>sales_pipeline[[#This Row],[close_date]]-sales_pipeline[[#This Row],[engage_date]]</f>
        <v>10</v>
      </c>
      <c r="J6129" s="3">
        <v>0</v>
      </c>
    </row>
    <row r="6130" spans="1:10" x14ac:dyDescent="0.35">
      <c r="A6130" t="s">
        <v>6333</v>
      </c>
      <c r="B6130" t="s">
        <v>185</v>
      </c>
      <c r="C6130" t="str">
        <f>VLOOKUP(sales_pipeline[[#This Row],[Sales_Agent]],sales_teams[#All],4,FALSE)</f>
        <v>Rouche Team</v>
      </c>
      <c r="D6130" t="s">
        <v>3</v>
      </c>
      <c r="E6130" t="s">
        <v>62</v>
      </c>
      <c r="F6130" t="s">
        <v>194</v>
      </c>
      <c r="G6130" s="1">
        <v>43026</v>
      </c>
      <c r="H6130" s="1">
        <v>43100</v>
      </c>
      <c r="I6130" s="13">
        <f>sales_pipeline[[#This Row],[close_date]]-sales_pipeline[[#This Row],[engage_date]]</f>
        <v>74</v>
      </c>
      <c r="J6130" s="3">
        <v>0</v>
      </c>
    </row>
    <row r="6131" spans="1:10" x14ac:dyDescent="0.35">
      <c r="A6131" t="s">
        <v>6334</v>
      </c>
      <c r="B6131" t="s">
        <v>185</v>
      </c>
      <c r="C6131" t="str">
        <f>VLOOKUP(sales_pipeline[[#This Row],[Sales_Agent]],sales_teams[#All],4,FALSE)</f>
        <v>Rouche Team</v>
      </c>
      <c r="D6131" t="s">
        <v>8</v>
      </c>
      <c r="E6131" t="s">
        <v>99</v>
      </c>
      <c r="F6131" t="s">
        <v>194</v>
      </c>
      <c r="G6131" s="1">
        <v>43026</v>
      </c>
      <c r="H6131" s="1">
        <v>43032</v>
      </c>
      <c r="I6131" s="13">
        <f>sales_pipeline[[#This Row],[close_date]]-sales_pipeline[[#This Row],[engage_date]]</f>
        <v>6</v>
      </c>
      <c r="J6131" s="3">
        <v>0</v>
      </c>
    </row>
    <row r="6132" spans="1:10" x14ac:dyDescent="0.35">
      <c r="A6132" t="s">
        <v>6335</v>
      </c>
      <c r="B6132" t="s">
        <v>185</v>
      </c>
      <c r="C6132" t="str">
        <f>VLOOKUP(sales_pipeline[[#This Row],[Sales_Agent]],sales_teams[#All],4,FALSE)</f>
        <v>Rouche Team</v>
      </c>
      <c r="D6132" t="s">
        <v>8</v>
      </c>
      <c r="E6132" t="s">
        <v>134</v>
      </c>
      <c r="F6132" t="s">
        <v>174</v>
      </c>
      <c r="G6132" s="1">
        <v>43026</v>
      </c>
      <c r="H6132" s="1">
        <v>43035</v>
      </c>
      <c r="I6132" s="13">
        <f>sales_pipeline[[#This Row],[close_date]]-sales_pipeline[[#This Row],[engage_date]]</f>
        <v>9</v>
      </c>
      <c r="J6132" s="3">
        <v>3363</v>
      </c>
    </row>
    <row r="6133" spans="1:10" x14ac:dyDescent="0.35">
      <c r="A6133" t="s">
        <v>6336</v>
      </c>
      <c r="B6133" t="s">
        <v>183</v>
      </c>
      <c r="C6133" t="str">
        <f>VLOOKUP(sales_pipeline[[#This Row],[Sales_Agent]],sales_teams[#All],4,FALSE)</f>
        <v>Brinkmann Team</v>
      </c>
      <c r="D6133" t="s">
        <v>10</v>
      </c>
      <c r="E6133" t="s">
        <v>99</v>
      </c>
      <c r="F6133" t="s">
        <v>174</v>
      </c>
      <c r="G6133" s="1">
        <v>43027</v>
      </c>
      <c r="H6133" s="1">
        <v>43038</v>
      </c>
      <c r="I6133" s="13">
        <f>sales_pipeline[[#This Row],[close_date]]-sales_pipeline[[#This Row],[engage_date]]</f>
        <v>11</v>
      </c>
      <c r="J6133" s="3">
        <v>1089</v>
      </c>
    </row>
    <row r="6134" spans="1:10" x14ac:dyDescent="0.35">
      <c r="A6134" t="s">
        <v>6337</v>
      </c>
      <c r="B6134" t="s">
        <v>239</v>
      </c>
      <c r="C6134" t="str">
        <f>VLOOKUP(sales_pipeline[[#This Row],[Sales_Agent]],sales_teams[#All],4,FALSE)</f>
        <v>Neubert Team</v>
      </c>
      <c r="D6134" t="s">
        <v>177</v>
      </c>
      <c r="E6134" t="s">
        <v>128</v>
      </c>
      <c r="F6134" t="s">
        <v>194</v>
      </c>
      <c r="G6134" s="1">
        <v>43027</v>
      </c>
      <c r="H6134" s="1">
        <v>43039</v>
      </c>
      <c r="I6134" s="13">
        <f>sales_pipeline[[#This Row],[close_date]]-sales_pipeline[[#This Row],[engage_date]]</f>
        <v>12</v>
      </c>
      <c r="J6134" s="3">
        <v>0</v>
      </c>
    </row>
    <row r="6135" spans="1:10" x14ac:dyDescent="0.35">
      <c r="A6135" t="s">
        <v>6338</v>
      </c>
      <c r="B6135" t="s">
        <v>239</v>
      </c>
      <c r="C6135" t="str">
        <f>VLOOKUP(sales_pipeline[[#This Row],[Sales_Agent]],sales_teams[#All],4,FALSE)</f>
        <v>Neubert Team</v>
      </c>
      <c r="D6135" t="s">
        <v>10</v>
      </c>
      <c r="E6135" t="s">
        <v>20</v>
      </c>
      <c r="F6135" t="s">
        <v>174</v>
      </c>
      <c r="G6135" s="1">
        <v>43027</v>
      </c>
      <c r="H6135" s="1">
        <v>43029</v>
      </c>
      <c r="I6135" s="13">
        <f>sales_pipeline[[#This Row],[close_date]]-sales_pipeline[[#This Row],[engage_date]]</f>
        <v>2</v>
      </c>
      <c r="J6135" s="3">
        <v>1096</v>
      </c>
    </row>
    <row r="6136" spans="1:10" x14ac:dyDescent="0.35">
      <c r="A6136" t="s">
        <v>6339</v>
      </c>
      <c r="B6136" t="s">
        <v>288</v>
      </c>
      <c r="C6136" t="str">
        <f>VLOOKUP(sales_pipeline[[#This Row],[Sales_Agent]],sales_teams[#All],4,FALSE)</f>
        <v>Brinkmann Team</v>
      </c>
      <c r="D6136" t="s">
        <v>6</v>
      </c>
      <c r="E6136" t="s">
        <v>135</v>
      </c>
      <c r="F6136" t="s">
        <v>174</v>
      </c>
      <c r="G6136" s="1">
        <v>43027</v>
      </c>
      <c r="H6136" s="1">
        <v>43037</v>
      </c>
      <c r="I6136" s="13">
        <f>sales_pipeline[[#This Row],[close_date]]-sales_pipeline[[#This Row],[engage_date]]</f>
        <v>10</v>
      </c>
      <c r="J6136" s="3">
        <v>62</v>
      </c>
    </row>
    <row r="6137" spans="1:10" x14ac:dyDescent="0.35">
      <c r="A6137" t="s">
        <v>6340</v>
      </c>
      <c r="B6137" t="s">
        <v>268</v>
      </c>
      <c r="C6137" t="str">
        <f>VLOOKUP(sales_pipeline[[#This Row],[Sales_Agent]],sales_teams[#All],4,FALSE)</f>
        <v>Losch Team</v>
      </c>
      <c r="D6137" t="s">
        <v>8</v>
      </c>
      <c r="E6137" t="s">
        <v>109</v>
      </c>
      <c r="F6137" t="s">
        <v>194</v>
      </c>
      <c r="G6137" s="1">
        <v>43027</v>
      </c>
      <c r="H6137" s="1">
        <v>43095</v>
      </c>
      <c r="I6137" s="13">
        <f>sales_pipeline[[#This Row],[close_date]]-sales_pipeline[[#This Row],[engage_date]]</f>
        <v>68</v>
      </c>
      <c r="J6137" s="3">
        <v>0</v>
      </c>
    </row>
    <row r="6138" spans="1:10" x14ac:dyDescent="0.35">
      <c r="A6138" t="s">
        <v>6341</v>
      </c>
      <c r="B6138" t="s">
        <v>268</v>
      </c>
      <c r="C6138" t="str">
        <f>VLOOKUP(sales_pipeline[[#This Row],[Sales_Agent]],sales_teams[#All],4,FALSE)</f>
        <v>Losch Team</v>
      </c>
      <c r="D6138" t="s">
        <v>10</v>
      </c>
      <c r="E6138" t="s">
        <v>112</v>
      </c>
      <c r="F6138" t="s">
        <v>174</v>
      </c>
      <c r="G6138" s="1">
        <v>43027</v>
      </c>
      <c r="H6138" s="1">
        <v>43029</v>
      </c>
      <c r="I6138" s="13">
        <f>sales_pipeline[[#This Row],[close_date]]-sales_pipeline[[#This Row],[engage_date]]</f>
        <v>2</v>
      </c>
      <c r="J6138" s="3">
        <v>1105</v>
      </c>
    </row>
    <row r="6139" spans="1:10" x14ac:dyDescent="0.35">
      <c r="A6139" t="s">
        <v>6342</v>
      </c>
      <c r="B6139" t="s">
        <v>206</v>
      </c>
      <c r="C6139" t="str">
        <f>VLOOKUP(sales_pipeline[[#This Row],[Sales_Agent]],sales_teams[#All],4,FALSE)</f>
        <v>Neubert Team</v>
      </c>
      <c r="D6139" t="s">
        <v>177</v>
      </c>
      <c r="E6139" t="s">
        <v>39</v>
      </c>
      <c r="F6139" t="s">
        <v>194</v>
      </c>
      <c r="G6139" s="1">
        <v>43027</v>
      </c>
      <c r="H6139" s="1">
        <v>43036</v>
      </c>
      <c r="I6139" s="13">
        <f>sales_pipeline[[#This Row],[close_date]]-sales_pipeline[[#This Row],[engage_date]]</f>
        <v>9</v>
      </c>
      <c r="J6139" s="3">
        <v>0</v>
      </c>
    </row>
    <row r="6140" spans="1:10" x14ac:dyDescent="0.35">
      <c r="A6140" t="s">
        <v>6343</v>
      </c>
      <c r="B6140" t="s">
        <v>206</v>
      </c>
      <c r="C6140" t="str">
        <f>VLOOKUP(sales_pipeline[[#This Row],[Sales_Agent]],sales_teams[#All],4,FALSE)</f>
        <v>Neubert Team</v>
      </c>
      <c r="D6140" t="s">
        <v>177</v>
      </c>
      <c r="E6140" t="s">
        <v>34</v>
      </c>
      <c r="F6140" t="s">
        <v>174</v>
      </c>
      <c r="G6140" s="1">
        <v>43027</v>
      </c>
      <c r="H6140" s="1">
        <v>43032</v>
      </c>
      <c r="I6140" s="13">
        <f>sales_pipeline[[#This Row],[close_date]]-sales_pipeline[[#This Row],[engage_date]]</f>
        <v>5</v>
      </c>
      <c r="J6140" s="3">
        <v>4353</v>
      </c>
    </row>
    <row r="6141" spans="1:10" x14ac:dyDescent="0.35">
      <c r="A6141" t="s">
        <v>6344</v>
      </c>
      <c r="B6141" t="s">
        <v>176</v>
      </c>
      <c r="C6141" t="str">
        <f>VLOOKUP(sales_pipeline[[#This Row],[Sales_Agent]],sales_teams[#All],4,FALSE)</f>
        <v>Marxen Team</v>
      </c>
      <c r="D6141" t="s">
        <v>177</v>
      </c>
      <c r="E6141" t="s">
        <v>74</v>
      </c>
      <c r="F6141" t="s">
        <v>194</v>
      </c>
      <c r="G6141" s="1">
        <v>43027</v>
      </c>
      <c r="H6141" s="1">
        <v>43036</v>
      </c>
      <c r="I6141" s="13">
        <f>sales_pipeline[[#This Row],[close_date]]-sales_pipeline[[#This Row],[engage_date]]</f>
        <v>9</v>
      </c>
      <c r="J6141" s="3">
        <v>0</v>
      </c>
    </row>
    <row r="6142" spans="1:10" x14ac:dyDescent="0.35">
      <c r="A6142" t="s">
        <v>6345</v>
      </c>
      <c r="B6142" t="s">
        <v>176</v>
      </c>
      <c r="C6142" t="str">
        <f>VLOOKUP(sales_pipeline[[#This Row],[Sales_Agent]],sales_teams[#All],4,FALSE)</f>
        <v>Marxen Team</v>
      </c>
      <c r="D6142" t="s">
        <v>9</v>
      </c>
      <c r="E6142" t="s">
        <v>124</v>
      </c>
      <c r="F6142" t="s">
        <v>174</v>
      </c>
      <c r="G6142" s="1">
        <v>43027</v>
      </c>
      <c r="H6142" s="1">
        <v>43035</v>
      </c>
      <c r="I6142" s="13">
        <f>sales_pipeline[[#This Row],[close_date]]-sales_pipeline[[#This Row],[engage_date]]</f>
        <v>8</v>
      </c>
      <c r="J6142" s="3">
        <v>6276</v>
      </c>
    </row>
    <row r="6143" spans="1:10" x14ac:dyDescent="0.35">
      <c r="A6143" t="s">
        <v>6346</v>
      </c>
      <c r="B6143" t="s">
        <v>176</v>
      </c>
      <c r="C6143" t="str">
        <f>VLOOKUP(sales_pipeline[[#This Row],[Sales_Agent]],sales_teams[#All],4,FALSE)</f>
        <v>Marxen Team</v>
      </c>
      <c r="D6143" t="s">
        <v>177</v>
      </c>
      <c r="E6143" t="s">
        <v>28</v>
      </c>
      <c r="F6143" t="s">
        <v>174</v>
      </c>
      <c r="G6143" s="1">
        <v>43027</v>
      </c>
      <c r="H6143" s="1">
        <v>43035</v>
      </c>
      <c r="I6143" s="13">
        <f>sales_pipeline[[#This Row],[close_date]]-sales_pipeline[[#This Row],[engage_date]]</f>
        <v>8</v>
      </c>
      <c r="J6143" s="3">
        <v>4688</v>
      </c>
    </row>
    <row r="6144" spans="1:10" x14ac:dyDescent="0.35">
      <c r="A6144" t="s">
        <v>6347</v>
      </c>
      <c r="B6144" t="s">
        <v>232</v>
      </c>
      <c r="C6144" t="str">
        <f>VLOOKUP(sales_pipeline[[#This Row],[Sales_Agent]],sales_teams[#All],4,FALSE)</f>
        <v>Losch Team</v>
      </c>
      <c r="D6144" t="s">
        <v>3</v>
      </c>
      <c r="E6144" t="s">
        <v>127</v>
      </c>
      <c r="F6144" t="s">
        <v>194</v>
      </c>
      <c r="G6144" s="1">
        <v>43027</v>
      </c>
      <c r="H6144" s="1">
        <v>43034</v>
      </c>
      <c r="I6144" s="13">
        <f>sales_pipeline[[#This Row],[close_date]]-sales_pipeline[[#This Row],[engage_date]]</f>
        <v>7</v>
      </c>
      <c r="J6144" s="3">
        <v>0</v>
      </c>
    </row>
    <row r="6145" spans="1:10" x14ac:dyDescent="0.35">
      <c r="A6145" t="s">
        <v>6348</v>
      </c>
      <c r="B6145" t="s">
        <v>232</v>
      </c>
      <c r="C6145" t="str">
        <f>VLOOKUP(sales_pipeline[[#This Row],[Sales_Agent]],sales_teams[#All],4,FALSE)</f>
        <v>Losch Team</v>
      </c>
      <c r="D6145" t="s">
        <v>8</v>
      </c>
      <c r="E6145" t="s">
        <v>128</v>
      </c>
      <c r="F6145" t="s">
        <v>174</v>
      </c>
      <c r="G6145" s="1">
        <v>43027</v>
      </c>
      <c r="H6145" s="1">
        <v>43040</v>
      </c>
      <c r="I6145" s="13">
        <f>sales_pipeline[[#This Row],[close_date]]-sales_pipeline[[#This Row],[engage_date]]</f>
        <v>13</v>
      </c>
      <c r="J6145" s="3">
        <v>3422</v>
      </c>
    </row>
    <row r="6146" spans="1:10" x14ac:dyDescent="0.35">
      <c r="A6146" t="s">
        <v>6349</v>
      </c>
      <c r="B6146" t="s">
        <v>193</v>
      </c>
      <c r="C6146" t="str">
        <f>VLOOKUP(sales_pipeline[[#This Row],[Sales_Agent]],sales_teams[#All],4,FALSE)</f>
        <v>Marxen Team</v>
      </c>
      <c r="D6146" t="s">
        <v>6</v>
      </c>
      <c r="E6146" t="s">
        <v>99</v>
      </c>
      <c r="F6146" t="s">
        <v>194</v>
      </c>
      <c r="G6146" s="1">
        <v>43027</v>
      </c>
      <c r="H6146" s="1">
        <v>43028</v>
      </c>
      <c r="I6146" s="13">
        <f>sales_pipeline[[#This Row],[close_date]]-sales_pipeline[[#This Row],[engage_date]]</f>
        <v>1</v>
      </c>
      <c r="J6146" s="3">
        <v>0</v>
      </c>
    </row>
    <row r="6147" spans="1:10" x14ac:dyDescent="0.35">
      <c r="A6147" t="s">
        <v>6350</v>
      </c>
      <c r="B6147" t="s">
        <v>193</v>
      </c>
      <c r="C6147" t="str">
        <f>VLOOKUP(sales_pipeline[[#This Row],[Sales_Agent]],sales_teams[#All],4,FALSE)</f>
        <v>Marxen Team</v>
      </c>
      <c r="D6147" t="s">
        <v>177</v>
      </c>
      <c r="E6147" t="s">
        <v>60</v>
      </c>
      <c r="F6147" t="s">
        <v>174</v>
      </c>
      <c r="G6147" s="1">
        <v>43027</v>
      </c>
      <c r="H6147" s="1">
        <v>43078</v>
      </c>
      <c r="I6147" s="13">
        <f>sales_pipeline[[#This Row],[close_date]]-sales_pipeline[[#This Row],[engage_date]]</f>
        <v>51</v>
      </c>
      <c r="J6147" s="3">
        <v>5192</v>
      </c>
    </row>
    <row r="6148" spans="1:10" x14ac:dyDescent="0.35">
      <c r="A6148" t="s">
        <v>6351</v>
      </c>
      <c r="B6148" t="s">
        <v>199</v>
      </c>
      <c r="C6148" t="str">
        <f>VLOOKUP(sales_pipeline[[#This Row],[Sales_Agent]],sales_teams[#All],4,FALSE)</f>
        <v>Rouche Team</v>
      </c>
      <c r="D6148" t="s">
        <v>10</v>
      </c>
      <c r="E6148" t="s">
        <v>99</v>
      </c>
      <c r="F6148" t="s">
        <v>174</v>
      </c>
      <c r="G6148" s="1">
        <v>43027</v>
      </c>
      <c r="H6148" s="1">
        <v>43036</v>
      </c>
      <c r="I6148" s="13">
        <f>sales_pipeline[[#This Row],[close_date]]-sales_pipeline[[#This Row],[engage_date]]</f>
        <v>9</v>
      </c>
      <c r="J6148" s="3">
        <v>1226</v>
      </c>
    </row>
    <row r="6149" spans="1:10" x14ac:dyDescent="0.35">
      <c r="A6149" t="s">
        <v>6352</v>
      </c>
      <c r="B6149" t="s">
        <v>199</v>
      </c>
      <c r="C6149" t="str">
        <f>VLOOKUP(sales_pipeline[[#This Row],[Sales_Agent]],sales_teams[#All],4,FALSE)</f>
        <v>Rouche Team</v>
      </c>
      <c r="D6149" t="s">
        <v>9</v>
      </c>
      <c r="E6149" t="s">
        <v>107</v>
      </c>
      <c r="F6149" t="s">
        <v>174</v>
      </c>
      <c r="G6149" s="1">
        <v>43027</v>
      </c>
      <c r="H6149" s="1">
        <v>43033</v>
      </c>
      <c r="I6149" s="13">
        <f>sales_pipeline[[#This Row],[close_date]]-sales_pipeline[[#This Row],[engage_date]]</f>
        <v>6</v>
      </c>
      <c r="J6149" s="3">
        <v>4552</v>
      </c>
    </row>
    <row r="6150" spans="1:10" x14ac:dyDescent="0.35">
      <c r="A6150" t="s">
        <v>6353</v>
      </c>
      <c r="B6150" t="s">
        <v>190</v>
      </c>
      <c r="C6150" t="str">
        <f>VLOOKUP(sales_pipeline[[#This Row],[Sales_Agent]],sales_teams[#All],4,FALSE)</f>
        <v>Sewald Team</v>
      </c>
      <c r="D6150" t="s">
        <v>9</v>
      </c>
      <c r="E6150" t="s">
        <v>155</v>
      </c>
      <c r="F6150" t="s">
        <v>174</v>
      </c>
      <c r="G6150" s="1">
        <v>43027</v>
      </c>
      <c r="H6150" s="1">
        <v>43034</v>
      </c>
      <c r="I6150" s="13">
        <f>sales_pipeline[[#This Row],[close_date]]-sales_pipeline[[#This Row],[engage_date]]</f>
        <v>7</v>
      </c>
      <c r="J6150" s="3">
        <v>5569</v>
      </c>
    </row>
    <row r="6151" spans="1:10" x14ac:dyDescent="0.35">
      <c r="A6151" t="s">
        <v>6354</v>
      </c>
      <c r="B6151" t="s">
        <v>190</v>
      </c>
      <c r="C6151" t="str">
        <f>VLOOKUP(sales_pipeline[[#This Row],[Sales_Agent]],sales_teams[#All],4,FALSE)</f>
        <v>Sewald Team</v>
      </c>
      <c r="D6151" t="s">
        <v>177</v>
      </c>
      <c r="E6151" t="s">
        <v>69</v>
      </c>
      <c r="F6151" t="s">
        <v>174</v>
      </c>
      <c r="G6151" s="1">
        <v>43027</v>
      </c>
      <c r="H6151" s="1">
        <v>43028</v>
      </c>
      <c r="I6151" s="13">
        <f>sales_pipeline[[#This Row],[close_date]]-sales_pipeline[[#This Row],[engage_date]]</f>
        <v>1</v>
      </c>
      <c r="J6151" s="3">
        <v>4389</v>
      </c>
    </row>
    <row r="6152" spans="1:10" x14ac:dyDescent="0.35">
      <c r="A6152" t="s">
        <v>6355</v>
      </c>
      <c r="B6152" t="s">
        <v>326</v>
      </c>
      <c r="C6152" t="str">
        <f>VLOOKUP(sales_pipeline[[#This Row],[Sales_Agent]],sales_teams[#All],4,FALSE)</f>
        <v>Marxen Team</v>
      </c>
      <c r="D6152" t="s">
        <v>9</v>
      </c>
      <c r="E6152" t="s">
        <v>99</v>
      </c>
      <c r="F6152" t="s">
        <v>194</v>
      </c>
      <c r="G6152" s="1">
        <v>43027</v>
      </c>
      <c r="H6152" s="1">
        <v>43040</v>
      </c>
      <c r="I6152" s="13">
        <f>sales_pipeline[[#This Row],[close_date]]-sales_pipeline[[#This Row],[engage_date]]</f>
        <v>13</v>
      </c>
      <c r="J6152" s="3">
        <v>0</v>
      </c>
    </row>
    <row r="6153" spans="1:10" x14ac:dyDescent="0.35">
      <c r="A6153" t="s">
        <v>6356</v>
      </c>
      <c r="B6153" t="s">
        <v>249</v>
      </c>
      <c r="C6153" t="str">
        <f>VLOOKUP(sales_pipeline[[#This Row],[Sales_Agent]],sales_teams[#All],4,FALSE)</f>
        <v>Brinkmann Team</v>
      </c>
      <c r="D6153" t="s">
        <v>8</v>
      </c>
      <c r="E6153" t="s">
        <v>88</v>
      </c>
      <c r="F6153" t="s">
        <v>194</v>
      </c>
      <c r="G6153" s="1">
        <v>43027</v>
      </c>
      <c r="H6153" s="1">
        <v>43029</v>
      </c>
      <c r="I6153" s="13">
        <f>sales_pipeline[[#This Row],[close_date]]-sales_pipeline[[#This Row],[engage_date]]</f>
        <v>2</v>
      </c>
      <c r="J6153" s="3">
        <v>0</v>
      </c>
    </row>
    <row r="6154" spans="1:10" x14ac:dyDescent="0.35">
      <c r="A6154" t="s">
        <v>6357</v>
      </c>
      <c r="B6154" t="s">
        <v>249</v>
      </c>
      <c r="C6154" t="str">
        <f>VLOOKUP(sales_pipeline[[#This Row],[Sales_Agent]],sales_teams[#All],4,FALSE)</f>
        <v>Brinkmann Team</v>
      </c>
      <c r="D6154" t="s">
        <v>3</v>
      </c>
      <c r="E6154" t="s">
        <v>135</v>
      </c>
      <c r="F6154" t="s">
        <v>174</v>
      </c>
      <c r="G6154" s="1">
        <v>43027</v>
      </c>
      <c r="H6154" s="1">
        <v>43034</v>
      </c>
      <c r="I6154" s="13">
        <f>sales_pipeline[[#This Row],[close_date]]-sales_pipeline[[#This Row],[engage_date]]</f>
        <v>7</v>
      </c>
      <c r="J6154" s="3">
        <v>451</v>
      </c>
    </row>
    <row r="6155" spans="1:10" x14ac:dyDescent="0.35">
      <c r="A6155" t="s">
        <v>6358</v>
      </c>
      <c r="B6155" t="s">
        <v>187</v>
      </c>
      <c r="C6155" t="str">
        <f>VLOOKUP(sales_pipeline[[#This Row],[Sales_Agent]],sales_teams[#All],4,FALSE)</f>
        <v>Rouche Team</v>
      </c>
      <c r="D6155" t="s">
        <v>8</v>
      </c>
      <c r="E6155" t="s">
        <v>129</v>
      </c>
      <c r="F6155" t="s">
        <v>194</v>
      </c>
      <c r="G6155" s="1">
        <v>43027</v>
      </c>
      <c r="H6155" s="1">
        <v>43067</v>
      </c>
      <c r="I6155" s="13">
        <f>sales_pipeline[[#This Row],[close_date]]-sales_pipeline[[#This Row],[engage_date]]</f>
        <v>40</v>
      </c>
      <c r="J6155" s="3">
        <v>0</v>
      </c>
    </row>
    <row r="6156" spans="1:10" x14ac:dyDescent="0.35">
      <c r="A6156" t="s">
        <v>6359</v>
      </c>
      <c r="B6156" t="s">
        <v>187</v>
      </c>
      <c r="C6156" t="str">
        <f>VLOOKUP(sales_pipeline[[#This Row],[Sales_Agent]],sales_teams[#All],4,FALSE)</f>
        <v>Rouche Team</v>
      </c>
      <c r="D6156" t="s">
        <v>3</v>
      </c>
      <c r="E6156" t="s">
        <v>93</v>
      </c>
      <c r="F6156" t="s">
        <v>174</v>
      </c>
      <c r="G6156" s="1">
        <v>43027</v>
      </c>
      <c r="H6156" s="1">
        <v>43029</v>
      </c>
      <c r="I6156" s="13">
        <f>sales_pipeline[[#This Row],[close_date]]-sales_pipeline[[#This Row],[engage_date]]</f>
        <v>2</v>
      </c>
      <c r="J6156" s="3">
        <v>553</v>
      </c>
    </row>
    <row r="6157" spans="1:10" x14ac:dyDescent="0.35">
      <c r="A6157" t="s">
        <v>6360</v>
      </c>
      <c r="B6157" t="s">
        <v>238</v>
      </c>
      <c r="C6157" t="str">
        <f>VLOOKUP(sales_pipeline[[#This Row],[Sales_Agent]],sales_teams[#All],4,FALSE)</f>
        <v>Marxen Team</v>
      </c>
      <c r="D6157" t="s">
        <v>177</v>
      </c>
      <c r="E6157" t="s">
        <v>139</v>
      </c>
      <c r="F6157" t="s">
        <v>194</v>
      </c>
      <c r="G6157" s="1">
        <v>43027</v>
      </c>
      <c r="H6157" s="1">
        <v>43037</v>
      </c>
      <c r="I6157" s="13">
        <f>sales_pipeline[[#This Row],[close_date]]-sales_pipeline[[#This Row],[engage_date]]</f>
        <v>10</v>
      </c>
      <c r="J6157" s="3">
        <v>0</v>
      </c>
    </row>
    <row r="6158" spans="1:10" x14ac:dyDescent="0.35">
      <c r="A6158" t="s">
        <v>6361</v>
      </c>
      <c r="B6158" t="s">
        <v>197</v>
      </c>
      <c r="C6158" t="str">
        <f>VLOOKUP(sales_pipeline[[#This Row],[Sales_Agent]],sales_teams[#All],4,FALSE)</f>
        <v>Sewald Team</v>
      </c>
      <c r="D6158" t="s">
        <v>3</v>
      </c>
      <c r="E6158" t="s">
        <v>36</v>
      </c>
      <c r="F6158" t="s">
        <v>174</v>
      </c>
      <c r="G6158" s="1">
        <v>43027</v>
      </c>
      <c r="H6158" s="1">
        <v>43040</v>
      </c>
      <c r="I6158" s="13">
        <f>sales_pipeline[[#This Row],[close_date]]-sales_pipeline[[#This Row],[engage_date]]</f>
        <v>13</v>
      </c>
      <c r="J6158" s="3">
        <v>524</v>
      </c>
    </row>
    <row r="6159" spans="1:10" x14ac:dyDescent="0.35">
      <c r="A6159" t="s">
        <v>6362</v>
      </c>
      <c r="B6159" t="s">
        <v>227</v>
      </c>
      <c r="C6159" t="str">
        <f>VLOOKUP(sales_pipeline[[#This Row],[Sales_Agent]],sales_teams[#All],4,FALSE)</f>
        <v>Neubert Team</v>
      </c>
      <c r="D6159" t="s">
        <v>8</v>
      </c>
      <c r="E6159" t="s">
        <v>131</v>
      </c>
      <c r="F6159" t="s">
        <v>194</v>
      </c>
      <c r="G6159" s="1">
        <v>43027</v>
      </c>
      <c r="H6159" s="1">
        <v>43029</v>
      </c>
      <c r="I6159" s="13">
        <f>sales_pipeline[[#This Row],[close_date]]-sales_pipeline[[#This Row],[engage_date]]</f>
        <v>2</v>
      </c>
      <c r="J6159" s="3">
        <v>0</v>
      </c>
    </row>
    <row r="6160" spans="1:10" x14ac:dyDescent="0.35">
      <c r="A6160" t="s">
        <v>6363</v>
      </c>
      <c r="B6160" t="s">
        <v>204</v>
      </c>
      <c r="C6160" t="str">
        <f>VLOOKUP(sales_pipeline[[#This Row],[Sales_Agent]],sales_teams[#All],4,FALSE)</f>
        <v>Brinkmann Team</v>
      </c>
      <c r="D6160" t="s">
        <v>10</v>
      </c>
      <c r="E6160" t="s">
        <v>135</v>
      </c>
      <c r="F6160" t="s">
        <v>194</v>
      </c>
      <c r="G6160" s="1">
        <v>43027</v>
      </c>
      <c r="H6160" s="1">
        <v>43039</v>
      </c>
      <c r="I6160" s="13">
        <f>sales_pipeline[[#This Row],[close_date]]-sales_pipeline[[#This Row],[engage_date]]</f>
        <v>12</v>
      </c>
      <c r="J6160" s="3">
        <v>0</v>
      </c>
    </row>
    <row r="6161" spans="1:10" x14ac:dyDescent="0.35">
      <c r="A6161" t="s">
        <v>6364</v>
      </c>
      <c r="B6161" t="s">
        <v>204</v>
      </c>
      <c r="C6161" t="str">
        <f>VLOOKUP(sales_pipeline[[#This Row],[Sales_Agent]],sales_teams[#All],4,FALSE)</f>
        <v>Brinkmann Team</v>
      </c>
      <c r="D6161" t="s">
        <v>6</v>
      </c>
      <c r="E6161" t="s">
        <v>60</v>
      </c>
      <c r="F6161" t="s">
        <v>174</v>
      </c>
      <c r="G6161" s="1">
        <v>43027</v>
      </c>
      <c r="H6161" s="1">
        <v>43035</v>
      </c>
      <c r="I6161" s="13">
        <f>sales_pipeline[[#This Row],[close_date]]-sales_pipeline[[#This Row],[engage_date]]</f>
        <v>8</v>
      </c>
      <c r="J6161" s="3">
        <v>53</v>
      </c>
    </row>
    <row r="6162" spans="1:10" x14ac:dyDescent="0.35">
      <c r="A6162" t="s">
        <v>6365</v>
      </c>
      <c r="B6162" t="s">
        <v>204</v>
      </c>
      <c r="C6162" t="str">
        <f>VLOOKUP(sales_pipeline[[#This Row],[Sales_Agent]],sales_teams[#All],4,FALSE)</f>
        <v>Brinkmann Team</v>
      </c>
      <c r="D6162" t="s">
        <v>8</v>
      </c>
      <c r="E6162" t="s">
        <v>143</v>
      </c>
      <c r="F6162" t="s">
        <v>174</v>
      </c>
      <c r="G6162" s="1">
        <v>43027</v>
      </c>
      <c r="H6162" s="1">
        <v>43028</v>
      </c>
      <c r="I6162" s="13">
        <f>sales_pipeline[[#This Row],[close_date]]-sales_pipeline[[#This Row],[engage_date]]</f>
        <v>1</v>
      </c>
      <c r="J6162" s="3">
        <v>2749</v>
      </c>
    </row>
    <row r="6163" spans="1:10" x14ac:dyDescent="0.35">
      <c r="A6163" t="s">
        <v>6366</v>
      </c>
      <c r="B6163" t="s">
        <v>185</v>
      </c>
      <c r="C6163" t="str">
        <f>VLOOKUP(sales_pipeline[[#This Row],[Sales_Agent]],sales_teams[#All],4,FALSE)</f>
        <v>Rouche Team</v>
      </c>
      <c r="D6163" t="s">
        <v>177</v>
      </c>
      <c r="E6163" t="s">
        <v>107</v>
      </c>
      <c r="F6163" t="s">
        <v>194</v>
      </c>
      <c r="G6163" s="1">
        <v>43027</v>
      </c>
      <c r="H6163" s="1">
        <v>43034</v>
      </c>
      <c r="I6163" s="13">
        <f>sales_pipeline[[#This Row],[close_date]]-sales_pipeline[[#This Row],[engage_date]]</f>
        <v>7</v>
      </c>
      <c r="J6163" s="3">
        <v>0</v>
      </c>
    </row>
    <row r="6164" spans="1:10" x14ac:dyDescent="0.35">
      <c r="A6164" t="s">
        <v>6367</v>
      </c>
      <c r="B6164" t="s">
        <v>185</v>
      </c>
      <c r="C6164" t="str">
        <f>VLOOKUP(sales_pipeline[[#This Row],[Sales_Agent]],sales_teams[#All],4,FALSE)</f>
        <v>Rouche Team</v>
      </c>
      <c r="D6164" t="s">
        <v>177</v>
      </c>
      <c r="E6164" t="s">
        <v>134</v>
      </c>
      <c r="F6164" t="s">
        <v>194</v>
      </c>
      <c r="G6164" s="1">
        <v>43027</v>
      </c>
      <c r="H6164" s="1">
        <v>43029</v>
      </c>
      <c r="I6164" s="13">
        <f>sales_pipeline[[#This Row],[close_date]]-sales_pipeline[[#This Row],[engage_date]]</f>
        <v>2</v>
      </c>
      <c r="J6164" s="3">
        <v>0</v>
      </c>
    </row>
    <row r="6165" spans="1:10" x14ac:dyDescent="0.35">
      <c r="A6165" t="s">
        <v>6368</v>
      </c>
      <c r="B6165" t="s">
        <v>185</v>
      </c>
      <c r="C6165" t="str">
        <f>VLOOKUP(sales_pipeline[[#This Row],[Sales_Agent]],sales_teams[#All],4,FALSE)</f>
        <v>Rouche Team</v>
      </c>
      <c r="D6165" t="s">
        <v>9</v>
      </c>
      <c r="E6165" t="s">
        <v>97</v>
      </c>
      <c r="F6165" t="s">
        <v>174</v>
      </c>
      <c r="G6165" s="1">
        <v>43027</v>
      </c>
      <c r="H6165" s="1">
        <v>43028</v>
      </c>
      <c r="I6165" s="13">
        <f>sales_pipeline[[#This Row],[close_date]]-sales_pipeline[[#This Row],[engage_date]]</f>
        <v>1</v>
      </c>
      <c r="J6165" s="3">
        <v>5368</v>
      </c>
    </row>
    <row r="6166" spans="1:10" x14ac:dyDescent="0.35">
      <c r="A6166" t="s">
        <v>6369</v>
      </c>
      <c r="B6166" t="s">
        <v>230</v>
      </c>
      <c r="C6166" t="str">
        <f>VLOOKUP(sales_pipeline[[#This Row],[Sales_Agent]],sales_teams[#All],4,FALSE)</f>
        <v>Losch Team</v>
      </c>
      <c r="D6166" t="s">
        <v>177</v>
      </c>
      <c r="E6166" t="s">
        <v>109</v>
      </c>
      <c r="F6166" t="s">
        <v>174</v>
      </c>
      <c r="G6166" s="1">
        <v>43027</v>
      </c>
      <c r="H6166" s="1">
        <v>43094</v>
      </c>
      <c r="I6166" s="13">
        <f>sales_pipeline[[#This Row],[close_date]]-sales_pipeline[[#This Row],[engage_date]]</f>
        <v>67</v>
      </c>
      <c r="J6166" s="3">
        <v>4734</v>
      </c>
    </row>
    <row r="6167" spans="1:10" x14ac:dyDescent="0.35">
      <c r="A6167" t="s">
        <v>6370</v>
      </c>
      <c r="B6167" t="s">
        <v>230</v>
      </c>
      <c r="C6167" t="str">
        <f>VLOOKUP(sales_pipeline[[#This Row],[Sales_Agent]],sales_teams[#All],4,FALSE)</f>
        <v>Losch Team</v>
      </c>
      <c r="D6167" t="s">
        <v>8</v>
      </c>
      <c r="E6167" t="s">
        <v>51</v>
      </c>
      <c r="F6167" t="s">
        <v>174</v>
      </c>
      <c r="G6167" s="1">
        <v>43027</v>
      </c>
      <c r="H6167" s="1">
        <v>43085</v>
      </c>
      <c r="I6167" s="13">
        <f>sales_pipeline[[#This Row],[close_date]]-sales_pipeline[[#This Row],[engage_date]]</f>
        <v>58</v>
      </c>
      <c r="J6167" s="3">
        <v>3089</v>
      </c>
    </row>
    <row r="6168" spans="1:10" x14ac:dyDescent="0.35">
      <c r="A6168" t="s">
        <v>6371</v>
      </c>
      <c r="B6168" t="s">
        <v>183</v>
      </c>
      <c r="C6168" t="str">
        <f>VLOOKUP(sales_pipeline[[#This Row],[Sales_Agent]],sales_teams[#All],4,FALSE)</f>
        <v>Brinkmann Team</v>
      </c>
      <c r="D6168" t="s">
        <v>8</v>
      </c>
      <c r="E6168" t="s">
        <v>66</v>
      </c>
      <c r="F6168" t="s">
        <v>194</v>
      </c>
      <c r="G6168" s="1">
        <v>43028</v>
      </c>
      <c r="H6168" s="1">
        <v>43029</v>
      </c>
      <c r="I6168" s="13">
        <f>sales_pipeline[[#This Row],[close_date]]-sales_pipeline[[#This Row],[engage_date]]</f>
        <v>1</v>
      </c>
      <c r="J6168" s="3">
        <v>0</v>
      </c>
    </row>
    <row r="6169" spans="1:10" x14ac:dyDescent="0.35">
      <c r="A6169" t="s">
        <v>6372</v>
      </c>
      <c r="B6169" t="s">
        <v>183</v>
      </c>
      <c r="C6169" t="str">
        <f>VLOOKUP(sales_pipeline[[#This Row],[Sales_Agent]],sales_teams[#All],4,FALSE)</f>
        <v>Brinkmann Team</v>
      </c>
      <c r="D6169" t="s">
        <v>6</v>
      </c>
      <c r="E6169" t="s">
        <v>91</v>
      </c>
      <c r="F6169" t="s">
        <v>174</v>
      </c>
      <c r="G6169" s="1">
        <v>43028</v>
      </c>
      <c r="H6169" s="1">
        <v>43038</v>
      </c>
      <c r="I6169" s="13">
        <f>sales_pipeline[[#This Row],[close_date]]-sales_pipeline[[#This Row],[engage_date]]</f>
        <v>10</v>
      </c>
      <c r="J6169" s="3">
        <v>54</v>
      </c>
    </row>
    <row r="6170" spans="1:10" x14ac:dyDescent="0.35">
      <c r="A6170" t="s">
        <v>6373</v>
      </c>
      <c r="B6170" t="s">
        <v>239</v>
      </c>
      <c r="C6170" t="str">
        <f>VLOOKUP(sales_pipeline[[#This Row],[Sales_Agent]],sales_teams[#All],4,FALSE)</f>
        <v>Neubert Team</v>
      </c>
      <c r="D6170" t="s">
        <v>177</v>
      </c>
      <c r="E6170" t="s">
        <v>140</v>
      </c>
      <c r="F6170" t="s">
        <v>174</v>
      </c>
      <c r="G6170" s="1">
        <v>43028</v>
      </c>
      <c r="H6170" s="1">
        <v>43035</v>
      </c>
      <c r="I6170" s="13">
        <f>sales_pipeline[[#This Row],[close_date]]-sales_pipeline[[#This Row],[engage_date]]</f>
        <v>7</v>
      </c>
      <c r="J6170" s="3">
        <v>4345</v>
      </c>
    </row>
    <row r="6171" spans="1:10" x14ac:dyDescent="0.35">
      <c r="A6171" t="s">
        <v>6374</v>
      </c>
      <c r="B6171" t="s">
        <v>288</v>
      </c>
      <c r="C6171" t="str">
        <f>VLOOKUP(sales_pipeline[[#This Row],[Sales_Agent]],sales_teams[#All],4,FALSE)</f>
        <v>Brinkmann Team</v>
      </c>
      <c r="D6171" t="s">
        <v>8</v>
      </c>
      <c r="E6171" t="s">
        <v>124</v>
      </c>
      <c r="F6171" t="s">
        <v>174</v>
      </c>
      <c r="G6171" s="1">
        <v>43028</v>
      </c>
      <c r="H6171" s="1">
        <v>43035</v>
      </c>
      <c r="I6171" s="13">
        <f>sales_pipeline[[#This Row],[close_date]]-sales_pipeline[[#This Row],[engage_date]]</f>
        <v>7</v>
      </c>
      <c r="J6171" s="3">
        <v>3848</v>
      </c>
    </row>
    <row r="6172" spans="1:10" x14ac:dyDescent="0.35">
      <c r="A6172" t="s">
        <v>6375</v>
      </c>
      <c r="B6172" t="s">
        <v>268</v>
      </c>
      <c r="C6172" t="str">
        <f>VLOOKUP(sales_pipeline[[#This Row],[Sales_Agent]],sales_teams[#All],4,FALSE)</f>
        <v>Losch Team</v>
      </c>
      <c r="D6172" t="s">
        <v>177</v>
      </c>
      <c r="E6172" t="s">
        <v>102</v>
      </c>
      <c r="F6172" t="s">
        <v>174</v>
      </c>
      <c r="G6172" s="1">
        <v>43028</v>
      </c>
      <c r="H6172" s="1">
        <v>43034</v>
      </c>
      <c r="I6172" s="13">
        <f>sales_pipeline[[#This Row],[close_date]]-sales_pipeline[[#This Row],[engage_date]]</f>
        <v>6</v>
      </c>
      <c r="J6172" s="3">
        <v>4287</v>
      </c>
    </row>
    <row r="6173" spans="1:10" x14ac:dyDescent="0.35">
      <c r="A6173" t="s">
        <v>6376</v>
      </c>
      <c r="B6173" t="s">
        <v>176</v>
      </c>
      <c r="C6173" t="str">
        <f>VLOOKUP(sales_pipeline[[#This Row],[Sales_Agent]],sales_teams[#All],4,FALSE)</f>
        <v>Marxen Team</v>
      </c>
      <c r="D6173" t="s">
        <v>177</v>
      </c>
      <c r="E6173" t="s">
        <v>49</v>
      </c>
      <c r="F6173" t="s">
        <v>174</v>
      </c>
      <c r="G6173" s="1">
        <v>43028</v>
      </c>
      <c r="H6173" s="1">
        <v>43035</v>
      </c>
      <c r="I6173" s="13">
        <f>sales_pipeline[[#This Row],[close_date]]-sales_pipeline[[#This Row],[engage_date]]</f>
        <v>7</v>
      </c>
      <c r="J6173" s="3">
        <v>4435</v>
      </c>
    </row>
    <row r="6174" spans="1:10" x14ac:dyDescent="0.35">
      <c r="A6174" t="s">
        <v>6377</v>
      </c>
      <c r="B6174" t="s">
        <v>176</v>
      </c>
      <c r="C6174" t="str">
        <f>VLOOKUP(sales_pipeline[[#This Row],[Sales_Agent]],sales_teams[#All],4,FALSE)</f>
        <v>Marxen Team</v>
      </c>
      <c r="D6174" t="s">
        <v>177</v>
      </c>
      <c r="E6174" t="s">
        <v>142</v>
      </c>
      <c r="F6174" t="s">
        <v>174</v>
      </c>
      <c r="G6174" s="1">
        <v>43028</v>
      </c>
      <c r="H6174" s="1">
        <v>43036</v>
      </c>
      <c r="I6174" s="13">
        <f>sales_pipeline[[#This Row],[close_date]]-sales_pipeline[[#This Row],[engage_date]]</f>
        <v>8</v>
      </c>
      <c r="J6174" s="3">
        <v>4699</v>
      </c>
    </row>
    <row r="6175" spans="1:10" x14ac:dyDescent="0.35">
      <c r="A6175" t="s">
        <v>6378</v>
      </c>
      <c r="B6175" t="s">
        <v>193</v>
      </c>
      <c r="C6175" t="str">
        <f>VLOOKUP(sales_pipeline[[#This Row],[Sales_Agent]],sales_teams[#All],4,FALSE)</f>
        <v>Marxen Team</v>
      </c>
      <c r="D6175" t="s">
        <v>9</v>
      </c>
      <c r="E6175" t="s">
        <v>44</v>
      </c>
      <c r="F6175" t="s">
        <v>194</v>
      </c>
      <c r="G6175" s="1">
        <v>43028</v>
      </c>
      <c r="H6175" s="1">
        <v>43032</v>
      </c>
      <c r="I6175" s="13">
        <f>sales_pipeline[[#This Row],[close_date]]-sales_pipeline[[#This Row],[engage_date]]</f>
        <v>4</v>
      </c>
      <c r="J6175" s="3">
        <v>0</v>
      </c>
    </row>
    <row r="6176" spans="1:10" x14ac:dyDescent="0.35">
      <c r="A6176" t="s">
        <v>6379</v>
      </c>
      <c r="B6176" t="s">
        <v>193</v>
      </c>
      <c r="C6176" t="str">
        <f>VLOOKUP(sales_pipeline[[#This Row],[Sales_Agent]],sales_teams[#All],4,FALSE)</f>
        <v>Marxen Team</v>
      </c>
      <c r="D6176" t="s">
        <v>6</v>
      </c>
      <c r="E6176" t="s">
        <v>85</v>
      </c>
      <c r="F6176" t="s">
        <v>194</v>
      </c>
      <c r="G6176" s="1">
        <v>43028</v>
      </c>
      <c r="H6176" s="1">
        <v>43030</v>
      </c>
      <c r="I6176" s="13">
        <f>sales_pipeline[[#This Row],[close_date]]-sales_pipeline[[#This Row],[engage_date]]</f>
        <v>2</v>
      </c>
      <c r="J6176" s="3">
        <v>0</v>
      </c>
    </row>
    <row r="6177" spans="1:10" x14ac:dyDescent="0.35">
      <c r="A6177" t="s">
        <v>6380</v>
      </c>
      <c r="B6177" t="s">
        <v>193</v>
      </c>
      <c r="C6177" t="str">
        <f>VLOOKUP(sales_pipeline[[#This Row],[Sales_Agent]],sales_teams[#All],4,FALSE)</f>
        <v>Marxen Team</v>
      </c>
      <c r="D6177" t="s">
        <v>6</v>
      </c>
      <c r="E6177" t="s">
        <v>142</v>
      </c>
      <c r="F6177" t="s">
        <v>174</v>
      </c>
      <c r="G6177" s="1">
        <v>43028</v>
      </c>
      <c r="H6177" s="1">
        <v>43038</v>
      </c>
      <c r="I6177" s="13">
        <f>sales_pipeline[[#This Row],[close_date]]-sales_pipeline[[#This Row],[engage_date]]</f>
        <v>10</v>
      </c>
      <c r="J6177" s="3">
        <v>60</v>
      </c>
    </row>
    <row r="6178" spans="1:10" x14ac:dyDescent="0.35">
      <c r="A6178" t="s">
        <v>6381</v>
      </c>
      <c r="B6178" t="s">
        <v>199</v>
      </c>
      <c r="C6178" t="str">
        <f>VLOOKUP(sales_pipeline[[#This Row],[Sales_Agent]],sales_teams[#All],4,FALSE)</f>
        <v>Rouche Team</v>
      </c>
      <c r="D6178" t="s">
        <v>9</v>
      </c>
      <c r="E6178" t="s">
        <v>98</v>
      </c>
      <c r="F6178" t="s">
        <v>174</v>
      </c>
      <c r="G6178" s="1">
        <v>43028</v>
      </c>
      <c r="H6178" s="1">
        <v>43029</v>
      </c>
      <c r="I6178" s="13">
        <f>sales_pipeline[[#This Row],[close_date]]-sales_pipeline[[#This Row],[engage_date]]</f>
        <v>1</v>
      </c>
      <c r="J6178" s="3">
        <v>6026</v>
      </c>
    </row>
    <row r="6179" spans="1:10" x14ac:dyDescent="0.35">
      <c r="A6179" t="s">
        <v>6382</v>
      </c>
      <c r="B6179" t="s">
        <v>190</v>
      </c>
      <c r="C6179" t="str">
        <f>VLOOKUP(sales_pipeline[[#This Row],[Sales_Agent]],sales_teams[#All],4,FALSE)</f>
        <v>Sewald Team</v>
      </c>
      <c r="D6179" t="s">
        <v>9</v>
      </c>
      <c r="E6179" t="s">
        <v>81</v>
      </c>
      <c r="F6179" t="s">
        <v>194</v>
      </c>
      <c r="G6179" s="1">
        <v>43028</v>
      </c>
      <c r="H6179" s="1">
        <v>43035</v>
      </c>
      <c r="I6179" s="13">
        <f>sales_pipeline[[#This Row],[close_date]]-sales_pipeline[[#This Row],[engage_date]]</f>
        <v>7</v>
      </c>
      <c r="J6179" s="3">
        <v>0</v>
      </c>
    </row>
    <row r="6180" spans="1:10" x14ac:dyDescent="0.35">
      <c r="A6180" t="s">
        <v>6383</v>
      </c>
      <c r="B6180" t="s">
        <v>190</v>
      </c>
      <c r="C6180" t="str">
        <f>VLOOKUP(sales_pipeline[[#This Row],[Sales_Agent]],sales_teams[#All],4,FALSE)</f>
        <v>Sewald Team</v>
      </c>
      <c r="D6180" t="s">
        <v>9</v>
      </c>
      <c r="E6180" t="s">
        <v>125</v>
      </c>
      <c r="F6180" t="s">
        <v>174</v>
      </c>
      <c r="G6180" s="1">
        <v>43028</v>
      </c>
      <c r="H6180" s="1">
        <v>43094</v>
      </c>
      <c r="I6180" s="13">
        <f>sales_pipeline[[#This Row],[close_date]]-sales_pipeline[[#This Row],[engage_date]]</f>
        <v>66</v>
      </c>
      <c r="J6180" s="3">
        <v>5095</v>
      </c>
    </row>
    <row r="6181" spans="1:10" x14ac:dyDescent="0.35">
      <c r="A6181" t="s">
        <v>6384</v>
      </c>
      <c r="B6181" t="s">
        <v>215</v>
      </c>
      <c r="C6181" t="str">
        <f>VLOOKUP(sales_pipeline[[#This Row],[Sales_Agent]],sales_teams[#All],4,FALSE)</f>
        <v>Sewald Team</v>
      </c>
      <c r="D6181" t="s">
        <v>3</v>
      </c>
      <c r="E6181" t="s">
        <v>148</v>
      </c>
      <c r="F6181" t="s">
        <v>174</v>
      </c>
      <c r="G6181" s="1">
        <v>43028</v>
      </c>
      <c r="H6181" s="1">
        <v>43085</v>
      </c>
      <c r="I6181" s="13">
        <f>sales_pipeline[[#This Row],[close_date]]-sales_pipeline[[#This Row],[engage_date]]</f>
        <v>57</v>
      </c>
      <c r="J6181" s="3">
        <v>565</v>
      </c>
    </row>
    <row r="6182" spans="1:10" x14ac:dyDescent="0.35">
      <c r="A6182" t="s">
        <v>6385</v>
      </c>
      <c r="B6182" t="s">
        <v>197</v>
      </c>
      <c r="C6182" t="str">
        <f>VLOOKUP(sales_pipeline[[#This Row],[Sales_Agent]],sales_teams[#All],4,FALSE)</f>
        <v>Sewald Team</v>
      </c>
      <c r="D6182" t="s">
        <v>9</v>
      </c>
      <c r="E6182" t="s">
        <v>157</v>
      </c>
      <c r="F6182" t="s">
        <v>174</v>
      </c>
      <c r="G6182" s="1">
        <v>43028</v>
      </c>
      <c r="H6182" s="1">
        <v>43091</v>
      </c>
      <c r="I6182" s="13">
        <f>sales_pipeline[[#This Row],[close_date]]-sales_pipeline[[#This Row],[engage_date]]</f>
        <v>63</v>
      </c>
      <c r="J6182" s="3">
        <v>5883</v>
      </c>
    </row>
    <row r="6183" spans="1:10" x14ac:dyDescent="0.35">
      <c r="A6183" t="s">
        <v>6386</v>
      </c>
      <c r="B6183" t="s">
        <v>189</v>
      </c>
      <c r="C6183" t="str">
        <f>VLOOKUP(sales_pipeline[[#This Row],[Sales_Agent]],sales_teams[#All],4,FALSE)</f>
        <v>Marxen Team</v>
      </c>
      <c r="D6183" t="s">
        <v>10</v>
      </c>
      <c r="E6183" t="s">
        <v>80</v>
      </c>
      <c r="F6183" t="s">
        <v>174</v>
      </c>
      <c r="G6183" s="1">
        <v>43028</v>
      </c>
      <c r="H6183" s="1">
        <v>43081</v>
      </c>
      <c r="I6183" s="13">
        <f>sales_pipeline[[#This Row],[close_date]]-sales_pipeline[[#This Row],[engage_date]]</f>
        <v>53</v>
      </c>
      <c r="J6183" s="3">
        <v>1135</v>
      </c>
    </row>
    <row r="6184" spans="1:10" x14ac:dyDescent="0.35">
      <c r="A6184" t="s">
        <v>6387</v>
      </c>
      <c r="B6184" t="s">
        <v>227</v>
      </c>
      <c r="C6184" t="str">
        <f>VLOOKUP(sales_pipeline[[#This Row],[Sales_Agent]],sales_teams[#All],4,FALSE)</f>
        <v>Neubert Team</v>
      </c>
      <c r="D6184" t="s">
        <v>10</v>
      </c>
      <c r="E6184" t="s">
        <v>112</v>
      </c>
      <c r="F6184" t="s">
        <v>174</v>
      </c>
      <c r="G6184" s="1">
        <v>43028</v>
      </c>
      <c r="H6184" s="1">
        <v>43090</v>
      </c>
      <c r="I6184" s="13">
        <f>sales_pipeline[[#This Row],[close_date]]-sales_pipeline[[#This Row],[engage_date]]</f>
        <v>62</v>
      </c>
      <c r="J6184" s="3">
        <v>903</v>
      </c>
    </row>
    <row r="6185" spans="1:10" x14ac:dyDescent="0.35">
      <c r="A6185" t="s">
        <v>6388</v>
      </c>
      <c r="B6185" t="s">
        <v>185</v>
      </c>
      <c r="C6185" t="str">
        <f>VLOOKUP(sales_pipeline[[#This Row],[Sales_Agent]],sales_teams[#All],4,FALSE)</f>
        <v>Rouche Team</v>
      </c>
      <c r="D6185" t="s">
        <v>6</v>
      </c>
      <c r="E6185" t="s">
        <v>94</v>
      </c>
      <c r="F6185" t="s">
        <v>194</v>
      </c>
      <c r="G6185" s="1">
        <v>43028</v>
      </c>
      <c r="H6185" s="1">
        <v>43035</v>
      </c>
      <c r="I6185" s="13">
        <f>sales_pipeline[[#This Row],[close_date]]-sales_pipeline[[#This Row],[engage_date]]</f>
        <v>7</v>
      </c>
      <c r="J6185" s="3">
        <v>0</v>
      </c>
    </row>
    <row r="6186" spans="1:10" x14ac:dyDescent="0.35">
      <c r="A6186" t="s">
        <v>6389</v>
      </c>
      <c r="B6186" t="s">
        <v>185</v>
      </c>
      <c r="C6186" t="str">
        <f>VLOOKUP(sales_pipeline[[#This Row],[Sales_Agent]],sales_teams[#All],4,FALSE)</f>
        <v>Rouche Team</v>
      </c>
      <c r="D6186" t="s">
        <v>6</v>
      </c>
      <c r="E6186" t="s">
        <v>117</v>
      </c>
      <c r="F6186" t="s">
        <v>194</v>
      </c>
      <c r="G6186" s="1">
        <v>43028</v>
      </c>
      <c r="H6186" s="1">
        <v>43036</v>
      </c>
      <c r="I6186" s="13">
        <f>sales_pipeline[[#This Row],[close_date]]-sales_pipeline[[#This Row],[engage_date]]</f>
        <v>8</v>
      </c>
      <c r="J6186" s="3">
        <v>0</v>
      </c>
    </row>
    <row r="6187" spans="1:10" x14ac:dyDescent="0.35">
      <c r="A6187" t="s">
        <v>6390</v>
      </c>
      <c r="B6187" t="s">
        <v>185</v>
      </c>
      <c r="C6187" t="str">
        <f>VLOOKUP(sales_pipeline[[#This Row],[Sales_Agent]],sales_teams[#All],4,FALSE)</f>
        <v>Rouche Team</v>
      </c>
      <c r="D6187" t="s">
        <v>6</v>
      </c>
      <c r="E6187" t="s">
        <v>55</v>
      </c>
      <c r="F6187" t="s">
        <v>174</v>
      </c>
      <c r="G6187" s="1">
        <v>43028</v>
      </c>
      <c r="H6187" s="1">
        <v>43042</v>
      </c>
      <c r="I6187" s="13">
        <f>sales_pipeline[[#This Row],[close_date]]-sales_pipeline[[#This Row],[engage_date]]</f>
        <v>14</v>
      </c>
      <c r="J6187" s="3">
        <v>48</v>
      </c>
    </row>
    <row r="6188" spans="1:10" x14ac:dyDescent="0.35">
      <c r="A6188" t="s">
        <v>6391</v>
      </c>
      <c r="B6188" t="s">
        <v>181</v>
      </c>
      <c r="C6188" t="str">
        <f>VLOOKUP(sales_pipeline[[#This Row],[Sales_Agent]],sales_teams[#All],4,FALSE)</f>
        <v>Sewald Team</v>
      </c>
      <c r="D6188" t="s">
        <v>9</v>
      </c>
      <c r="E6188" t="s">
        <v>98</v>
      </c>
      <c r="F6188" t="s">
        <v>174</v>
      </c>
      <c r="G6188" s="1">
        <v>43028</v>
      </c>
      <c r="H6188" s="1">
        <v>43038</v>
      </c>
      <c r="I6188" s="13">
        <f>sales_pipeline[[#This Row],[close_date]]-sales_pipeline[[#This Row],[engage_date]]</f>
        <v>10</v>
      </c>
      <c r="J6188" s="3">
        <v>5388</v>
      </c>
    </row>
    <row r="6189" spans="1:10" x14ac:dyDescent="0.35">
      <c r="A6189" t="s">
        <v>6392</v>
      </c>
      <c r="B6189" t="s">
        <v>181</v>
      </c>
      <c r="C6189" t="str">
        <f>VLOOKUP(sales_pipeline[[#This Row],[Sales_Agent]],sales_teams[#All],4,FALSE)</f>
        <v>Sewald Team</v>
      </c>
      <c r="D6189" t="s">
        <v>177</v>
      </c>
      <c r="E6189" t="s">
        <v>129</v>
      </c>
      <c r="F6189" t="s">
        <v>174</v>
      </c>
      <c r="G6189" s="1">
        <v>43028</v>
      </c>
      <c r="H6189" s="1">
        <v>43035</v>
      </c>
      <c r="I6189" s="13">
        <f>sales_pipeline[[#This Row],[close_date]]-sales_pipeline[[#This Row],[engage_date]]</f>
        <v>7</v>
      </c>
      <c r="J6189" s="3">
        <v>4109</v>
      </c>
    </row>
    <row r="6190" spans="1:10" x14ac:dyDescent="0.35">
      <c r="A6190" t="s">
        <v>6393</v>
      </c>
      <c r="B6190" t="s">
        <v>183</v>
      </c>
      <c r="C6190" t="str">
        <f>VLOOKUP(sales_pipeline[[#This Row],[Sales_Agent]],sales_teams[#All],4,FALSE)</f>
        <v>Brinkmann Team</v>
      </c>
      <c r="D6190" t="s">
        <v>10</v>
      </c>
      <c r="E6190" t="s">
        <v>57</v>
      </c>
      <c r="F6190" t="s">
        <v>194</v>
      </c>
      <c r="G6190" s="1">
        <v>43029</v>
      </c>
      <c r="H6190" s="1">
        <v>43031</v>
      </c>
      <c r="I6190" s="13">
        <f>sales_pipeline[[#This Row],[close_date]]-sales_pipeline[[#This Row],[engage_date]]</f>
        <v>2</v>
      </c>
      <c r="J6190" s="3">
        <v>0</v>
      </c>
    </row>
    <row r="6191" spans="1:10" x14ac:dyDescent="0.35">
      <c r="A6191" t="s">
        <v>6394</v>
      </c>
      <c r="B6191" t="s">
        <v>183</v>
      </c>
      <c r="C6191" t="str">
        <f>VLOOKUP(sales_pipeline[[#This Row],[Sales_Agent]],sales_teams[#All],4,FALSE)</f>
        <v>Brinkmann Team</v>
      </c>
      <c r="D6191" t="s">
        <v>6</v>
      </c>
      <c r="E6191" t="s">
        <v>135</v>
      </c>
      <c r="F6191" t="s">
        <v>194</v>
      </c>
      <c r="G6191" s="1">
        <v>43029</v>
      </c>
      <c r="H6191" s="1">
        <v>43035</v>
      </c>
      <c r="I6191" s="13">
        <f>sales_pipeline[[#This Row],[close_date]]-sales_pipeline[[#This Row],[engage_date]]</f>
        <v>6</v>
      </c>
      <c r="J6191" s="3">
        <v>0</v>
      </c>
    </row>
    <row r="6192" spans="1:10" x14ac:dyDescent="0.35">
      <c r="A6192" t="s">
        <v>6395</v>
      </c>
      <c r="B6192" t="s">
        <v>183</v>
      </c>
      <c r="C6192" t="str">
        <f>VLOOKUP(sales_pipeline[[#This Row],[Sales_Agent]],sales_teams[#All],4,FALSE)</f>
        <v>Brinkmann Team</v>
      </c>
      <c r="D6192" t="s">
        <v>9</v>
      </c>
      <c r="E6192" t="s">
        <v>49</v>
      </c>
      <c r="F6192" t="s">
        <v>174</v>
      </c>
      <c r="G6192" s="1">
        <v>43029</v>
      </c>
      <c r="H6192" s="1">
        <v>43085</v>
      </c>
      <c r="I6192" s="13">
        <f>sales_pipeline[[#This Row],[close_date]]-sales_pipeline[[#This Row],[engage_date]]</f>
        <v>56</v>
      </c>
      <c r="J6192" s="3">
        <v>5543</v>
      </c>
    </row>
    <row r="6193" spans="1:10" x14ac:dyDescent="0.35">
      <c r="A6193" t="s">
        <v>6396</v>
      </c>
      <c r="B6193" t="s">
        <v>239</v>
      </c>
      <c r="C6193" t="str">
        <f>VLOOKUP(sales_pipeline[[#This Row],[Sales_Agent]],sales_teams[#All],4,FALSE)</f>
        <v>Neubert Team</v>
      </c>
      <c r="D6193" t="s">
        <v>10</v>
      </c>
      <c r="E6193" t="s">
        <v>68</v>
      </c>
      <c r="F6193" t="s">
        <v>194</v>
      </c>
      <c r="G6193" s="1">
        <v>43029</v>
      </c>
      <c r="H6193" s="1">
        <v>43068</v>
      </c>
      <c r="I6193" s="13">
        <f>sales_pipeline[[#This Row],[close_date]]-sales_pipeline[[#This Row],[engage_date]]</f>
        <v>39</v>
      </c>
      <c r="J6193" s="3">
        <v>0</v>
      </c>
    </row>
    <row r="6194" spans="1:10" x14ac:dyDescent="0.35">
      <c r="A6194" t="s">
        <v>6397</v>
      </c>
      <c r="B6194" t="s">
        <v>288</v>
      </c>
      <c r="C6194" t="str">
        <f>VLOOKUP(sales_pipeline[[#This Row],[Sales_Agent]],sales_teams[#All],4,FALSE)</f>
        <v>Brinkmann Team</v>
      </c>
      <c r="D6194" t="s">
        <v>10</v>
      </c>
      <c r="E6194" t="s">
        <v>144</v>
      </c>
      <c r="F6194" t="s">
        <v>194</v>
      </c>
      <c r="G6194" s="1">
        <v>43029</v>
      </c>
      <c r="H6194" s="1">
        <v>43036</v>
      </c>
      <c r="I6194" s="13">
        <f>sales_pipeline[[#This Row],[close_date]]-sales_pipeline[[#This Row],[engage_date]]</f>
        <v>7</v>
      </c>
      <c r="J6194" s="3">
        <v>0</v>
      </c>
    </row>
    <row r="6195" spans="1:10" x14ac:dyDescent="0.35">
      <c r="A6195" t="s">
        <v>6398</v>
      </c>
      <c r="B6195" t="s">
        <v>288</v>
      </c>
      <c r="C6195" t="str">
        <f>VLOOKUP(sales_pipeline[[#This Row],[Sales_Agent]],sales_teams[#All],4,FALSE)</f>
        <v>Brinkmann Team</v>
      </c>
      <c r="D6195" t="s">
        <v>8</v>
      </c>
      <c r="E6195" t="s">
        <v>85</v>
      </c>
      <c r="F6195" t="s">
        <v>194</v>
      </c>
      <c r="G6195" s="1">
        <v>43029</v>
      </c>
      <c r="H6195" s="1">
        <v>43035</v>
      </c>
      <c r="I6195" s="13">
        <f>sales_pipeline[[#This Row],[close_date]]-sales_pipeline[[#This Row],[engage_date]]</f>
        <v>6</v>
      </c>
      <c r="J6195" s="3">
        <v>0</v>
      </c>
    </row>
    <row r="6196" spans="1:10" x14ac:dyDescent="0.35">
      <c r="A6196" t="s">
        <v>6399</v>
      </c>
      <c r="B6196" t="s">
        <v>176</v>
      </c>
      <c r="C6196" t="str">
        <f>VLOOKUP(sales_pipeline[[#This Row],[Sales_Agent]],sales_teams[#All],4,FALSE)</f>
        <v>Marxen Team</v>
      </c>
      <c r="D6196" t="s">
        <v>177</v>
      </c>
      <c r="E6196" t="s">
        <v>31</v>
      </c>
      <c r="F6196" t="s">
        <v>194</v>
      </c>
      <c r="G6196" s="1">
        <v>43029</v>
      </c>
      <c r="H6196" s="1">
        <v>43039</v>
      </c>
      <c r="I6196" s="13">
        <f>sales_pipeline[[#This Row],[close_date]]-sales_pipeline[[#This Row],[engage_date]]</f>
        <v>10</v>
      </c>
      <c r="J6196" s="3">
        <v>0</v>
      </c>
    </row>
    <row r="6197" spans="1:10" x14ac:dyDescent="0.35">
      <c r="A6197" t="s">
        <v>6400</v>
      </c>
      <c r="B6197" t="s">
        <v>176</v>
      </c>
      <c r="C6197" t="str">
        <f>VLOOKUP(sales_pipeline[[#This Row],[Sales_Agent]],sales_teams[#All],4,FALSE)</f>
        <v>Marxen Team</v>
      </c>
      <c r="D6197" t="s">
        <v>177</v>
      </c>
      <c r="E6197" t="s">
        <v>143</v>
      </c>
      <c r="F6197" t="s">
        <v>174</v>
      </c>
      <c r="G6197" s="1">
        <v>43029</v>
      </c>
      <c r="H6197" s="1">
        <v>43037</v>
      </c>
      <c r="I6197" s="13">
        <f>sales_pipeline[[#This Row],[close_date]]-sales_pipeline[[#This Row],[engage_date]]</f>
        <v>8</v>
      </c>
      <c r="J6197" s="3">
        <v>4732</v>
      </c>
    </row>
    <row r="6198" spans="1:10" x14ac:dyDescent="0.35">
      <c r="A6198" t="s">
        <v>6401</v>
      </c>
      <c r="B6198" t="s">
        <v>176</v>
      </c>
      <c r="C6198" t="str">
        <f>VLOOKUP(sales_pipeline[[#This Row],[Sales_Agent]],sales_teams[#All],4,FALSE)</f>
        <v>Marxen Team</v>
      </c>
      <c r="D6198" t="s">
        <v>6</v>
      </c>
      <c r="E6198" t="s">
        <v>49</v>
      </c>
      <c r="F6198" t="s">
        <v>174</v>
      </c>
      <c r="G6198" s="1">
        <v>43029</v>
      </c>
      <c r="H6198" s="1">
        <v>43046</v>
      </c>
      <c r="I6198" s="13">
        <f>sales_pipeline[[#This Row],[close_date]]-sales_pipeline[[#This Row],[engage_date]]</f>
        <v>17</v>
      </c>
      <c r="J6198" s="3">
        <v>55</v>
      </c>
    </row>
    <row r="6199" spans="1:10" x14ac:dyDescent="0.35">
      <c r="A6199" t="s">
        <v>6402</v>
      </c>
      <c r="B6199" t="s">
        <v>255</v>
      </c>
      <c r="C6199" t="str">
        <f>VLOOKUP(sales_pipeline[[#This Row],[Sales_Agent]],sales_teams[#All],4,FALSE)</f>
        <v>Neubert Team</v>
      </c>
      <c r="D6199" t="s">
        <v>3</v>
      </c>
      <c r="E6199" t="s">
        <v>156</v>
      </c>
      <c r="F6199" t="s">
        <v>194</v>
      </c>
      <c r="G6199" s="1">
        <v>43029</v>
      </c>
      <c r="H6199" s="1">
        <v>43038</v>
      </c>
      <c r="I6199" s="13">
        <f>sales_pipeline[[#This Row],[close_date]]-sales_pipeline[[#This Row],[engage_date]]</f>
        <v>9</v>
      </c>
      <c r="J6199" s="3">
        <v>0</v>
      </c>
    </row>
    <row r="6200" spans="1:10" x14ac:dyDescent="0.35">
      <c r="A6200" t="s">
        <v>6403</v>
      </c>
      <c r="B6200" t="s">
        <v>255</v>
      </c>
      <c r="C6200" t="str">
        <f>VLOOKUP(sales_pipeline[[#This Row],[Sales_Agent]],sales_teams[#All],4,FALSE)</f>
        <v>Neubert Team</v>
      </c>
      <c r="D6200" t="s">
        <v>9</v>
      </c>
      <c r="E6200" t="s">
        <v>150</v>
      </c>
      <c r="F6200" t="s">
        <v>194</v>
      </c>
      <c r="G6200" s="1">
        <v>43029</v>
      </c>
      <c r="H6200" s="1">
        <v>43037</v>
      </c>
      <c r="I6200" s="13">
        <f>sales_pipeline[[#This Row],[close_date]]-sales_pipeline[[#This Row],[engage_date]]</f>
        <v>8</v>
      </c>
      <c r="J6200" s="3">
        <v>0</v>
      </c>
    </row>
    <row r="6201" spans="1:10" x14ac:dyDescent="0.35">
      <c r="A6201" t="s">
        <v>6404</v>
      </c>
      <c r="B6201" t="s">
        <v>193</v>
      </c>
      <c r="C6201" t="str">
        <f>VLOOKUP(sales_pipeline[[#This Row],[Sales_Agent]],sales_teams[#All],4,FALSE)</f>
        <v>Marxen Team</v>
      </c>
      <c r="D6201" t="s">
        <v>6</v>
      </c>
      <c r="E6201" t="s">
        <v>114</v>
      </c>
      <c r="F6201" t="s">
        <v>174</v>
      </c>
      <c r="G6201" s="1">
        <v>43029</v>
      </c>
      <c r="H6201" s="1">
        <v>43038</v>
      </c>
      <c r="I6201" s="13">
        <f>sales_pipeline[[#This Row],[close_date]]-sales_pipeline[[#This Row],[engage_date]]</f>
        <v>9</v>
      </c>
      <c r="J6201" s="3">
        <v>52</v>
      </c>
    </row>
    <row r="6202" spans="1:10" x14ac:dyDescent="0.35">
      <c r="A6202" t="s">
        <v>6405</v>
      </c>
      <c r="B6202" t="s">
        <v>326</v>
      </c>
      <c r="C6202" t="str">
        <f>VLOOKUP(sales_pipeline[[#This Row],[Sales_Agent]],sales_teams[#All],4,FALSE)</f>
        <v>Marxen Team</v>
      </c>
      <c r="D6202" t="s">
        <v>3</v>
      </c>
      <c r="E6202" t="s">
        <v>85</v>
      </c>
      <c r="F6202" t="s">
        <v>194</v>
      </c>
      <c r="G6202" s="1">
        <v>43029</v>
      </c>
      <c r="H6202" s="1">
        <v>43030</v>
      </c>
      <c r="I6202" s="13">
        <f>sales_pipeline[[#This Row],[close_date]]-sales_pipeline[[#This Row],[engage_date]]</f>
        <v>1</v>
      </c>
      <c r="J6202" s="3">
        <v>0</v>
      </c>
    </row>
    <row r="6203" spans="1:10" x14ac:dyDescent="0.35">
      <c r="A6203" t="s">
        <v>6406</v>
      </c>
      <c r="B6203" t="s">
        <v>215</v>
      </c>
      <c r="C6203" t="str">
        <f>VLOOKUP(sales_pipeline[[#This Row],[Sales_Agent]],sales_teams[#All],4,FALSE)</f>
        <v>Sewald Team</v>
      </c>
      <c r="D6203" t="s">
        <v>3</v>
      </c>
      <c r="E6203" t="s">
        <v>62</v>
      </c>
      <c r="F6203" t="s">
        <v>194</v>
      </c>
      <c r="G6203" s="1">
        <v>43029</v>
      </c>
      <c r="H6203" s="1">
        <v>43083</v>
      </c>
      <c r="I6203" s="13">
        <f>sales_pipeline[[#This Row],[close_date]]-sales_pipeline[[#This Row],[engage_date]]</f>
        <v>54</v>
      </c>
      <c r="J6203" s="3">
        <v>0</v>
      </c>
    </row>
    <row r="6204" spans="1:10" x14ac:dyDescent="0.35">
      <c r="A6204" t="s">
        <v>6407</v>
      </c>
      <c r="B6204" t="s">
        <v>225</v>
      </c>
      <c r="C6204" t="str">
        <f>VLOOKUP(sales_pipeline[[#This Row],[Sales_Agent]],sales_teams[#All],4,FALSE)</f>
        <v>Sewald Team</v>
      </c>
      <c r="D6204" t="s">
        <v>3</v>
      </c>
      <c r="E6204" t="s">
        <v>46</v>
      </c>
      <c r="F6204" t="s">
        <v>194</v>
      </c>
      <c r="G6204" s="1">
        <v>43029</v>
      </c>
      <c r="H6204" s="1">
        <v>43031</v>
      </c>
      <c r="I6204" s="13">
        <f>sales_pipeline[[#This Row],[close_date]]-sales_pipeline[[#This Row],[engage_date]]</f>
        <v>2</v>
      </c>
      <c r="J6204" s="3">
        <v>0</v>
      </c>
    </row>
    <row r="6205" spans="1:10" x14ac:dyDescent="0.35">
      <c r="A6205" t="s">
        <v>6408</v>
      </c>
      <c r="B6205" t="s">
        <v>225</v>
      </c>
      <c r="C6205" t="str">
        <f>VLOOKUP(sales_pipeline[[#This Row],[Sales_Agent]],sales_teams[#All],4,FALSE)</f>
        <v>Sewald Team</v>
      </c>
      <c r="D6205" t="s">
        <v>3</v>
      </c>
      <c r="E6205" t="s">
        <v>116</v>
      </c>
      <c r="F6205" t="s">
        <v>174</v>
      </c>
      <c r="G6205" s="1">
        <v>43029</v>
      </c>
      <c r="H6205" s="1">
        <v>43035</v>
      </c>
      <c r="I6205" s="13">
        <f>sales_pipeline[[#This Row],[close_date]]-sales_pipeline[[#This Row],[engage_date]]</f>
        <v>6</v>
      </c>
      <c r="J6205" s="3">
        <v>575</v>
      </c>
    </row>
    <row r="6206" spans="1:10" x14ac:dyDescent="0.35">
      <c r="A6206" t="s">
        <v>6409</v>
      </c>
      <c r="B6206" t="s">
        <v>197</v>
      </c>
      <c r="C6206" t="str">
        <f>VLOOKUP(sales_pipeline[[#This Row],[Sales_Agent]],sales_teams[#All],4,FALSE)</f>
        <v>Sewald Team</v>
      </c>
      <c r="D6206" t="s">
        <v>3</v>
      </c>
      <c r="E6206" t="s">
        <v>94</v>
      </c>
      <c r="F6206" t="s">
        <v>194</v>
      </c>
      <c r="G6206" s="1">
        <v>43029</v>
      </c>
      <c r="H6206" s="1">
        <v>43038</v>
      </c>
      <c r="I6206" s="13">
        <f>sales_pipeline[[#This Row],[close_date]]-sales_pipeline[[#This Row],[engage_date]]</f>
        <v>9</v>
      </c>
      <c r="J6206" s="3">
        <v>0</v>
      </c>
    </row>
    <row r="6207" spans="1:10" x14ac:dyDescent="0.35">
      <c r="A6207" t="s">
        <v>6410</v>
      </c>
      <c r="B6207" t="s">
        <v>189</v>
      </c>
      <c r="C6207" t="str">
        <f>VLOOKUP(sales_pipeline[[#This Row],[Sales_Agent]],sales_teams[#All],4,FALSE)</f>
        <v>Marxen Team</v>
      </c>
      <c r="D6207" t="s">
        <v>6</v>
      </c>
      <c r="E6207" t="s">
        <v>61</v>
      </c>
      <c r="F6207" t="s">
        <v>194</v>
      </c>
      <c r="G6207" s="1">
        <v>43029</v>
      </c>
      <c r="H6207" s="1">
        <v>43040</v>
      </c>
      <c r="I6207" s="13">
        <f>sales_pipeline[[#This Row],[close_date]]-sales_pipeline[[#This Row],[engage_date]]</f>
        <v>11</v>
      </c>
      <c r="J6207" s="3">
        <v>0</v>
      </c>
    </row>
    <row r="6208" spans="1:10" x14ac:dyDescent="0.35">
      <c r="A6208" t="s">
        <v>6411</v>
      </c>
      <c r="B6208" t="s">
        <v>227</v>
      </c>
      <c r="C6208" t="str">
        <f>VLOOKUP(sales_pipeline[[#This Row],[Sales_Agent]],sales_teams[#All],4,FALSE)</f>
        <v>Neubert Team</v>
      </c>
      <c r="D6208" t="s">
        <v>8</v>
      </c>
      <c r="E6208" t="s">
        <v>131</v>
      </c>
      <c r="F6208" t="s">
        <v>174</v>
      </c>
      <c r="G6208" s="1">
        <v>43029</v>
      </c>
      <c r="H6208" s="1">
        <v>43037</v>
      </c>
      <c r="I6208" s="13">
        <f>sales_pipeline[[#This Row],[close_date]]-sales_pipeline[[#This Row],[engage_date]]</f>
        <v>8</v>
      </c>
      <c r="J6208" s="3">
        <v>3612</v>
      </c>
    </row>
    <row r="6209" spans="1:10" x14ac:dyDescent="0.35">
      <c r="A6209" t="s">
        <v>6412</v>
      </c>
      <c r="B6209" t="s">
        <v>212</v>
      </c>
      <c r="C6209" t="str">
        <f>VLOOKUP(sales_pipeline[[#This Row],[Sales_Agent]],sales_teams[#All],4,FALSE)</f>
        <v>Losch Team</v>
      </c>
      <c r="D6209" t="s">
        <v>6</v>
      </c>
      <c r="E6209" t="s">
        <v>159</v>
      </c>
      <c r="F6209" t="s">
        <v>194</v>
      </c>
      <c r="G6209" s="1">
        <v>43029</v>
      </c>
      <c r="H6209" s="1">
        <v>43033</v>
      </c>
      <c r="I6209" s="13">
        <f>sales_pipeline[[#This Row],[close_date]]-sales_pipeline[[#This Row],[engage_date]]</f>
        <v>4</v>
      </c>
      <c r="J6209" s="3">
        <v>0</v>
      </c>
    </row>
    <row r="6210" spans="1:10" x14ac:dyDescent="0.35">
      <c r="A6210" t="s">
        <v>6413</v>
      </c>
      <c r="B6210" t="s">
        <v>230</v>
      </c>
      <c r="C6210" t="str">
        <f>VLOOKUP(sales_pipeline[[#This Row],[Sales_Agent]],sales_teams[#All],4,FALSE)</f>
        <v>Losch Team</v>
      </c>
      <c r="D6210" t="s">
        <v>177</v>
      </c>
      <c r="E6210" t="s">
        <v>105</v>
      </c>
      <c r="F6210" t="s">
        <v>174</v>
      </c>
      <c r="G6210" s="1">
        <v>43029</v>
      </c>
      <c r="H6210" s="1">
        <v>43084</v>
      </c>
      <c r="I6210" s="13">
        <f>sales_pipeline[[#This Row],[close_date]]-sales_pipeline[[#This Row],[engage_date]]</f>
        <v>55</v>
      </c>
      <c r="J6210" s="3">
        <v>4970</v>
      </c>
    </row>
    <row r="6211" spans="1:10" x14ac:dyDescent="0.35">
      <c r="A6211" t="s">
        <v>6414</v>
      </c>
      <c r="B6211" t="s">
        <v>230</v>
      </c>
      <c r="C6211" t="str">
        <f>VLOOKUP(sales_pipeline[[#This Row],[Sales_Agent]],sales_teams[#All],4,FALSE)</f>
        <v>Losch Team</v>
      </c>
      <c r="D6211" t="s">
        <v>8</v>
      </c>
      <c r="E6211" t="s">
        <v>82</v>
      </c>
      <c r="F6211" t="s">
        <v>174</v>
      </c>
      <c r="G6211" s="1">
        <v>43029</v>
      </c>
      <c r="H6211" s="1">
        <v>43039</v>
      </c>
      <c r="I6211" s="13">
        <f>sales_pipeline[[#This Row],[close_date]]-sales_pipeline[[#This Row],[engage_date]]</f>
        <v>10</v>
      </c>
      <c r="J6211" s="3">
        <v>2995</v>
      </c>
    </row>
    <row r="6212" spans="1:10" x14ac:dyDescent="0.35">
      <c r="A6212" t="s">
        <v>6415</v>
      </c>
      <c r="B6212" t="s">
        <v>253</v>
      </c>
      <c r="C6212" t="str">
        <f>VLOOKUP(sales_pipeline[[#This Row],[Sales_Agent]],sales_teams[#All],4,FALSE)</f>
        <v>Neubert Team</v>
      </c>
      <c r="D6212" t="s">
        <v>3</v>
      </c>
      <c r="E6212" t="s">
        <v>159</v>
      </c>
      <c r="F6212" t="s">
        <v>174</v>
      </c>
      <c r="G6212" s="1">
        <v>43030</v>
      </c>
      <c r="H6212" s="1">
        <v>43099</v>
      </c>
      <c r="I6212" s="13">
        <f>sales_pipeline[[#This Row],[close_date]]-sales_pipeline[[#This Row],[engage_date]]</f>
        <v>69</v>
      </c>
      <c r="J6212" s="3">
        <v>546</v>
      </c>
    </row>
    <row r="6213" spans="1:10" x14ac:dyDescent="0.35">
      <c r="A6213" t="s">
        <v>6416</v>
      </c>
      <c r="B6213" t="s">
        <v>253</v>
      </c>
      <c r="C6213" t="str">
        <f>VLOOKUP(sales_pipeline[[#This Row],[Sales_Agent]],sales_teams[#All],4,FALSE)</f>
        <v>Neubert Team</v>
      </c>
      <c r="D6213" t="s">
        <v>10</v>
      </c>
      <c r="E6213" t="s">
        <v>84</v>
      </c>
      <c r="F6213" t="s">
        <v>174</v>
      </c>
      <c r="G6213" s="1">
        <v>43030</v>
      </c>
      <c r="H6213" s="1">
        <v>43089</v>
      </c>
      <c r="I6213" s="13">
        <f>sales_pipeline[[#This Row],[close_date]]-sales_pipeline[[#This Row],[engage_date]]</f>
        <v>59</v>
      </c>
      <c r="J6213" s="3">
        <v>1184</v>
      </c>
    </row>
    <row r="6214" spans="1:10" x14ac:dyDescent="0.35">
      <c r="A6214" t="s">
        <v>6417</v>
      </c>
      <c r="B6214" t="s">
        <v>239</v>
      </c>
      <c r="C6214" t="str">
        <f>VLOOKUP(sales_pipeline[[#This Row],[Sales_Agent]],sales_teams[#All],4,FALSE)</f>
        <v>Neubert Team</v>
      </c>
      <c r="D6214" t="s">
        <v>9</v>
      </c>
      <c r="E6214" t="s">
        <v>131</v>
      </c>
      <c r="F6214" t="s">
        <v>174</v>
      </c>
      <c r="G6214" s="1">
        <v>43030</v>
      </c>
      <c r="H6214" s="1">
        <v>43032</v>
      </c>
      <c r="I6214" s="13">
        <f>sales_pipeline[[#This Row],[close_date]]-sales_pipeline[[#This Row],[engage_date]]</f>
        <v>2</v>
      </c>
      <c r="J6214" s="3">
        <v>5500</v>
      </c>
    </row>
    <row r="6215" spans="1:10" x14ac:dyDescent="0.35">
      <c r="A6215" t="s">
        <v>6418</v>
      </c>
      <c r="B6215" t="s">
        <v>288</v>
      </c>
      <c r="C6215" t="str">
        <f>VLOOKUP(sales_pipeline[[#This Row],[Sales_Agent]],sales_teams[#All],4,FALSE)</f>
        <v>Brinkmann Team</v>
      </c>
      <c r="D6215" t="s">
        <v>8</v>
      </c>
      <c r="E6215" t="s">
        <v>61</v>
      </c>
      <c r="F6215" t="s">
        <v>174</v>
      </c>
      <c r="G6215" s="1">
        <v>43030</v>
      </c>
      <c r="H6215" s="1">
        <v>43032</v>
      </c>
      <c r="I6215" s="13">
        <f>sales_pipeline[[#This Row],[close_date]]-sales_pipeline[[#This Row],[engage_date]]</f>
        <v>2</v>
      </c>
      <c r="J6215" s="3">
        <v>3616</v>
      </c>
    </row>
    <row r="6216" spans="1:10" x14ac:dyDescent="0.35">
      <c r="A6216" t="s">
        <v>6419</v>
      </c>
      <c r="B6216" t="s">
        <v>268</v>
      </c>
      <c r="C6216" t="str">
        <f>VLOOKUP(sales_pipeline[[#This Row],[Sales_Agent]],sales_teams[#All],4,FALSE)</f>
        <v>Losch Team</v>
      </c>
      <c r="D6216" t="s">
        <v>11</v>
      </c>
      <c r="E6216" t="s">
        <v>109</v>
      </c>
      <c r="F6216" t="s">
        <v>194</v>
      </c>
      <c r="G6216" s="1">
        <v>43030</v>
      </c>
      <c r="H6216" s="1">
        <v>43069</v>
      </c>
      <c r="I6216" s="13">
        <f>sales_pipeline[[#This Row],[close_date]]-sales_pipeline[[#This Row],[engage_date]]</f>
        <v>39</v>
      </c>
      <c r="J6216" s="3">
        <v>0</v>
      </c>
    </row>
    <row r="6217" spans="1:10" x14ac:dyDescent="0.35">
      <c r="A6217" t="s">
        <v>6420</v>
      </c>
      <c r="B6217" t="s">
        <v>206</v>
      </c>
      <c r="C6217" t="str">
        <f>VLOOKUP(sales_pipeline[[#This Row],[Sales_Agent]],sales_teams[#All],4,FALSE)</f>
        <v>Neubert Team</v>
      </c>
      <c r="D6217" t="s">
        <v>8</v>
      </c>
      <c r="E6217" t="s">
        <v>118</v>
      </c>
      <c r="F6217" t="s">
        <v>194</v>
      </c>
      <c r="G6217" s="1">
        <v>43030</v>
      </c>
      <c r="H6217" s="1">
        <v>43034</v>
      </c>
      <c r="I6217" s="13">
        <f>sales_pipeline[[#This Row],[close_date]]-sales_pipeline[[#This Row],[engage_date]]</f>
        <v>4</v>
      </c>
      <c r="J6217" s="3">
        <v>0</v>
      </c>
    </row>
    <row r="6218" spans="1:10" x14ac:dyDescent="0.35">
      <c r="A6218" t="s">
        <v>6421</v>
      </c>
      <c r="B6218" t="s">
        <v>176</v>
      </c>
      <c r="C6218" t="str">
        <f>VLOOKUP(sales_pipeline[[#This Row],[Sales_Agent]],sales_teams[#All],4,FALSE)</f>
        <v>Marxen Team</v>
      </c>
      <c r="D6218" t="s">
        <v>10</v>
      </c>
      <c r="E6218" t="s">
        <v>136</v>
      </c>
      <c r="F6218" t="s">
        <v>174</v>
      </c>
      <c r="G6218" s="1">
        <v>43030</v>
      </c>
      <c r="H6218" s="1">
        <v>43098</v>
      </c>
      <c r="I6218" s="13">
        <f>sales_pipeline[[#This Row],[close_date]]-sales_pipeline[[#This Row],[engage_date]]</f>
        <v>68</v>
      </c>
      <c r="J6218" s="3">
        <v>1087</v>
      </c>
    </row>
    <row r="6219" spans="1:10" x14ac:dyDescent="0.35">
      <c r="A6219" t="s">
        <v>6422</v>
      </c>
      <c r="B6219" t="s">
        <v>176</v>
      </c>
      <c r="C6219" t="str">
        <f>VLOOKUP(sales_pipeline[[#This Row],[Sales_Agent]],sales_teams[#All],4,FALSE)</f>
        <v>Marxen Team</v>
      </c>
      <c r="D6219" t="s">
        <v>177</v>
      </c>
      <c r="E6219" t="s">
        <v>60</v>
      </c>
      <c r="F6219" t="s">
        <v>174</v>
      </c>
      <c r="G6219" s="1">
        <v>43030</v>
      </c>
      <c r="H6219" s="1">
        <v>43038</v>
      </c>
      <c r="I6219" s="13">
        <f>sales_pipeline[[#This Row],[close_date]]-sales_pipeline[[#This Row],[engage_date]]</f>
        <v>8</v>
      </c>
      <c r="J6219" s="3">
        <v>3578</v>
      </c>
    </row>
    <row r="6220" spans="1:10" x14ac:dyDescent="0.35">
      <c r="A6220" t="s">
        <v>6423</v>
      </c>
      <c r="B6220" t="s">
        <v>208</v>
      </c>
      <c r="C6220" t="str">
        <f>VLOOKUP(sales_pipeline[[#This Row],[Sales_Agent]],sales_teams[#All],4,FALSE)</f>
        <v>Rouche Team</v>
      </c>
      <c r="D6220" t="s">
        <v>3</v>
      </c>
      <c r="E6220" t="s">
        <v>77</v>
      </c>
      <c r="F6220" t="s">
        <v>174</v>
      </c>
      <c r="G6220" s="1">
        <v>43030</v>
      </c>
      <c r="H6220" s="1">
        <v>43037</v>
      </c>
      <c r="I6220" s="13">
        <f>sales_pipeline[[#This Row],[close_date]]-sales_pipeline[[#This Row],[engage_date]]</f>
        <v>7</v>
      </c>
      <c r="J6220" s="3">
        <v>544</v>
      </c>
    </row>
    <row r="6221" spans="1:10" x14ac:dyDescent="0.35">
      <c r="A6221" t="s">
        <v>6424</v>
      </c>
      <c r="B6221" t="s">
        <v>208</v>
      </c>
      <c r="C6221" t="str">
        <f>VLOOKUP(sales_pipeline[[#This Row],[Sales_Agent]],sales_teams[#All],4,FALSE)</f>
        <v>Rouche Team</v>
      </c>
      <c r="D6221" t="s">
        <v>8</v>
      </c>
      <c r="E6221" t="s">
        <v>55</v>
      </c>
      <c r="F6221" t="s">
        <v>174</v>
      </c>
      <c r="G6221" s="1">
        <v>43030</v>
      </c>
      <c r="H6221" s="1">
        <v>43037</v>
      </c>
      <c r="I6221" s="13">
        <f>sales_pipeline[[#This Row],[close_date]]-sales_pipeline[[#This Row],[engage_date]]</f>
        <v>7</v>
      </c>
      <c r="J6221" s="3">
        <v>3082</v>
      </c>
    </row>
    <row r="6222" spans="1:10" x14ac:dyDescent="0.35">
      <c r="A6222" t="s">
        <v>6425</v>
      </c>
      <c r="B6222" t="s">
        <v>208</v>
      </c>
      <c r="C6222" t="str">
        <f>VLOOKUP(sales_pipeline[[#This Row],[Sales_Agent]],sales_teams[#All],4,FALSE)</f>
        <v>Rouche Team</v>
      </c>
      <c r="D6222" t="s">
        <v>8</v>
      </c>
      <c r="E6222" t="s">
        <v>99</v>
      </c>
      <c r="F6222" t="s">
        <v>174</v>
      </c>
      <c r="G6222" s="1">
        <v>43030</v>
      </c>
      <c r="H6222" s="1">
        <v>43032</v>
      </c>
      <c r="I6222" s="13">
        <f>sales_pipeline[[#This Row],[close_date]]-sales_pipeline[[#This Row],[engage_date]]</f>
        <v>2</v>
      </c>
      <c r="J6222" s="3">
        <v>3450</v>
      </c>
    </row>
    <row r="6223" spans="1:10" x14ac:dyDescent="0.35">
      <c r="A6223" t="s">
        <v>6426</v>
      </c>
      <c r="B6223" t="s">
        <v>232</v>
      </c>
      <c r="C6223" t="str">
        <f>VLOOKUP(sales_pipeline[[#This Row],[Sales_Agent]],sales_teams[#All],4,FALSE)</f>
        <v>Losch Team</v>
      </c>
      <c r="D6223" t="s">
        <v>177</v>
      </c>
      <c r="E6223" t="s">
        <v>109</v>
      </c>
      <c r="F6223" t="s">
        <v>174</v>
      </c>
      <c r="G6223" s="1">
        <v>43030</v>
      </c>
      <c r="H6223" s="1">
        <v>43037</v>
      </c>
      <c r="I6223" s="13">
        <f>sales_pipeline[[#This Row],[close_date]]-sales_pipeline[[#This Row],[engage_date]]</f>
        <v>7</v>
      </c>
      <c r="J6223" s="3">
        <v>5360</v>
      </c>
    </row>
    <row r="6224" spans="1:10" x14ac:dyDescent="0.35">
      <c r="A6224" t="s">
        <v>6427</v>
      </c>
      <c r="B6224" t="s">
        <v>190</v>
      </c>
      <c r="C6224" t="str">
        <f>VLOOKUP(sales_pipeline[[#This Row],[Sales_Agent]],sales_teams[#All],4,FALSE)</f>
        <v>Sewald Team</v>
      </c>
      <c r="D6224" t="s">
        <v>177</v>
      </c>
      <c r="E6224" t="s">
        <v>46</v>
      </c>
      <c r="F6224" t="s">
        <v>174</v>
      </c>
      <c r="G6224" s="1">
        <v>43030</v>
      </c>
      <c r="H6224" s="1">
        <v>43040</v>
      </c>
      <c r="I6224" s="13">
        <f>sales_pipeline[[#This Row],[close_date]]-sales_pipeline[[#This Row],[engage_date]]</f>
        <v>10</v>
      </c>
      <c r="J6224" s="3">
        <v>4991</v>
      </c>
    </row>
    <row r="6225" spans="1:10" x14ac:dyDescent="0.35">
      <c r="A6225" t="s">
        <v>6428</v>
      </c>
      <c r="B6225" t="s">
        <v>190</v>
      </c>
      <c r="C6225" t="str">
        <f>VLOOKUP(sales_pipeline[[#This Row],[Sales_Agent]],sales_teams[#All],4,FALSE)</f>
        <v>Sewald Team</v>
      </c>
      <c r="D6225" t="s">
        <v>8</v>
      </c>
      <c r="E6225" t="s">
        <v>46</v>
      </c>
      <c r="F6225" t="s">
        <v>174</v>
      </c>
      <c r="G6225" s="1">
        <v>43030</v>
      </c>
      <c r="H6225" s="1">
        <v>43038</v>
      </c>
      <c r="I6225" s="13">
        <f>sales_pipeline[[#This Row],[close_date]]-sales_pipeline[[#This Row],[engage_date]]</f>
        <v>8</v>
      </c>
      <c r="J6225" s="3">
        <v>3294</v>
      </c>
    </row>
    <row r="6226" spans="1:10" x14ac:dyDescent="0.35">
      <c r="A6226" t="s">
        <v>6429</v>
      </c>
      <c r="B6226" t="s">
        <v>326</v>
      </c>
      <c r="C6226" t="str">
        <f>VLOOKUP(sales_pipeline[[#This Row],[Sales_Agent]],sales_teams[#All],4,FALSE)</f>
        <v>Marxen Team</v>
      </c>
      <c r="D6226" t="s">
        <v>10</v>
      </c>
      <c r="E6226" t="s">
        <v>53</v>
      </c>
      <c r="F6226" t="s">
        <v>194</v>
      </c>
      <c r="G6226" s="1">
        <v>43030</v>
      </c>
      <c r="H6226" s="1">
        <v>43038</v>
      </c>
      <c r="I6226" s="13">
        <f>sales_pipeline[[#This Row],[close_date]]-sales_pipeline[[#This Row],[engage_date]]</f>
        <v>8</v>
      </c>
      <c r="J6226" s="3">
        <v>0</v>
      </c>
    </row>
    <row r="6227" spans="1:10" x14ac:dyDescent="0.35">
      <c r="A6227" t="s">
        <v>6430</v>
      </c>
      <c r="B6227" t="s">
        <v>187</v>
      </c>
      <c r="C6227" t="str">
        <f>VLOOKUP(sales_pipeline[[#This Row],[Sales_Agent]],sales_teams[#All],4,FALSE)</f>
        <v>Rouche Team</v>
      </c>
      <c r="D6227" t="s">
        <v>10</v>
      </c>
      <c r="E6227" t="s">
        <v>134</v>
      </c>
      <c r="F6227" t="s">
        <v>174</v>
      </c>
      <c r="G6227" s="1">
        <v>43030</v>
      </c>
      <c r="H6227" s="1">
        <v>43039</v>
      </c>
      <c r="I6227" s="13">
        <f>sales_pipeline[[#This Row],[close_date]]-sales_pipeline[[#This Row],[engage_date]]</f>
        <v>9</v>
      </c>
      <c r="J6227" s="3">
        <v>981</v>
      </c>
    </row>
    <row r="6228" spans="1:10" x14ac:dyDescent="0.35">
      <c r="A6228" t="s">
        <v>6431</v>
      </c>
      <c r="B6228" t="s">
        <v>238</v>
      </c>
      <c r="C6228" t="str">
        <f>VLOOKUP(sales_pipeline[[#This Row],[Sales_Agent]],sales_teams[#All],4,FALSE)</f>
        <v>Marxen Team</v>
      </c>
      <c r="D6228" t="s">
        <v>10</v>
      </c>
      <c r="E6228" t="s">
        <v>104</v>
      </c>
      <c r="F6228" t="s">
        <v>194</v>
      </c>
      <c r="G6228" s="1">
        <v>43030</v>
      </c>
      <c r="H6228" s="1">
        <v>43042</v>
      </c>
      <c r="I6228" s="13">
        <f>sales_pipeline[[#This Row],[close_date]]-sales_pipeline[[#This Row],[engage_date]]</f>
        <v>12</v>
      </c>
      <c r="J6228" s="3">
        <v>0</v>
      </c>
    </row>
    <row r="6229" spans="1:10" x14ac:dyDescent="0.35">
      <c r="A6229" t="s">
        <v>6432</v>
      </c>
      <c r="B6229" t="s">
        <v>238</v>
      </c>
      <c r="C6229" t="str">
        <f>VLOOKUP(sales_pipeline[[#This Row],[Sales_Agent]],sales_teams[#All],4,FALSE)</f>
        <v>Marxen Team</v>
      </c>
      <c r="D6229" t="s">
        <v>9</v>
      </c>
      <c r="E6229" t="s">
        <v>144</v>
      </c>
      <c r="F6229" t="s">
        <v>174</v>
      </c>
      <c r="G6229" s="1">
        <v>43030</v>
      </c>
      <c r="H6229" s="1">
        <v>43031</v>
      </c>
      <c r="I6229" s="13">
        <f>sales_pipeline[[#This Row],[close_date]]-sales_pipeline[[#This Row],[engage_date]]</f>
        <v>1</v>
      </c>
      <c r="J6229" s="3">
        <v>6233</v>
      </c>
    </row>
    <row r="6230" spans="1:10" x14ac:dyDescent="0.35">
      <c r="A6230" t="s">
        <v>6433</v>
      </c>
      <c r="B6230" t="s">
        <v>238</v>
      </c>
      <c r="C6230" t="str">
        <f>VLOOKUP(sales_pipeline[[#This Row],[Sales_Agent]],sales_teams[#All],4,FALSE)</f>
        <v>Marxen Team</v>
      </c>
      <c r="D6230" t="s">
        <v>6</v>
      </c>
      <c r="E6230" t="s">
        <v>61</v>
      </c>
      <c r="F6230" t="s">
        <v>174</v>
      </c>
      <c r="G6230" s="1">
        <v>43030</v>
      </c>
      <c r="H6230" s="1">
        <v>43067</v>
      </c>
      <c r="I6230" s="13">
        <f>sales_pipeline[[#This Row],[close_date]]-sales_pipeline[[#This Row],[engage_date]]</f>
        <v>37</v>
      </c>
      <c r="J6230" s="3">
        <v>55</v>
      </c>
    </row>
    <row r="6231" spans="1:10" x14ac:dyDescent="0.35">
      <c r="A6231" t="s">
        <v>6434</v>
      </c>
      <c r="B6231" t="s">
        <v>189</v>
      </c>
      <c r="C6231" t="str">
        <f>VLOOKUP(sales_pipeline[[#This Row],[Sales_Agent]],sales_teams[#All],4,FALSE)</f>
        <v>Marxen Team</v>
      </c>
      <c r="D6231" t="s">
        <v>6</v>
      </c>
      <c r="E6231" t="s">
        <v>88</v>
      </c>
      <c r="F6231" t="s">
        <v>194</v>
      </c>
      <c r="G6231" s="1">
        <v>43030</v>
      </c>
      <c r="H6231" s="1">
        <v>43036</v>
      </c>
      <c r="I6231" s="13">
        <f>sales_pipeline[[#This Row],[close_date]]-sales_pipeline[[#This Row],[engage_date]]</f>
        <v>6</v>
      </c>
      <c r="J6231" s="3">
        <v>0</v>
      </c>
    </row>
    <row r="6232" spans="1:10" x14ac:dyDescent="0.35">
      <c r="A6232" t="s">
        <v>6435</v>
      </c>
      <c r="B6232" t="s">
        <v>189</v>
      </c>
      <c r="C6232" t="str">
        <f>VLOOKUP(sales_pipeline[[#This Row],[Sales_Agent]],sales_teams[#All],4,FALSE)</f>
        <v>Marxen Team</v>
      </c>
      <c r="D6232" t="s">
        <v>9</v>
      </c>
      <c r="E6232" t="s">
        <v>53</v>
      </c>
      <c r="F6232" t="s">
        <v>174</v>
      </c>
      <c r="G6232" s="1">
        <v>43030</v>
      </c>
      <c r="H6232" s="1">
        <v>43079</v>
      </c>
      <c r="I6232" s="13">
        <f>sales_pipeline[[#This Row],[close_date]]-sales_pipeline[[#This Row],[engage_date]]</f>
        <v>49</v>
      </c>
      <c r="J6232" s="3">
        <v>6142</v>
      </c>
    </row>
    <row r="6233" spans="1:10" x14ac:dyDescent="0.35">
      <c r="A6233" t="s">
        <v>6436</v>
      </c>
      <c r="B6233" t="s">
        <v>201</v>
      </c>
      <c r="C6233" t="str">
        <f>VLOOKUP(sales_pipeline[[#This Row],[Sales_Agent]],sales_teams[#All],4,FALSE)</f>
        <v>Rouche Team</v>
      </c>
      <c r="D6233" t="s">
        <v>6</v>
      </c>
      <c r="E6233" t="s">
        <v>81</v>
      </c>
      <c r="F6233" t="s">
        <v>194</v>
      </c>
      <c r="G6233" s="1">
        <v>43030</v>
      </c>
      <c r="H6233" s="1">
        <v>43037</v>
      </c>
      <c r="I6233" s="13">
        <f>sales_pipeline[[#This Row],[close_date]]-sales_pipeline[[#This Row],[engage_date]]</f>
        <v>7</v>
      </c>
      <c r="J6233" s="3">
        <v>0</v>
      </c>
    </row>
    <row r="6234" spans="1:10" x14ac:dyDescent="0.35">
      <c r="A6234" t="s">
        <v>6437</v>
      </c>
      <c r="B6234" t="s">
        <v>221</v>
      </c>
      <c r="C6234" t="str">
        <f>VLOOKUP(sales_pipeline[[#This Row],[Sales_Agent]],sales_teams[#All],4,FALSE)</f>
        <v>Losch Team</v>
      </c>
      <c r="D6234" t="s">
        <v>10</v>
      </c>
      <c r="E6234" t="s">
        <v>153</v>
      </c>
      <c r="F6234" t="s">
        <v>194</v>
      </c>
      <c r="G6234" s="1">
        <v>43030</v>
      </c>
      <c r="H6234" s="1">
        <v>43075</v>
      </c>
      <c r="I6234" s="13">
        <f>sales_pipeline[[#This Row],[close_date]]-sales_pipeline[[#This Row],[engage_date]]</f>
        <v>45</v>
      </c>
      <c r="J6234" s="3">
        <v>0</v>
      </c>
    </row>
    <row r="6235" spans="1:10" x14ac:dyDescent="0.35">
      <c r="A6235" t="s">
        <v>6438</v>
      </c>
      <c r="B6235" t="s">
        <v>185</v>
      </c>
      <c r="C6235" t="str">
        <f>VLOOKUP(sales_pipeline[[#This Row],[Sales_Agent]],sales_teams[#All],4,FALSE)</f>
        <v>Rouche Team</v>
      </c>
      <c r="D6235" t="s">
        <v>177</v>
      </c>
      <c r="E6235" t="s">
        <v>98</v>
      </c>
      <c r="F6235" t="s">
        <v>174</v>
      </c>
      <c r="G6235" s="1">
        <v>43030</v>
      </c>
      <c r="H6235" s="1">
        <v>43036</v>
      </c>
      <c r="I6235" s="13">
        <f>sales_pipeline[[#This Row],[close_date]]-sales_pipeline[[#This Row],[engage_date]]</f>
        <v>6</v>
      </c>
      <c r="J6235" s="3">
        <v>5190</v>
      </c>
    </row>
    <row r="6236" spans="1:10" x14ac:dyDescent="0.35">
      <c r="A6236" t="s">
        <v>6439</v>
      </c>
      <c r="B6236" t="s">
        <v>239</v>
      </c>
      <c r="C6236" t="str">
        <f>VLOOKUP(sales_pipeline[[#This Row],[Sales_Agent]],sales_teams[#All],4,FALSE)</f>
        <v>Neubert Team</v>
      </c>
      <c r="D6236" t="s">
        <v>8</v>
      </c>
      <c r="E6236" t="s">
        <v>102</v>
      </c>
      <c r="F6236" t="s">
        <v>194</v>
      </c>
      <c r="G6236" s="1">
        <v>43031</v>
      </c>
      <c r="H6236" s="1">
        <v>43033</v>
      </c>
      <c r="I6236" s="13">
        <f>sales_pipeline[[#This Row],[close_date]]-sales_pipeline[[#This Row],[engage_date]]</f>
        <v>2</v>
      </c>
      <c r="J6236" s="3">
        <v>0</v>
      </c>
    </row>
    <row r="6237" spans="1:10" x14ac:dyDescent="0.35">
      <c r="A6237" t="s">
        <v>6440</v>
      </c>
      <c r="B6237" t="s">
        <v>239</v>
      </c>
      <c r="C6237" t="str">
        <f>VLOOKUP(sales_pipeline[[#This Row],[Sales_Agent]],sales_teams[#All],4,FALSE)</f>
        <v>Neubert Team</v>
      </c>
      <c r="D6237" t="s">
        <v>10</v>
      </c>
      <c r="E6237" t="s">
        <v>84</v>
      </c>
      <c r="F6237" t="s">
        <v>174</v>
      </c>
      <c r="G6237" s="1">
        <v>43031</v>
      </c>
      <c r="H6237" s="1">
        <v>43040</v>
      </c>
      <c r="I6237" s="13">
        <f>sales_pipeline[[#This Row],[close_date]]-sales_pipeline[[#This Row],[engage_date]]</f>
        <v>9</v>
      </c>
      <c r="J6237" s="3">
        <v>1027</v>
      </c>
    </row>
    <row r="6238" spans="1:10" x14ac:dyDescent="0.35">
      <c r="A6238" t="s">
        <v>6441</v>
      </c>
      <c r="B6238" t="s">
        <v>176</v>
      </c>
      <c r="C6238" t="str">
        <f>VLOOKUP(sales_pipeline[[#This Row],[Sales_Agent]],sales_teams[#All],4,FALSE)</f>
        <v>Marxen Team</v>
      </c>
      <c r="D6238" t="s">
        <v>10</v>
      </c>
      <c r="E6238" t="s">
        <v>66</v>
      </c>
      <c r="F6238" t="s">
        <v>174</v>
      </c>
      <c r="G6238" s="1">
        <v>43031</v>
      </c>
      <c r="H6238" s="1">
        <v>43039</v>
      </c>
      <c r="I6238" s="13">
        <f>sales_pipeline[[#This Row],[close_date]]-sales_pipeline[[#This Row],[engage_date]]</f>
        <v>8</v>
      </c>
      <c r="J6238" s="3">
        <v>1237</v>
      </c>
    </row>
    <row r="6239" spans="1:10" x14ac:dyDescent="0.35">
      <c r="A6239" t="s">
        <v>6442</v>
      </c>
      <c r="B6239" t="s">
        <v>176</v>
      </c>
      <c r="C6239" t="str">
        <f>VLOOKUP(sales_pipeline[[#This Row],[Sales_Agent]],sales_teams[#All],4,FALSE)</f>
        <v>Marxen Team</v>
      </c>
      <c r="D6239" t="s">
        <v>10</v>
      </c>
      <c r="E6239" t="s">
        <v>144</v>
      </c>
      <c r="F6239" t="s">
        <v>174</v>
      </c>
      <c r="G6239" s="1">
        <v>43031</v>
      </c>
      <c r="H6239" s="1">
        <v>43037</v>
      </c>
      <c r="I6239" s="13">
        <f>sales_pipeline[[#This Row],[close_date]]-sales_pipeline[[#This Row],[engage_date]]</f>
        <v>6</v>
      </c>
      <c r="J6239" s="3">
        <v>965</v>
      </c>
    </row>
    <row r="6240" spans="1:10" x14ac:dyDescent="0.35">
      <c r="A6240" t="s">
        <v>6443</v>
      </c>
      <c r="B6240" t="s">
        <v>176</v>
      </c>
      <c r="C6240" t="str">
        <f>VLOOKUP(sales_pipeline[[#This Row],[Sales_Agent]],sales_teams[#All],4,FALSE)</f>
        <v>Marxen Team</v>
      </c>
      <c r="D6240" t="s">
        <v>177</v>
      </c>
      <c r="E6240" t="s">
        <v>60</v>
      </c>
      <c r="F6240" t="s">
        <v>174</v>
      </c>
      <c r="G6240" s="1">
        <v>43031</v>
      </c>
      <c r="H6240" s="1">
        <v>43042</v>
      </c>
      <c r="I6240" s="13">
        <f>sales_pipeline[[#This Row],[close_date]]-sales_pipeline[[#This Row],[engage_date]]</f>
        <v>11</v>
      </c>
      <c r="J6240" s="3">
        <v>5729</v>
      </c>
    </row>
    <row r="6241" spans="1:10" x14ac:dyDescent="0.35">
      <c r="A6241" t="s">
        <v>6444</v>
      </c>
      <c r="B6241" t="s">
        <v>176</v>
      </c>
      <c r="C6241" t="str">
        <f>VLOOKUP(sales_pipeline[[#This Row],[Sales_Agent]],sales_teams[#All],4,FALSE)</f>
        <v>Marxen Team</v>
      </c>
      <c r="D6241" t="s">
        <v>177</v>
      </c>
      <c r="E6241" t="s">
        <v>104</v>
      </c>
      <c r="F6241" t="s">
        <v>174</v>
      </c>
      <c r="G6241" s="1">
        <v>43031</v>
      </c>
      <c r="H6241" s="1">
        <v>43032</v>
      </c>
      <c r="I6241" s="13">
        <f>sales_pipeline[[#This Row],[close_date]]-sales_pipeline[[#This Row],[engage_date]]</f>
        <v>1</v>
      </c>
      <c r="J6241" s="3">
        <v>5685</v>
      </c>
    </row>
    <row r="6242" spans="1:10" x14ac:dyDescent="0.35">
      <c r="A6242" t="s">
        <v>6445</v>
      </c>
      <c r="B6242" t="s">
        <v>176</v>
      </c>
      <c r="C6242" t="str">
        <f>VLOOKUP(sales_pipeline[[#This Row],[Sales_Agent]],sales_teams[#All],4,FALSE)</f>
        <v>Marxen Team</v>
      </c>
      <c r="D6242" t="s">
        <v>177</v>
      </c>
      <c r="E6242" t="s">
        <v>136</v>
      </c>
      <c r="F6242" t="s">
        <v>174</v>
      </c>
      <c r="G6242" s="1">
        <v>43031</v>
      </c>
      <c r="H6242" s="1">
        <v>43034</v>
      </c>
      <c r="I6242" s="13">
        <f>sales_pipeline[[#This Row],[close_date]]-sales_pipeline[[#This Row],[engage_date]]</f>
        <v>3</v>
      </c>
      <c r="J6242" s="3">
        <v>4024</v>
      </c>
    </row>
    <row r="6243" spans="1:10" x14ac:dyDescent="0.35">
      <c r="A6243" t="s">
        <v>6446</v>
      </c>
      <c r="B6243" t="s">
        <v>255</v>
      </c>
      <c r="C6243" t="str">
        <f>VLOOKUP(sales_pipeline[[#This Row],[Sales_Agent]],sales_teams[#All],4,FALSE)</f>
        <v>Neubert Team</v>
      </c>
      <c r="D6243" t="s">
        <v>3</v>
      </c>
      <c r="E6243" t="s">
        <v>140</v>
      </c>
      <c r="F6243" t="s">
        <v>174</v>
      </c>
      <c r="G6243" s="1">
        <v>43031</v>
      </c>
      <c r="H6243" s="1">
        <v>43081</v>
      </c>
      <c r="I6243" s="13">
        <f>sales_pipeline[[#This Row],[close_date]]-sales_pipeline[[#This Row],[engage_date]]</f>
        <v>50</v>
      </c>
      <c r="J6243" s="3">
        <v>511</v>
      </c>
    </row>
    <row r="6244" spans="1:10" x14ac:dyDescent="0.35">
      <c r="A6244" t="s">
        <v>6447</v>
      </c>
      <c r="B6244" t="s">
        <v>208</v>
      </c>
      <c r="C6244" t="str">
        <f>VLOOKUP(sales_pipeline[[#This Row],[Sales_Agent]],sales_teams[#All],4,FALSE)</f>
        <v>Rouche Team</v>
      </c>
      <c r="D6244" t="s">
        <v>9</v>
      </c>
      <c r="E6244" t="s">
        <v>73</v>
      </c>
      <c r="F6244" t="s">
        <v>194</v>
      </c>
      <c r="G6244" s="1">
        <v>43031</v>
      </c>
      <c r="H6244" s="1">
        <v>43038</v>
      </c>
      <c r="I6244" s="13">
        <f>sales_pipeline[[#This Row],[close_date]]-sales_pipeline[[#This Row],[engage_date]]</f>
        <v>7</v>
      </c>
      <c r="J6244" s="3">
        <v>0</v>
      </c>
    </row>
    <row r="6245" spans="1:10" x14ac:dyDescent="0.35">
      <c r="A6245" t="s">
        <v>6448</v>
      </c>
      <c r="B6245" t="s">
        <v>232</v>
      </c>
      <c r="C6245" t="str">
        <f>VLOOKUP(sales_pipeline[[#This Row],[Sales_Agent]],sales_teams[#All],4,FALSE)</f>
        <v>Losch Team</v>
      </c>
      <c r="D6245" t="s">
        <v>177</v>
      </c>
      <c r="E6245" t="s">
        <v>127</v>
      </c>
      <c r="F6245" t="s">
        <v>194</v>
      </c>
      <c r="G6245" s="1">
        <v>43031</v>
      </c>
      <c r="H6245" s="1">
        <v>43043</v>
      </c>
      <c r="I6245" s="13">
        <f>sales_pipeline[[#This Row],[close_date]]-sales_pipeline[[#This Row],[engage_date]]</f>
        <v>12</v>
      </c>
      <c r="J6245" s="3">
        <v>0</v>
      </c>
    </row>
    <row r="6246" spans="1:10" x14ac:dyDescent="0.35">
      <c r="A6246" t="s">
        <v>6449</v>
      </c>
      <c r="B6246" t="s">
        <v>193</v>
      </c>
      <c r="C6246" t="str">
        <f>VLOOKUP(sales_pipeline[[#This Row],[Sales_Agent]],sales_teams[#All],4,FALSE)</f>
        <v>Marxen Team</v>
      </c>
      <c r="D6246" t="s">
        <v>8</v>
      </c>
      <c r="E6246" t="s">
        <v>142</v>
      </c>
      <c r="F6246" t="s">
        <v>194</v>
      </c>
      <c r="G6246" s="1">
        <v>43031</v>
      </c>
      <c r="H6246" s="1">
        <v>43032</v>
      </c>
      <c r="I6246" s="13">
        <f>sales_pipeline[[#This Row],[close_date]]-sales_pipeline[[#This Row],[engage_date]]</f>
        <v>1</v>
      </c>
      <c r="J6246" s="3">
        <v>0</v>
      </c>
    </row>
    <row r="6247" spans="1:10" x14ac:dyDescent="0.35">
      <c r="A6247" t="s">
        <v>6450</v>
      </c>
      <c r="B6247" t="s">
        <v>225</v>
      </c>
      <c r="C6247" t="str">
        <f>VLOOKUP(sales_pipeline[[#This Row],[Sales_Agent]],sales_teams[#All],4,FALSE)</f>
        <v>Sewald Team</v>
      </c>
      <c r="D6247" t="s">
        <v>177</v>
      </c>
      <c r="E6247" t="s">
        <v>157</v>
      </c>
      <c r="F6247" t="s">
        <v>174</v>
      </c>
      <c r="G6247" s="1">
        <v>43031</v>
      </c>
      <c r="H6247" s="1">
        <v>43044</v>
      </c>
      <c r="I6247" s="13">
        <f>sales_pipeline[[#This Row],[close_date]]-sales_pipeline[[#This Row],[engage_date]]</f>
        <v>13</v>
      </c>
      <c r="J6247" s="3">
        <v>4382</v>
      </c>
    </row>
    <row r="6248" spans="1:10" x14ac:dyDescent="0.35">
      <c r="A6248" t="s">
        <v>6451</v>
      </c>
      <c r="B6248" t="s">
        <v>238</v>
      </c>
      <c r="C6248" t="str">
        <f>VLOOKUP(sales_pipeline[[#This Row],[Sales_Agent]],sales_teams[#All],4,FALSE)</f>
        <v>Marxen Team</v>
      </c>
      <c r="D6248" t="s">
        <v>10</v>
      </c>
      <c r="E6248" t="s">
        <v>80</v>
      </c>
      <c r="F6248" t="s">
        <v>194</v>
      </c>
      <c r="G6248" s="1">
        <v>43031</v>
      </c>
      <c r="H6248" s="1">
        <v>43058</v>
      </c>
      <c r="I6248" s="13">
        <f>sales_pipeline[[#This Row],[close_date]]-sales_pipeline[[#This Row],[engage_date]]</f>
        <v>27</v>
      </c>
      <c r="J6248" s="3">
        <v>0</v>
      </c>
    </row>
    <row r="6249" spans="1:10" x14ac:dyDescent="0.35">
      <c r="A6249" t="s">
        <v>6452</v>
      </c>
      <c r="B6249" t="s">
        <v>238</v>
      </c>
      <c r="C6249" t="str">
        <f>VLOOKUP(sales_pipeline[[#This Row],[Sales_Agent]],sales_teams[#All],4,FALSE)</f>
        <v>Marxen Team</v>
      </c>
      <c r="D6249" t="s">
        <v>9</v>
      </c>
      <c r="E6249" t="s">
        <v>152</v>
      </c>
      <c r="F6249" t="s">
        <v>174</v>
      </c>
      <c r="G6249" s="1">
        <v>43031</v>
      </c>
      <c r="H6249" s="1">
        <v>43038</v>
      </c>
      <c r="I6249" s="13">
        <f>sales_pipeline[[#This Row],[close_date]]-sales_pipeline[[#This Row],[engage_date]]</f>
        <v>7</v>
      </c>
      <c r="J6249" s="3">
        <v>5516</v>
      </c>
    </row>
    <row r="6250" spans="1:10" x14ac:dyDescent="0.35">
      <c r="A6250" t="s">
        <v>6453</v>
      </c>
      <c r="B6250" t="s">
        <v>204</v>
      </c>
      <c r="C6250" t="str">
        <f>VLOOKUP(sales_pipeline[[#This Row],[Sales_Agent]],sales_teams[#All],4,FALSE)</f>
        <v>Brinkmann Team</v>
      </c>
      <c r="D6250" t="s">
        <v>9</v>
      </c>
      <c r="E6250" t="s">
        <v>74</v>
      </c>
      <c r="F6250" t="s">
        <v>194</v>
      </c>
      <c r="G6250" s="1">
        <v>43031</v>
      </c>
      <c r="H6250" s="1">
        <v>43045</v>
      </c>
      <c r="I6250" s="13">
        <f>sales_pipeline[[#This Row],[close_date]]-sales_pipeline[[#This Row],[engage_date]]</f>
        <v>14</v>
      </c>
      <c r="J6250" s="3">
        <v>0</v>
      </c>
    </row>
    <row r="6251" spans="1:10" x14ac:dyDescent="0.35">
      <c r="A6251" t="s">
        <v>6454</v>
      </c>
      <c r="B6251" t="s">
        <v>185</v>
      </c>
      <c r="C6251" t="str">
        <f>VLOOKUP(sales_pipeline[[#This Row],[Sales_Agent]],sales_teams[#All],4,FALSE)</f>
        <v>Rouche Team</v>
      </c>
      <c r="D6251" t="s">
        <v>177</v>
      </c>
      <c r="E6251" t="s">
        <v>134</v>
      </c>
      <c r="F6251" t="s">
        <v>194</v>
      </c>
      <c r="G6251" s="1">
        <v>43031</v>
      </c>
      <c r="H6251" s="1">
        <v>43032</v>
      </c>
      <c r="I6251" s="13">
        <f>sales_pipeline[[#This Row],[close_date]]-sales_pipeline[[#This Row],[engage_date]]</f>
        <v>1</v>
      </c>
      <c r="J6251" s="3">
        <v>0</v>
      </c>
    </row>
    <row r="6252" spans="1:10" x14ac:dyDescent="0.35">
      <c r="A6252" t="s">
        <v>6455</v>
      </c>
      <c r="B6252" t="s">
        <v>185</v>
      </c>
      <c r="C6252" t="str">
        <f>VLOOKUP(sales_pipeline[[#This Row],[Sales_Agent]],sales_teams[#All],4,FALSE)</f>
        <v>Rouche Team</v>
      </c>
      <c r="D6252" t="s">
        <v>6</v>
      </c>
      <c r="E6252" t="s">
        <v>51</v>
      </c>
      <c r="F6252" t="s">
        <v>174</v>
      </c>
      <c r="G6252" s="1">
        <v>43031</v>
      </c>
      <c r="H6252" s="1">
        <v>43097</v>
      </c>
      <c r="I6252" s="13">
        <f>sales_pipeline[[#This Row],[close_date]]-sales_pipeline[[#This Row],[engage_date]]</f>
        <v>66</v>
      </c>
      <c r="J6252" s="3">
        <v>51</v>
      </c>
    </row>
    <row r="6253" spans="1:10" x14ac:dyDescent="0.35">
      <c r="A6253" t="s">
        <v>6456</v>
      </c>
      <c r="B6253" t="s">
        <v>181</v>
      </c>
      <c r="C6253" t="str">
        <f>VLOOKUP(sales_pipeline[[#This Row],[Sales_Agent]],sales_teams[#All],4,FALSE)</f>
        <v>Sewald Team</v>
      </c>
      <c r="D6253" t="s">
        <v>10</v>
      </c>
      <c r="E6253" t="s">
        <v>97</v>
      </c>
      <c r="F6253" t="s">
        <v>194</v>
      </c>
      <c r="G6253" s="1">
        <v>43031</v>
      </c>
      <c r="H6253" s="1">
        <v>43036</v>
      </c>
      <c r="I6253" s="13">
        <f>sales_pipeline[[#This Row],[close_date]]-sales_pipeline[[#This Row],[engage_date]]</f>
        <v>5</v>
      </c>
      <c r="J6253" s="3">
        <v>0</v>
      </c>
    </row>
    <row r="6254" spans="1:10" x14ac:dyDescent="0.35">
      <c r="A6254" t="s">
        <v>6457</v>
      </c>
      <c r="B6254" t="s">
        <v>181</v>
      </c>
      <c r="C6254" t="str">
        <f>VLOOKUP(sales_pipeline[[#This Row],[Sales_Agent]],sales_teams[#All],4,FALSE)</f>
        <v>Sewald Team</v>
      </c>
      <c r="D6254" t="s">
        <v>10</v>
      </c>
      <c r="E6254" t="s">
        <v>109</v>
      </c>
      <c r="F6254" t="s">
        <v>174</v>
      </c>
      <c r="G6254" s="1">
        <v>43031</v>
      </c>
      <c r="H6254" s="1">
        <v>43039</v>
      </c>
      <c r="I6254" s="13">
        <f>sales_pipeline[[#This Row],[close_date]]-sales_pipeline[[#This Row],[engage_date]]</f>
        <v>8</v>
      </c>
      <c r="J6254" s="3">
        <v>1195</v>
      </c>
    </row>
    <row r="6255" spans="1:10" x14ac:dyDescent="0.35">
      <c r="A6255" t="s">
        <v>6458</v>
      </c>
      <c r="B6255" t="s">
        <v>253</v>
      </c>
      <c r="C6255" t="str">
        <f>VLOOKUP(sales_pipeline[[#This Row],[Sales_Agent]],sales_teams[#All],4,FALSE)</f>
        <v>Neubert Team</v>
      </c>
      <c r="D6255" t="s">
        <v>10</v>
      </c>
      <c r="E6255" t="s">
        <v>118</v>
      </c>
      <c r="F6255" t="s">
        <v>194</v>
      </c>
      <c r="G6255" s="1">
        <v>43032</v>
      </c>
      <c r="H6255" s="1">
        <v>43034</v>
      </c>
      <c r="I6255" s="13">
        <f>sales_pipeline[[#This Row],[close_date]]-sales_pipeline[[#This Row],[engage_date]]</f>
        <v>2</v>
      </c>
      <c r="J6255" s="3">
        <v>0</v>
      </c>
    </row>
    <row r="6256" spans="1:10" x14ac:dyDescent="0.35">
      <c r="A6256" t="s">
        <v>6459</v>
      </c>
      <c r="B6256" t="s">
        <v>239</v>
      </c>
      <c r="C6256" t="str">
        <f>VLOOKUP(sales_pipeline[[#This Row],[Sales_Agent]],sales_teams[#All],4,FALSE)</f>
        <v>Neubert Team</v>
      </c>
      <c r="D6256" t="s">
        <v>9</v>
      </c>
      <c r="E6256" t="s">
        <v>140</v>
      </c>
      <c r="F6256" t="s">
        <v>194</v>
      </c>
      <c r="G6256" s="1">
        <v>43032</v>
      </c>
      <c r="H6256" s="1">
        <v>43033</v>
      </c>
      <c r="I6256" s="13">
        <f>sales_pipeline[[#This Row],[close_date]]-sales_pipeline[[#This Row],[engage_date]]</f>
        <v>1</v>
      </c>
      <c r="J6256" s="3">
        <v>0</v>
      </c>
    </row>
    <row r="6257" spans="1:10" x14ac:dyDescent="0.35">
      <c r="A6257" t="s">
        <v>6460</v>
      </c>
      <c r="B6257" t="s">
        <v>239</v>
      </c>
      <c r="C6257" t="str">
        <f>VLOOKUP(sales_pipeline[[#This Row],[Sales_Agent]],sales_teams[#All],4,FALSE)</f>
        <v>Neubert Team</v>
      </c>
      <c r="D6257" t="s">
        <v>8</v>
      </c>
      <c r="E6257" t="s">
        <v>110</v>
      </c>
      <c r="F6257" t="s">
        <v>174</v>
      </c>
      <c r="G6257" s="1">
        <v>43032</v>
      </c>
      <c r="H6257" s="1">
        <v>43041</v>
      </c>
      <c r="I6257" s="13">
        <f>sales_pipeline[[#This Row],[close_date]]-sales_pipeline[[#This Row],[engage_date]]</f>
        <v>9</v>
      </c>
      <c r="J6257" s="3">
        <v>3588</v>
      </c>
    </row>
    <row r="6258" spans="1:10" x14ac:dyDescent="0.35">
      <c r="A6258" t="s">
        <v>6461</v>
      </c>
      <c r="B6258" t="s">
        <v>206</v>
      </c>
      <c r="C6258" t="str">
        <f>VLOOKUP(sales_pipeline[[#This Row],[Sales_Agent]],sales_teams[#All],4,FALSE)</f>
        <v>Neubert Team</v>
      </c>
      <c r="D6258" t="s">
        <v>10</v>
      </c>
      <c r="E6258" t="s">
        <v>48</v>
      </c>
      <c r="F6258" t="s">
        <v>194</v>
      </c>
      <c r="G6258" s="1">
        <v>43032</v>
      </c>
      <c r="H6258" s="1">
        <v>43037</v>
      </c>
      <c r="I6258" s="13">
        <f>sales_pipeline[[#This Row],[close_date]]-sales_pipeline[[#This Row],[engage_date]]</f>
        <v>5</v>
      </c>
      <c r="J6258" s="3">
        <v>0</v>
      </c>
    </row>
    <row r="6259" spans="1:10" x14ac:dyDescent="0.35">
      <c r="A6259" t="s">
        <v>6462</v>
      </c>
      <c r="B6259" t="s">
        <v>176</v>
      </c>
      <c r="C6259" t="str">
        <f>VLOOKUP(sales_pipeline[[#This Row],[Sales_Agent]],sales_teams[#All],4,FALSE)</f>
        <v>Marxen Team</v>
      </c>
      <c r="D6259" t="s">
        <v>10</v>
      </c>
      <c r="E6259" t="s">
        <v>49</v>
      </c>
      <c r="F6259" t="s">
        <v>194</v>
      </c>
      <c r="G6259" s="1">
        <v>43032</v>
      </c>
      <c r="H6259" s="1">
        <v>43047</v>
      </c>
      <c r="I6259" s="13">
        <f>sales_pipeline[[#This Row],[close_date]]-sales_pipeline[[#This Row],[engage_date]]</f>
        <v>15</v>
      </c>
      <c r="J6259" s="3">
        <v>0</v>
      </c>
    </row>
    <row r="6260" spans="1:10" x14ac:dyDescent="0.35">
      <c r="A6260" t="s">
        <v>6463</v>
      </c>
      <c r="B6260" t="s">
        <v>176</v>
      </c>
      <c r="C6260" t="str">
        <f>VLOOKUP(sales_pipeline[[#This Row],[Sales_Agent]],sales_teams[#All],4,FALSE)</f>
        <v>Marxen Team</v>
      </c>
      <c r="D6260" t="s">
        <v>177</v>
      </c>
      <c r="E6260" t="s">
        <v>142</v>
      </c>
      <c r="F6260" t="s">
        <v>174</v>
      </c>
      <c r="G6260" s="1">
        <v>43032</v>
      </c>
      <c r="H6260" s="1">
        <v>43070</v>
      </c>
      <c r="I6260" s="13">
        <f>sales_pipeline[[#This Row],[close_date]]-sales_pipeline[[#This Row],[engage_date]]</f>
        <v>38</v>
      </c>
      <c r="J6260" s="3">
        <v>5542</v>
      </c>
    </row>
    <row r="6261" spans="1:10" x14ac:dyDescent="0.35">
      <c r="A6261" t="s">
        <v>6464</v>
      </c>
      <c r="B6261" t="s">
        <v>190</v>
      </c>
      <c r="C6261" t="str">
        <f>VLOOKUP(sales_pipeline[[#This Row],[Sales_Agent]],sales_teams[#All],4,FALSE)</f>
        <v>Sewald Team</v>
      </c>
      <c r="D6261" t="s">
        <v>8</v>
      </c>
      <c r="E6261" t="s">
        <v>77</v>
      </c>
      <c r="F6261" t="s">
        <v>174</v>
      </c>
      <c r="G6261" s="1">
        <v>43032</v>
      </c>
      <c r="H6261" s="1">
        <v>43100</v>
      </c>
      <c r="I6261" s="13">
        <f>sales_pipeline[[#This Row],[close_date]]-sales_pipeline[[#This Row],[engage_date]]</f>
        <v>68</v>
      </c>
      <c r="J6261" s="3">
        <v>3296</v>
      </c>
    </row>
    <row r="6262" spans="1:10" x14ac:dyDescent="0.35">
      <c r="A6262" t="s">
        <v>6465</v>
      </c>
      <c r="B6262" t="s">
        <v>326</v>
      </c>
      <c r="C6262" t="str">
        <f>VLOOKUP(sales_pipeline[[#This Row],[Sales_Agent]],sales_teams[#All],4,FALSE)</f>
        <v>Marxen Team</v>
      </c>
      <c r="D6262" t="s">
        <v>10</v>
      </c>
      <c r="E6262" t="s">
        <v>61</v>
      </c>
      <c r="F6262" t="s">
        <v>194</v>
      </c>
      <c r="G6262" s="1">
        <v>43032</v>
      </c>
      <c r="H6262" s="1">
        <v>43033</v>
      </c>
      <c r="I6262" s="13">
        <f>sales_pipeline[[#This Row],[close_date]]-sales_pipeline[[#This Row],[engage_date]]</f>
        <v>1</v>
      </c>
      <c r="J6262" s="3">
        <v>0</v>
      </c>
    </row>
    <row r="6263" spans="1:10" x14ac:dyDescent="0.35">
      <c r="A6263" t="s">
        <v>6466</v>
      </c>
      <c r="B6263" t="s">
        <v>326</v>
      </c>
      <c r="C6263" t="str">
        <f>VLOOKUP(sales_pipeline[[#This Row],[Sales_Agent]],sales_teams[#All],4,FALSE)</f>
        <v>Marxen Team</v>
      </c>
      <c r="D6263" t="s">
        <v>3</v>
      </c>
      <c r="E6263" t="s">
        <v>28</v>
      </c>
      <c r="F6263" t="s">
        <v>174</v>
      </c>
      <c r="G6263" s="1">
        <v>43032</v>
      </c>
      <c r="H6263" s="1">
        <v>43037</v>
      </c>
      <c r="I6263" s="13">
        <f>sales_pipeline[[#This Row],[close_date]]-sales_pipeline[[#This Row],[engage_date]]</f>
        <v>5</v>
      </c>
      <c r="J6263" s="3">
        <v>519</v>
      </c>
    </row>
    <row r="6264" spans="1:10" x14ac:dyDescent="0.35">
      <c r="A6264" t="s">
        <v>6467</v>
      </c>
      <c r="B6264" t="s">
        <v>326</v>
      </c>
      <c r="C6264" t="str">
        <f>VLOOKUP(sales_pipeline[[#This Row],[Sales_Agent]],sales_teams[#All],4,FALSE)</f>
        <v>Marxen Team</v>
      </c>
      <c r="D6264" t="s">
        <v>10</v>
      </c>
      <c r="E6264" t="s">
        <v>28</v>
      </c>
      <c r="F6264" t="s">
        <v>174</v>
      </c>
      <c r="G6264" s="1">
        <v>43032</v>
      </c>
      <c r="H6264" s="1">
        <v>43033</v>
      </c>
      <c r="I6264" s="13">
        <f>sales_pipeline[[#This Row],[close_date]]-sales_pipeline[[#This Row],[engage_date]]</f>
        <v>1</v>
      </c>
      <c r="J6264" s="3">
        <v>1243</v>
      </c>
    </row>
    <row r="6265" spans="1:10" x14ac:dyDescent="0.35">
      <c r="A6265" t="s">
        <v>6468</v>
      </c>
      <c r="B6265" t="s">
        <v>215</v>
      </c>
      <c r="C6265" t="str">
        <f>VLOOKUP(sales_pipeline[[#This Row],[Sales_Agent]],sales_teams[#All],4,FALSE)</f>
        <v>Sewald Team</v>
      </c>
      <c r="D6265" t="s">
        <v>8</v>
      </c>
      <c r="E6265" t="s">
        <v>69</v>
      </c>
      <c r="F6265" t="s">
        <v>194</v>
      </c>
      <c r="G6265" s="1">
        <v>43032</v>
      </c>
      <c r="H6265" s="1">
        <v>43034</v>
      </c>
      <c r="I6265" s="13">
        <f>sales_pipeline[[#This Row],[close_date]]-sales_pipeline[[#This Row],[engage_date]]</f>
        <v>2</v>
      </c>
      <c r="J6265" s="3">
        <v>0</v>
      </c>
    </row>
    <row r="6266" spans="1:10" x14ac:dyDescent="0.35">
      <c r="A6266" t="s">
        <v>6469</v>
      </c>
      <c r="B6266" t="s">
        <v>249</v>
      </c>
      <c r="C6266" t="str">
        <f>VLOOKUP(sales_pipeline[[#This Row],[Sales_Agent]],sales_teams[#All],4,FALSE)</f>
        <v>Brinkmann Team</v>
      </c>
      <c r="D6266" t="s">
        <v>10</v>
      </c>
      <c r="E6266" t="s">
        <v>135</v>
      </c>
      <c r="F6266" t="s">
        <v>174</v>
      </c>
      <c r="G6266" s="1">
        <v>43032</v>
      </c>
      <c r="H6266" s="1">
        <v>43039</v>
      </c>
      <c r="I6266" s="13">
        <f>sales_pipeline[[#This Row],[close_date]]-sales_pipeline[[#This Row],[engage_date]]</f>
        <v>7</v>
      </c>
      <c r="J6266" s="3">
        <v>1133</v>
      </c>
    </row>
    <row r="6267" spans="1:10" x14ac:dyDescent="0.35">
      <c r="A6267" t="s">
        <v>6470</v>
      </c>
      <c r="B6267" t="s">
        <v>238</v>
      </c>
      <c r="C6267" t="str">
        <f>VLOOKUP(sales_pipeline[[#This Row],[Sales_Agent]],sales_teams[#All],4,FALSE)</f>
        <v>Marxen Team</v>
      </c>
      <c r="D6267" t="s">
        <v>3</v>
      </c>
      <c r="E6267" t="s">
        <v>99</v>
      </c>
      <c r="F6267" t="s">
        <v>194</v>
      </c>
      <c r="G6267" s="1">
        <v>43032</v>
      </c>
      <c r="H6267" s="1">
        <v>43093</v>
      </c>
      <c r="I6267" s="13">
        <f>sales_pipeline[[#This Row],[close_date]]-sales_pipeline[[#This Row],[engage_date]]</f>
        <v>61</v>
      </c>
      <c r="J6267" s="3">
        <v>0</v>
      </c>
    </row>
    <row r="6268" spans="1:10" x14ac:dyDescent="0.35">
      <c r="A6268" t="s">
        <v>6471</v>
      </c>
      <c r="B6268" t="s">
        <v>238</v>
      </c>
      <c r="C6268" t="str">
        <f>VLOOKUP(sales_pipeline[[#This Row],[Sales_Agent]],sales_teams[#All],4,FALSE)</f>
        <v>Marxen Team</v>
      </c>
      <c r="D6268" t="s">
        <v>8</v>
      </c>
      <c r="E6268" t="s">
        <v>85</v>
      </c>
      <c r="F6268" t="s">
        <v>194</v>
      </c>
      <c r="G6268" s="1">
        <v>43032</v>
      </c>
      <c r="H6268" s="1">
        <v>43098</v>
      </c>
      <c r="I6268" s="13">
        <f>sales_pipeline[[#This Row],[close_date]]-sales_pipeline[[#This Row],[engage_date]]</f>
        <v>66</v>
      </c>
      <c r="J6268" s="3">
        <v>0</v>
      </c>
    </row>
    <row r="6269" spans="1:10" x14ac:dyDescent="0.35">
      <c r="A6269" t="s">
        <v>6472</v>
      </c>
      <c r="B6269" t="s">
        <v>197</v>
      </c>
      <c r="C6269" t="str">
        <f>VLOOKUP(sales_pipeline[[#This Row],[Sales_Agent]],sales_teams[#All],4,FALSE)</f>
        <v>Sewald Team</v>
      </c>
      <c r="D6269" t="s">
        <v>9</v>
      </c>
      <c r="E6269" t="s">
        <v>55</v>
      </c>
      <c r="F6269" t="s">
        <v>174</v>
      </c>
      <c r="G6269" s="1">
        <v>43032</v>
      </c>
      <c r="H6269" s="1">
        <v>43049</v>
      </c>
      <c r="I6269" s="13">
        <f>sales_pipeline[[#This Row],[close_date]]-sales_pipeline[[#This Row],[engage_date]]</f>
        <v>17</v>
      </c>
      <c r="J6269" s="3">
        <v>4945</v>
      </c>
    </row>
    <row r="6270" spans="1:10" x14ac:dyDescent="0.35">
      <c r="A6270" t="s">
        <v>6473</v>
      </c>
      <c r="B6270" t="s">
        <v>204</v>
      </c>
      <c r="C6270" t="str">
        <f>VLOOKUP(sales_pipeline[[#This Row],[Sales_Agent]],sales_teams[#All],4,FALSE)</f>
        <v>Brinkmann Team</v>
      </c>
      <c r="D6270" t="s">
        <v>8</v>
      </c>
      <c r="E6270" t="s">
        <v>152</v>
      </c>
      <c r="F6270" t="s">
        <v>194</v>
      </c>
      <c r="G6270" s="1">
        <v>43032</v>
      </c>
      <c r="H6270" s="1">
        <v>43038</v>
      </c>
      <c r="I6270" s="13">
        <f>sales_pipeline[[#This Row],[close_date]]-sales_pipeline[[#This Row],[engage_date]]</f>
        <v>6</v>
      </c>
      <c r="J6270" s="3">
        <v>0</v>
      </c>
    </row>
    <row r="6271" spans="1:10" x14ac:dyDescent="0.35">
      <c r="A6271" t="s">
        <v>6474</v>
      </c>
      <c r="B6271" t="s">
        <v>185</v>
      </c>
      <c r="C6271" t="str">
        <f>VLOOKUP(sales_pipeline[[#This Row],[Sales_Agent]],sales_teams[#All],4,FALSE)</f>
        <v>Rouche Team</v>
      </c>
      <c r="D6271" t="s">
        <v>3</v>
      </c>
      <c r="E6271" t="s">
        <v>46</v>
      </c>
      <c r="F6271" t="s">
        <v>174</v>
      </c>
      <c r="G6271" s="1">
        <v>43032</v>
      </c>
      <c r="H6271" s="1">
        <v>43034</v>
      </c>
      <c r="I6271" s="13">
        <f>sales_pipeline[[#This Row],[close_date]]-sales_pipeline[[#This Row],[engage_date]]</f>
        <v>2</v>
      </c>
      <c r="J6271" s="3">
        <v>535</v>
      </c>
    </row>
    <row r="6272" spans="1:10" x14ac:dyDescent="0.35">
      <c r="A6272" t="s">
        <v>6475</v>
      </c>
      <c r="B6272" t="s">
        <v>181</v>
      </c>
      <c r="C6272" t="str">
        <f>VLOOKUP(sales_pipeline[[#This Row],[Sales_Agent]],sales_teams[#All],4,FALSE)</f>
        <v>Sewald Team</v>
      </c>
      <c r="D6272" t="s">
        <v>8</v>
      </c>
      <c r="E6272" t="s">
        <v>162</v>
      </c>
      <c r="F6272" t="s">
        <v>194</v>
      </c>
      <c r="G6272" s="1">
        <v>43032</v>
      </c>
      <c r="H6272" s="1">
        <v>43046</v>
      </c>
      <c r="I6272" s="13">
        <f>sales_pipeline[[#This Row],[close_date]]-sales_pipeline[[#This Row],[engage_date]]</f>
        <v>14</v>
      </c>
      <c r="J6272" s="3">
        <v>0</v>
      </c>
    </row>
    <row r="6273" spans="1:10" x14ac:dyDescent="0.35">
      <c r="A6273" t="s">
        <v>6476</v>
      </c>
      <c r="B6273" t="s">
        <v>183</v>
      </c>
      <c r="C6273" t="str">
        <f>VLOOKUP(sales_pipeline[[#This Row],[Sales_Agent]],sales_teams[#All],4,FALSE)</f>
        <v>Brinkmann Team</v>
      </c>
      <c r="D6273" t="s">
        <v>6</v>
      </c>
      <c r="E6273" t="s">
        <v>44</v>
      </c>
      <c r="F6273" t="s">
        <v>174</v>
      </c>
      <c r="G6273" s="1">
        <v>43033</v>
      </c>
      <c r="H6273" s="1">
        <v>43065</v>
      </c>
      <c r="I6273" s="13">
        <f>sales_pipeline[[#This Row],[close_date]]-sales_pipeline[[#This Row],[engage_date]]</f>
        <v>32</v>
      </c>
      <c r="J6273" s="3">
        <v>59</v>
      </c>
    </row>
    <row r="6274" spans="1:10" x14ac:dyDescent="0.35">
      <c r="A6274" t="s">
        <v>6477</v>
      </c>
      <c r="B6274" t="s">
        <v>206</v>
      </c>
      <c r="C6274" t="str">
        <f>VLOOKUP(sales_pipeline[[#This Row],[Sales_Agent]],sales_teams[#All],4,FALSE)</f>
        <v>Neubert Team</v>
      </c>
      <c r="D6274" t="s">
        <v>3</v>
      </c>
      <c r="E6274" t="s">
        <v>51</v>
      </c>
      <c r="F6274" t="s">
        <v>174</v>
      </c>
      <c r="G6274" s="1">
        <v>43033</v>
      </c>
      <c r="H6274" s="1">
        <v>43035</v>
      </c>
      <c r="I6274" s="13">
        <f>sales_pipeline[[#This Row],[close_date]]-sales_pipeline[[#This Row],[engage_date]]</f>
        <v>2</v>
      </c>
      <c r="J6274" s="3">
        <v>526</v>
      </c>
    </row>
    <row r="6275" spans="1:10" x14ac:dyDescent="0.35">
      <c r="A6275" t="s">
        <v>6478</v>
      </c>
      <c r="B6275" t="s">
        <v>255</v>
      </c>
      <c r="C6275" t="str">
        <f>VLOOKUP(sales_pipeline[[#This Row],[Sales_Agent]],sales_teams[#All],4,FALSE)</f>
        <v>Neubert Team</v>
      </c>
      <c r="D6275" t="s">
        <v>3</v>
      </c>
      <c r="E6275" t="s">
        <v>20</v>
      </c>
      <c r="F6275" t="s">
        <v>174</v>
      </c>
      <c r="G6275" s="1">
        <v>43033</v>
      </c>
      <c r="H6275" s="1">
        <v>43044</v>
      </c>
      <c r="I6275" s="13">
        <f>sales_pipeline[[#This Row],[close_date]]-sales_pipeline[[#This Row],[engage_date]]</f>
        <v>11</v>
      </c>
      <c r="J6275" s="3">
        <v>586</v>
      </c>
    </row>
    <row r="6276" spans="1:10" x14ac:dyDescent="0.35">
      <c r="A6276" t="s">
        <v>6479</v>
      </c>
      <c r="B6276" t="s">
        <v>193</v>
      </c>
      <c r="C6276" t="str">
        <f>VLOOKUP(sales_pipeline[[#This Row],[Sales_Agent]],sales_teams[#All],4,FALSE)</f>
        <v>Marxen Team</v>
      </c>
      <c r="D6276" t="s">
        <v>8</v>
      </c>
      <c r="E6276" t="s">
        <v>139</v>
      </c>
      <c r="F6276" t="s">
        <v>194</v>
      </c>
      <c r="G6276" s="1">
        <v>43033</v>
      </c>
      <c r="H6276" s="1">
        <v>43035</v>
      </c>
      <c r="I6276" s="13">
        <f>sales_pipeline[[#This Row],[close_date]]-sales_pipeline[[#This Row],[engage_date]]</f>
        <v>2</v>
      </c>
      <c r="J6276" s="3">
        <v>0</v>
      </c>
    </row>
    <row r="6277" spans="1:10" x14ac:dyDescent="0.35">
      <c r="A6277" t="s">
        <v>6480</v>
      </c>
      <c r="B6277" t="s">
        <v>326</v>
      </c>
      <c r="C6277" t="str">
        <f>VLOOKUP(sales_pipeline[[#This Row],[Sales_Agent]],sales_teams[#All],4,FALSE)</f>
        <v>Marxen Team</v>
      </c>
      <c r="D6277" t="s">
        <v>177</v>
      </c>
      <c r="E6277" t="s">
        <v>136</v>
      </c>
      <c r="F6277" t="s">
        <v>174</v>
      </c>
      <c r="G6277" s="1">
        <v>43033</v>
      </c>
      <c r="H6277" s="1">
        <v>43049</v>
      </c>
      <c r="I6277" s="13">
        <f>sales_pipeline[[#This Row],[close_date]]-sales_pipeline[[#This Row],[engage_date]]</f>
        <v>16</v>
      </c>
      <c r="J6277" s="3">
        <v>4356</v>
      </c>
    </row>
    <row r="6278" spans="1:10" x14ac:dyDescent="0.35">
      <c r="A6278" t="s">
        <v>6481</v>
      </c>
      <c r="B6278" t="s">
        <v>187</v>
      </c>
      <c r="C6278" t="str">
        <f>VLOOKUP(sales_pipeline[[#This Row],[Sales_Agent]],sales_teams[#All],4,FALSE)</f>
        <v>Rouche Team</v>
      </c>
      <c r="D6278" t="s">
        <v>3</v>
      </c>
      <c r="E6278" t="s">
        <v>51</v>
      </c>
      <c r="F6278" t="s">
        <v>174</v>
      </c>
      <c r="G6278" s="1">
        <v>43033</v>
      </c>
      <c r="H6278" s="1">
        <v>43034</v>
      </c>
      <c r="I6278" s="13">
        <f>sales_pipeline[[#This Row],[close_date]]-sales_pipeline[[#This Row],[engage_date]]</f>
        <v>1</v>
      </c>
      <c r="J6278" s="3">
        <v>566</v>
      </c>
    </row>
    <row r="6279" spans="1:10" x14ac:dyDescent="0.35">
      <c r="A6279" t="s">
        <v>6482</v>
      </c>
      <c r="B6279" t="s">
        <v>173</v>
      </c>
      <c r="C6279" t="str">
        <f>VLOOKUP(sales_pipeline[[#This Row],[Sales_Agent]],sales_teams[#All],4,FALSE)</f>
        <v>Brinkmann Team</v>
      </c>
      <c r="D6279" t="s">
        <v>3</v>
      </c>
      <c r="E6279" t="s">
        <v>99</v>
      </c>
      <c r="F6279" t="s">
        <v>174</v>
      </c>
      <c r="G6279" s="1">
        <v>43033</v>
      </c>
      <c r="H6279" s="1">
        <v>43099</v>
      </c>
      <c r="I6279" s="13">
        <f>sales_pipeline[[#This Row],[close_date]]-sales_pipeline[[#This Row],[engage_date]]</f>
        <v>66</v>
      </c>
      <c r="J6279" s="3">
        <v>537</v>
      </c>
    </row>
    <row r="6280" spans="1:10" x14ac:dyDescent="0.35">
      <c r="A6280" t="s">
        <v>6483</v>
      </c>
      <c r="B6280" t="s">
        <v>212</v>
      </c>
      <c r="C6280" t="str">
        <f>VLOOKUP(sales_pipeline[[#This Row],[Sales_Agent]],sales_teams[#All],4,FALSE)</f>
        <v>Losch Team</v>
      </c>
      <c r="D6280" t="s">
        <v>6</v>
      </c>
      <c r="E6280" t="s">
        <v>150</v>
      </c>
      <c r="F6280" t="s">
        <v>174</v>
      </c>
      <c r="G6280" s="1">
        <v>43033</v>
      </c>
      <c r="H6280" s="1">
        <v>43090</v>
      </c>
      <c r="I6280" s="13">
        <f>sales_pipeline[[#This Row],[close_date]]-sales_pipeline[[#This Row],[engage_date]]</f>
        <v>57</v>
      </c>
      <c r="J6280" s="3">
        <v>47</v>
      </c>
    </row>
    <row r="6281" spans="1:10" x14ac:dyDescent="0.35">
      <c r="A6281" t="s">
        <v>6484</v>
      </c>
      <c r="B6281" t="s">
        <v>181</v>
      </c>
      <c r="C6281" t="str">
        <f>VLOOKUP(sales_pipeline[[#This Row],[Sales_Agent]],sales_teams[#All],4,FALSE)</f>
        <v>Sewald Team</v>
      </c>
      <c r="D6281" t="s">
        <v>3</v>
      </c>
      <c r="E6281" t="s">
        <v>51</v>
      </c>
      <c r="F6281" t="s">
        <v>174</v>
      </c>
      <c r="G6281" s="1">
        <v>43033</v>
      </c>
      <c r="H6281" s="1">
        <v>43042</v>
      </c>
      <c r="I6281" s="13">
        <f>sales_pipeline[[#This Row],[close_date]]-sales_pipeline[[#This Row],[engage_date]]</f>
        <v>9</v>
      </c>
      <c r="J6281" s="3">
        <v>447</v>
      </c>
    </row>
    <row r="6282" spans="1:10" x14ac:dyDescent="0.35">
      <c r="A6282" t="s">
        <v>6485</v>
      </c>
      <c r="B6282" t="s">
        <v>183</v>
      </c>
      <c r="C6282" t="str">
        <f>VLOOKUP(sales_pipeline[[#This Row],[Sales_Agent]],sales_teams[#All],4,FALSE)</f>
        <v>Brinkmann Team</v>
      </c>
      <c r="D6282" t="s">
        <v>10</v>
      </c>
      <c r="E6282" t="s">
        <v>61</v>
      </c>
      <c r="F6282" t="s">
        <v>174</v>
      </c>
      <c r="G6282" s="1">
        <v>43034</v>
      </c>
      <c r="H6282" s="1">
        <v>43035</v>
      </c>
      <c r="I6282" s="13">
        <f>sales_pipeline[[#This Row],[close_date]]-sales_pipeline[[#This Row],[engage_date]]</f>
        <v>1</v>
      </c>
      <c r="J6282" s="3">
        <v>1103</v>
      </c>
    </row>
    <row r="6283" spans="1:10" x14ac:dyDescent="0.35">
      <c r="A6283" t="s">
        <v>6486</v>
      </c>
      <c r="B6283" t="s">
        <v>183</v>
      </c>
      <c r="C6283" t="str">
        <f>VLOOKUP(sales_pipeline[[#This Row],[Sales_Agent]],sales_teams[#All],4,FALSE)</f>
        <v>Brinkmann Team</v>
      </c>
      <c r="D6283" t="s">
        <v>6</v>
      </c>
      <c r="E6283" t="s">
        <v>74</v>
      </c>
      <c r="F6283" t="s">
        <v>174</v>
      </c>
      <c r="G6283" s="1">
        <v>43034</v>
      </c>
      <c r="H6283" s="1">
        <v>43097</v>
      </c>
      <c r="I6283" s="13">
        <f>sales_pipeline[[#This Row],[close_date]]-sales_pipeline[[#This Row],[engage_date]]</f>
        <v>63</v>
      </c>
      <c r="J6283" s="3">
        <v>57</v>
      </c>
    </row>
    <row r="6284" spans="1:10" x14ac:dyDescent="0.35">
      <c r="A6284" t="s">
        <v>6487</v>
      </c>
      <c r="B6284" t="s">
        <v>239</v>
      </c>
      <c r="C6284" t="str">
        <f>VLOOKUP(sales_pipeline[[#This Row],[Sales_Agent]],sales_teams[#All],4,FALSE)</f>
        <v>Neubert Team</v>
      </c>
      <c r="D6284" t="s">
        <v>3</v>
      </c>
      <c r="E6284" t="s">
        <v>25</v>
      </c>
      <c r="F6284" t="s">
        <v>194</v>
      </c>
      <c r="G6284" s="1">
        <v>43034</v>
      </c>
      <c r="H6284" s="1">
        <v>43045</v>
      </c>
      <c r="I6284" s="13">
        <f>sales_pipeline[[#This Row],[close_date]]-sales_pipeline[[#This Row],[engage_date]]</f>
        <v>11</v>
      </c>
      <c r="J6284" s="3">
        <v>0</v>
      </c>
    </row>
    <row r="6285" spans="1:10" x14ac:dyDescent="0.35">
      <c r="A6285" t="s">
        <v>6488</v>
      </c>
      <c r="B6285" t="s">
        <v>288</v>
      </c>
      <c r="C6285" t="str">
        <f>VLOOKUP(sales_pipeline[[#This Row],[Sales_Agent]],sales_teams[#All],4,FALSE)</f>
        <v>Brinkmann Team</v>
      </c>
      <c r="D6285" t="s">
        <v>9</v>
      </c>
      <c r="E6285" t="s">
        <v>99</v>
      </c>
      <c r="F6285" t="s">
        <v>194</v>
      </c>
      <c r="G6285" s="1">
        <v>43034</v>
      </c>
      <c r="H6285" s="1">
        <v>43063</v>
      </c>
      <c r="I6285" s="13">
        <f>sales_pipeline[[#This Row],[close_date]]-sales_pipeline[[#This Row],[engage_date]]</f>
        <v>29</v>
      </c>
      <c r="J6285" s="3">
        <v>0</v>
      </c>
    </row>
    <row r="6286" spans="1:10" x14ac:dyDescent="0.35">
      <c r="A6286" t="s">
        <v>6489</v>
      </c>
      <c r="B6286" t="s">
        <v>268</v>
      </c>
      <c r="C6286" t="str">
        <f>VLOOKUP(sales_pipeline[[#This Row],[Sales_Agent]],sales_teams[#All],4,FALSE)</f>
        <v>Losch Team</v>
      </c>
      <c r="D6286" t="s">
        <v>177</v>
      </c>
      <c r="E6286" t="s">
        <v>127</v>
      </c>
      <c r="F6286" t="s">
        <v>174</v>
      </c>
      <c r="G6286" s="1">
        <v>43034</v>
      </c>
      <c r="H6286" s="1">
        <v>43043</v>
      </c>
      <c r="I6286" s="13">
        <f>sales_pipeline[[#This Row],[close_date]]-sales_pipeline[[#This Row],[engage_date]]</f>
        <v>9</v>
      </c>
      <c r="J6286" s="3">
        <v>4525</v>
      </c>
    </row>
    <row r="6287" spans="1:10" x14ac:dyDescent="0.35">
      <c r="A6287" t="s">
        <v>6490</v>
      </c>
      <c r="B6287" t="s">
        <v>176</v>
      </c>
      <c r="C6287" t="str">
        <f>VLOOKUP(sales_pipeline[[#This Row],[Sales_Agent]],sales_teams[#All],4,FALSE)</f>
        <v>Marxen Team</v>
      </c>
      <c r="D6287" t="s">
        <v>177</v>
      </c>
      <c r="E6287" t="s">
        <v>104</v>
      </c>
      <c r="F6287" t="s">
        <v>194</v>
      </c>
      <c r="G6287" s="1">
        <v>43034</v>
      </c>
      <c r="H6287" s="1">
        <v>43038</v>
      </c>
      <c r="I6287" s="13">
        <f>sales_pipeline[[#This Row],[close_date]]-sales_pipeline[[#This Row],[engage_date]]</f>
        <v>4</v>
      </c>
      <c r="J6287" s="3">
        <v>0</v>
      </c>
    </row>
    <row r="6288" spans="1:10" x14ac:dyDescent="0.35">
      <c r="A6288" t="s">
        <v>6491</v>
      </c>
      <c r="B6288" t="s">
        <v>176</v>
      </c>
      <c r="C6288" t="str">
        <f>VLOOKUP(sales_pipeline[[#This Row],[Sales_Agent]],sales_teams[#All],4,FALSE)</f>
        <v>Marxen Team</v>
      </c>
      <c r="D6288" t="s">
        <v>177</v>
      </c>
      <c r="E6288" t="s">
        <v>165</v>
      </c>
      <c r="F6288" t="s">
        <v>194</v>
      </c>
      <c r="G6288" s="1">
        <v>43034</v>
      </c>
      <c r="H6288" s="1">
        <v>43035</v>
      </c>
      <c r="I6288" s="13">
        <f>sales_pipeline[[#This Row],[close_date]]-sales_pipeline[[#This Row],[engage_date]]</f>
        <v>1</v>
      </c>
      <c r="J6288" s="3">
        <v>0</v>
      </c>
    </row>
    <row r="6289" spans="1:10" x14ac:dyDescent="0.35">
      <c r="A6289" t="s">
        <v>6492</v>
      </c>
      <c r="B6289" t="s">
        <v>208</v>
      </c>
      <c r="C6289" t="str">
        <f>VLOOKUP(sales_pipeline[[#This Row],[Sales_Agent]],sales_teams[#All],4,FALSE)</f>
        <v>Rouche Team</v>
      </c>
      <c r="D6289" t="s">
        <v>3</v>
      </c>
      <c r="E6289" t="s">
        <v>69</v>
      </c>
      <c r="F6289" t="s">
        <v>174</v>
      </c>
      <c r="G6289" s="1">
        <v>43034</v>
      </c>
      <c r="H6289" s="1">
        <v>43036</v>
      </c>
      <c r="I6289" s="13">
        <f>sales_pipeline[[#This Row],[close_date]]-sales_pipeline[[#This Row],[engage_date]]</f>
        <v>2</v>
      </c>
      <c r="J6289" s="3">
        <v>504</v>
      </c>
    </row>
    <row r="6290" spans="1:10" x14ac:dyDescent="0.35">
      <c r="A6290" t="s">
        <v>6493</v>
      </c>
      <c r="B6290" t="s">
        <v>193</v>
      </c>
      <c r="C6290" t="str">
        <f>VLOOKUP(sales_pipeline[[#This Row],[Sales_Agent]],sales_teams[#All],4,FALSE)</f>
        <v>Marxen Team</v>
      </c>
      <c r="D6290" t="s">
        <v>177</v>
      </c>
      <c r="E6290" t="s">
        <v>66</v>
      </c>
      <c r="F6290" t="s">
        <v>194</v>
      </c>
      <c r="G6290" s="1">
        <v>43034</v>
      </c>
      <c r="H6290" s="1">
        <v>43035</v>
      </c>
      <c r="I6290" s="13">
        <f>sales_pipeline[[#This Row],[close_date]]-sales_pipeline[[#This Row],[engage_date]]</f>
        <v>1</v>
      </c>
      <c r="J6290" s="3">
        <v>0</v>
      </c>
    </row>
    <row r="6291" spans="1:10" x14ac:dyDescent="0.35">
      <c r="A6291" t="s">
        <v>6494</v>
      </c>
      <c r="B6291" t="s">
        <v>238</v>
      </c>
      <c r="C6291" t="str">
        <f>VLOOKUP(sales_pipeline[[#This Row],[Sales_Agent]],sales_teams[#All],4,FALSE)</f>
        <v>Marxen Team</v>
      </c>
      <c r="D6291" t="s">
        <v>177</v>
      </c>
      <c r="E6291" t="s">
        <v>139</v>
      </c>
      <c r="F6291" t="s">
        <v>174</v>
      </c>
      <c r="G6291" s="1">
        <v>43034</v>
      </c>
      <c r="H6291" s="1">
        <v>43039</v>
      </c>
      <c r="I6291" s="13">
        <f>sales_pipeline[[#This Row],[close_date]]-sales_pipeline[[#This Row],[engage_date]]</f>
        <v>5</v>
      </c>
      <c r="J6291" s="3">
        <v>4377</v>
      </c>
    </row>
    <row r="6292" spans="1:10" x14ac:dyDescent="0.35">
      <c r="A6292" t="s">
        <v>6495</v>
      </c>
      <c r="B6292" t="s">
        <v>238</v>
      </c>
      <c r="C6292" t="str">
        <f>VLOOKUP(sales_pipeline[[#This Row],[Sales_Agent]],sales_teams[#All],4,FALSE)</f>
        <v>Marxen Team</v>
      </c>
      <c r="D6292" t="s">
        <v>8</v>
      </c>
      <c r="E6292" t="s">
        <v>28</v>
      </c>
      <c r="F6292" t="s">
        <v>174</v>
      </c>
      <c r="G6292" s="1">
        <v>43034</v>
      </c>
      <c r="H6292" s="1">
        <v>43035</v>
      </c>
      <c r="I6292" s="13">
        <f>sales_pipeline[[#This Row],[close_date]]-sales_pipeline[[#This Row],[engage_date]]</f>
        <v>1</v>
      </c>
      <c r="J6292" s="3">
        <v>3353</v>
      </c>
    </row>
    <row r="6293" spans="1:10" x14ac:dyDescent="0.35">
      <c r="A6293" t="s">
        <v>6496</v>
      </c>
      <c r="B6293" t="s">
        <v>197</v>
      </c>
      <c r="C6293" t="str">
        <f>VLOOKUP(sales_pipeline[[#This Row],[Sales_Agent]],sales_teams[#All],4,FALSE)</f>
        <v>Sewald Team</v>
      </c>
      <c r="D6293" t="s">
        <v>9</v>
      </c>
      <c r="E6293" t="s">
        <v>109</v>
      </c>
      <c r="F6293" t="s">
        <v>194</v>
      </c>
      <c r="G6293" s="1">
        <v>43034</v>
      </c>
      <c r="H6293" s="1">
        <v>43039</v>
      </c>
      <c r="I6293" s="13">
        <f>sales_pipeline[[#This Row],[close_date]]-sales_pipeline[[#This Row],[engage_date]]</f>
        <v>5</v>
      </c>
      <c r="J6293" s="3">
        <v>0</v>
      </c>
    </row>
    <row r="6294" spans="1:10" x14ac:dyDescent="0.35">
      <c r="A6294" t="s">
        <v>6497</v>
      </c>
      <c r="B6294" t="s">
        <v>197</v>
      </c>
      <c r="C6294" t="str">
        <f>VLOOKUP(sales_pipeline[[#This Row],[Sales_Agent]],sales_teams[#All],4,FALSE)</f>
        <v>Sewald Team</v>
      </c>
      <c r="D6294" t="s">
        <v>6</v>
      </c>
      <c r="E6294" t="s">
        <v>69</v>
      </c>
      <c r="F6294" t="s">
        <v>174</v>
      </c>
      <c r="G6294" s="1">
        <v>43034</v>
      </c>
      <c r="H6294" s="1">
        <v>43042</v>
      </c>
      <c r="I6294" s="13">
        <f>sales_pipeline[[#This Row],[close_date]]-sales_pipeline[[#This Row],[engage_date]]</f>
        <v>8</v>
      </c>
      <c r="J6294" s="3">
        <v>50</v>
      </c>
    </row>
    <row r="6295" spans="1:10" x14ac:dyDescent="0.35">
      <c r="A6295" t="s">
        <v>6498</v>
      </c>
      <c r="B6295" t="s">
        <v>189</v>
      </c>
      <c r="C6295" t="str">
        <f>VLOOKUP(sales_pipeline[[#This Row],[Sales_Agent]],sales_teams[#All],4,FALSE)</f>
        <v>Marxen Team</v>
      </c>
      <c r="D6295" t="s">
        <v>3</v>
      </c>
      <c r="E6295" t="s">
        <v>53</v>
      </c>
      <c r="F6295" t="s">
        <v>194</v>
      </c>
      <c r="G6295" s="1">
        <v>43034</v>
      </c>
      <c r="H6295" s="1">
        <v>43038</v>
      </c>
      <c r="I6295" s="13">
        <f>sales_pipeline[[#This Row],[close_date]]-sales_pipeline[[#This Row],[engage_date]]</f>
        <v>4</v>
      </c>
      <c r="J6295" s="3">
        <v>0</v>
      </c>
    </row>
    <row r="6296" spans="1:10" x14ac:dyDescent="0.35">
      <c r="A6296" t="s">
        <v>6499</v>
      </c>
      <c r="B6296" t="s">
        <v>185</v>
      </c>
      <c r="C6296" t="str">
        <f>VLOOKUP(sales_pipeline[[#This Row],[Sales_Agent]],sales_teams[#All],4,FALSE)</f>
        <v>Rouche Team</v>
      </c>
      <c r="D6296" t="s">
        <v>3</v>
      </c>
      <c r="E6296" t="s">
        <v>36</v>
      </c>
      <c r="F6296" t="s">
        <v>194</v>
      </c>
      <c r="G6296" s="1">
        <v>43034</v>
      </c>
      <c r="H6296" s="1">
        <v>43036</v>
      </c>
      <c r="I6296" s="13">
        <f>sales_pipeline[[#This Row],[close_date]]-sales_pipeline[[#This Row],[engage_date]]</f>
        <v>2</v>
      </c>
      <c r="J6296" s="3">
        <v>0</v>
      </c>
    </row>
    <row r="6297" spans="1:10" x14ac:dyDescent="0.35">
      <c r="A6297" t="s">
        <v>6500</v>
      </c>
      <c r="B6297" t="s">
        <v>185</v>
      </c>
      <c r="C6297" t="str">
        <f>VLOOKUP(sales_pipeline[[#This Row],[Sales_Agent]],sales_teams[#All],4,FALSE)</f>
        <v>Rouche Team</v>
      </c>
      <c r="D6297" t="s">
        <v>3</v>
      </c>
      <c r="E6297" t="s">
        <v>97</v>
      </c>
      <c r="F6297" t="s">
        <v>194</v>
      </c>
      <c r="G6297" s="1">
        <v>43034</v>
      </c>
      <c r="H6297" s="1">
        <v>43035</v>
      </c>
      <c r="I6297" s="13">
        <f>sales_pipeline[[#This Row],[close_date]]-sales_pipeline[[#This Row],[engage_date]]</f>
        <v>1</v>
      </c>
      <c r="J6297" s="3">
        <v>0</v>
      </c>
    </row>
    <row r="6298" spans="1:10" x14ac:dyDescent="0.35">
      <c r="A6298" t="s">
        <v>6501</v>
      </c>
      <c r="B6298" t="s">
        <v>185</v>
      </c>
      <c r="C6298" t="str">
        <f>VLOOKUP(sales_pipeline[[#This Row],[Sales_Agent]],sales_teams[#All],4,FALSE)</f>
        <v>Rouche Team</v>
      </c>
      <c r="D6298" t="s">
        <v>8</v>
      </c>
      <c r="E6298" t="s">
        <v>148</v>
      </c>
      <c r="F6298" t="s">
        <v>194</v>
      </c>
      <c r="G6298" s="1">
        <v>43034</v>
      </c>
      <c r="H6298" s="1">
        <v>43043</v>
      </c>
      <c r="I6298" s="13">
        <f>sales_pipeline[[#This Row],[close_date]]-sales_pipeline[[#This Row],[engage_date]]</f>
        <v>9</v>
      </c>
      <c r="J6298" s="3">
        <v>0</v>
      </c>
    </row>
    <row r="6299" spans="1:10" x14ac:dyDescent="0.35">
      <c r="A6299" t="s">
        <v>6502</v>
      </c>
      <c r="B6299" t="s">
        <v>212</v>
      </c>
      <c r="C6299" t="str">
        <f>VLOOKUP(sales_pipeline[[#This Row],[Sales_Agent]],sales_teams[#All],4,FALSE)</f>
        <v>Losch Team</v>
      </c>
      <c r="D6299" t="s">
        <v>3</v>
      </c>
      <c r="E6299" t="s">
        <v>82</v>
      </c>
      <c r="F6299" t="s">
        <v>194</v>
      </c>
      <c r="G6299" s="1">
        <v>43034</v>
      </c>
      <c r="H6299" s="1">
        <v>43039</v>
      </c>
      <c r="I6299" s="13">
        <f>sales_pipeline[[#This Row],[close_date]]-sales_pipeline[[#This Row],[engage_date]]</f>
        <v>5</v>
      </c>
      <c r="J6299" s="3">
        <v>0</v>
      </c>
    </row>
    <row r="6300" spans="1:10" x14ac:dyDescent="0.35">
      <c r="A6300" t="s">
        <v>6503</v>
      </c>
      <c r="B6300" t="s">
        <v>212</v>
      </c>
      <c r="C6300" t="str">
        <f>VLOOKUP(sales_pipeline[[#This Row],[Sales_Agent]],sales_teams[#All],4,FALSE)</f>
        <v>Losch Team</v>
      </c>
      <c r="D6300" t="s">
        <v>3</v>
      </c>
      <c r="E6300" t="s">
        <v>160</v>
      </c>
      <c r="F6300" t="s">
        <v>194</v>
      </c>
      <c r="G6300" s="1">
        <v>43034</v>
      </c>
      <c r="H6300" s="1">
        <v>43036</v>
      </c>
      <c r="I6300" s="13">
        <f>sales_pipeline[[#This Row],[close_date]]-sales_pipeline[[#This Row],[engage_date]]</f>
        <v>2</v>
      </c>
      <c r="J6300" s="3">
        <v>0</v>
      </c>
    </row>
    <row r="6301" spans="1:10" x14ac:dyDescent="0.35">
      <c r="A6301" t="s">
        <v>6504</v>
      </c>
      <c r="B6301" t="s">
        <v>183</v>
      </c>
      <c r="C6301" t="str">
        <f>VLOOKUP(sales_pipeline[[#This Row],[Sales_Agent]],sales_teams[#All],4,FALSE)</f>
        <v>Brinkmann Team</v>
      </c>
      <c r="D6301" t="s">
        <v>9</v>
      </c>
      <c r="E6301" t="s">
        <v>136</v>
      </c>
      <c r="F6301" t="s">
        <v>174</v>
      </c>
      <c r="G6301" s="1">
        <v>43035</v>
      </c>
      <c r="H6301" s="1">
        <v>43076</v>
      </c>
      <c r="I6301" s="13">
        <f>sales_pipeline[[#This Row],[close_date]]-sales_pipeline[[#This Row],[engage_date]]</f>
        <v>41</v>
      </c>
      <c r="J6301" s="3">
        <v>5269</v>
      </c>
    </row>
    <row r="6302" spans="1:10" x14ac:dyDescent="0.35">
      <c r="A6302" t="s">
        <v>6505</v>
      </c>
      <c r="B6302" t="s">
        <v>253</v>
      </c>
      <c r="C6302" t="str">
        <f>VLOOKUP(sales_pipeline[[#This Row],[Sales_Agent]],sales_teams[#All],4,FALSE)</f>
        <v>Neubert Team</v>
      </c>
      <c r="D6302" t="s">
        <v>177</v>
      </c>
      <c r="E6302" t="s">
        <v>34</v>
      </c>
      <c r="F6302" t="s">
        <v>174</v>
      </c>
      <c r="G6302" s="1">
        <v>43035</v>
      </c>
      <c r="H6302" s="1">
        <v>43036</v>
      </c>
      <c r="I6302" s="13">
        <f>sales_pipeline[[#This Row],[close_date]]-sales_pipeline[[#This Row],[engage_date]]</f>
        <v>1</v>
      </c>
      <c r="J6302" s="3">
        <v>5275</v>
      </c>
    </row>
    <row r="6303" spans="1:10" x14ac:dyDescent="0.35">
      <c r="A6303" t="s">
        <v>6506</v>
      </c>
      <c r="B6303" t="s">
        <v>239</v>
      </c>
      <c r="C6303" t="str">
        <f>VLOOKUP(sales_pipeline[[#This Row],[Sales_Agent]],sales_teams[#All],4,FALSE)</f>
        <v>Neubert Team</v>
      </c>
      <c r="D6303" t="s">
        <v>9</v>
      </c>
      <c r="E6303" t="s">
        <v>156</v>
      </c>
      <c r="F6303" t="s">
        <v>194</v>
      </c>
      <c r="G6303" s="1">
        <v>43035</v>
      </c>
      <c r="H6303" s="1">
        <v>43037</v>
      </c>
      <c r="I6303" s="13">
        <f>sales_pipeline[[#This Row],[close_date]]-sales_pipeline[[#This Row],[engage_date]]</f>
        <v>2</v>
      </c>
      <c r="J6303" s="3">
        <v>0</v>
      </c>
    </row>
    <row r="6304" spans="1:10" x14ac:dyDescent="0.35">
      <c r="A6304" t="s">
        <v>6507</v>
      </c>
      <c r="B6304" t="s">
        <v>288</v>
      </c>
      <c r="C6304" t="str">
        <f>VLOOKUP(sales_pipeline[[#This Row],[Sales_Agent]],sales_teams[#All],4,FALSE)</f>
        <v>Brinkmann Team</v>
      </c>
      <c r="D6304" t="s">
        <v>8</v>
      </c>
      <c r="E6304" t="s">
        <v>53</v>
      </c>
      <c r="F6304" t="s">
        <v>194</v>
      </c>
      <c r="G6304" s="1">
        <v>43035</v>
      </c>
      <c r="H6304" s="1">
        <v>43046</v>
      </c>
      <c r="I6304" s="13">
        <f>sales_pipeline[[#This Row],[close_date]]-sales_pipeline[[#This Row],[engage_date]]</f>
        <v>11</v>
      </c>
      <c r="J6304" s="3">
        <v>0</v>
      </c>
    </row>
    <row r="6305" spans="1:10" x14ac:dyDescent="0.35">
      <c r="A6305" t="s">
        <v>6508</v>
      </c>
      <c r="B6305" t="s">
        <v>268</v>
      </c>
      <c r="C6305" t="str">
        <f>VLOOKUP(sales_pipeline[[#This Row],[Sales_Agent]],sales_teams[#All],4,FALSE)</f>
        <v>Losch Team</v>
      </c>
      <c r="D6305" t="s">
        <v>3</v>
      </c>
      <c r="E6305" t="s">
        <v>118</v>
      </c>
      <c r="F6305" t="s">
        <v>174</v>
      </c>
      <c r="G6305" s="1">
        <v>43035</v>
      </c>
      <c r="H6305" s="1">
        <v>43037</v>
      </c>
      <c r="I6305" s="13">
        <f>sales_pipeline[[#This Row],[close_date]]-sales_pipeline[[#This Row],[engage_date]]</f>
        <v>2</v>
      </c>
      <c r="J6305" s="3">
        <v>601</v>
      </c>
    </row>
    <row r="6306" spans="1:10" x14ac:dyDescent="0.35">
      <c r="A6306" t="s">
        <v>6509</v>
      </c>
      <c r="B6306" t="s">
        <v>176</v>
      </c>
      <c r="C6306" t="str">
        <f>VLOOKUP(sales_pipeline[[#This Row],[Sales_Agent]],sales_teams[#All],4,FALSE)</f>
        <v>Marxen Team</v>
      </c>
      <c r="D6306" t="s">
        <v>11</v>
      </c>
      <c r="E6306" t="s">
        <v>152</v>
      </c>
      <c r="F6306" t="s">
        <v>194</v>
      </c>
      <c r="G6306" s="1">
        <v>43035</v>
      </c>
      <c r="H6306" s="1">
        <v>43049</v>
      </c>
      <c r="I6306" s="13">
        <f>sales_pipeline[[#This Row],[close_date]]-sales_pipeline[[#This Row],[engage_date]]</f>
        <v>14</v>
      </c>
      <c r="J6306" s="3">
        <v>0</v>
      </c>
    </row>
    <row r="6307" spans="1:10" x14ac:dyDescent="0.35">
      <c r="A6307" t="s">
        <v>6510</v>
      </c>
      <c r="B6307" t="s">
        <v>176</v>
      </c>
      <c r="C6307" t="str">
        <f>VLOOKUP(sales_pipeline[[#This Row],[Sales_Agent]],sales_teams[#All],4,FALSE)</f>
        <v>Marxen Team</v>
      </c>
      <c r="D6307" t="s">
        <v>6</v>
      </c>
      <c r="E6307" t="s">
        <v>74</v>
      </c>
      <c r="F6307" t="s">
        <v>174</v>
      </c>
      <c r="G6307" s="1">
        <v>43035</v>
      </c>
      <c r="H6307" s="1">
        <v>43098</v>
      </c>
      <c r="I6307" s="13">
        <f>sales_pipeline[[#This Row],[close_date]]-sales_pipeline[[#This Row],[engage_date]]</f>
        <v>63</v>
      </c>
      <c r="J6307" s="3">
        <v>53</v>
      </c>
    </row>
    <row r="6308" spans="1:10" x14ac:dyDescent="0.35">
      <c r="A6308" t="s">
        <v>6511</v>
      </c>
      <c r="B6308" t="s">
        <v>208</v>
      </c>
      <c r="C6308" t="str">
        <f>VLOOKUP(sales_pipeline[[#This Row],[Sales_Agent]],sales_teams[#All],4,FALSE)</f>
        <v>Rouche Team</v>
      </c>
      <c r="D6308" t="s">
        <v>6</v>
      </c>
      <c r="E6308" t="s">
        <v>97</v>
      </c>
      <c r="F6308" t="s">
        <v>174</v>
      </c>
      <c r="G6308" s="1">
        <v>43035</v>
      </c>
      <c r="H6308" s="1">
        <v>43049</v>
      </c>
      <c r="I6308" s="13">
        <f>sales_pipeline[[#This Row],[close_date]]-sales_pipeline[[#This Row],[engage_date]]</f>
        <v>14</v>
      </c>
      <c r="J6308" s="3">
        <v>46</v>
      </c>
    </row>
    <row r="6309" spans="1:10" x14ac:dyDescent="0.35">
      <c r="A6309" t="s">
        <v>6512</v>
      </c>
      <c r="B6309" t="s">
        <v>190</v>
      </c>
      <c r="C6309" t="str">
        <f>VLOOKUP(sales_pipeline[[#This Row],[Sales_Agent]],sales_teams[#All],4,FALSE)</f>
        <v>Sewald Team</v>
      </c>
      <c r="D6309" t="s">
        <v>177</v>
      </c>
      <c r="E6309" t="s">
        <v>98</v>
      </c>
      <c r="F6309" t="s">
        <v>194</v>
      </c>
      <c r="G6309" s="1">
        <v>43035</v>
      </c>
      <c r="H6309" s="1">
        <v>43037</v>
      </c>
      <c r="I6309" s="13">
        <f>sales_pipeline[[#This Row],[close_date]]-sales_pipeline[[#This Row],[engage_date]]</f>
        <v>2</v>
      </c>
      <c r="J6309" s="3">
        <v>0</v>
      </c>
    </row>
    <row r="6310" spans="1:10" x14ac:dyDescent="0.35">
      <c r="A6310" t="s">
        <v>6513</v>
      </c>
      <c r="B6310" t="s">
        <v>326</v>
      </c>
      <c r="C6310" t="str">
        <f>VLOOKUP(sales_pipeline[[#This Row],[Sales_Agent]],sales_teams[#All],4,FALSE)</f>
        <v>Marxen Team</v>
      </c>
      <c r="D6310" t="s">
        <v>3</v>
      </c>
      <c r="E6310" t="s">
        <v>152</v>
      </c>
      <c r="F6310" t="s">
        <v>174</v>
      </c>
      <c r="G6310" s="1">
        <v>43035</v>
      </c>
      <c r="H6310" s="1">
        <v>43037</v>
      </c>
      <c r="I6310" s="13">
        <f>sales_pipeline[[#This Row],[close_date]]-sales_pipeline[[#This Row],[engage_date]]</f>
        <v>2</v>
      </c>
      <c r="J6310" s="3">
        <v>538</v>
      </c>
    </row>
    <row r="6311" spans="1:10" x14ac:dyDescent="0.35">
      <c r="A6311" t="s">
        <v>6514</v>
      </c>
      <c r="B6311" t="s">
        <v>215</v>
      </c>
      <c r="C6311" t="str">
        <f>VLOOKUP(sales_pipeline[[#This Row],[Sales_Agent]],sales_teams[#All],4,FALSE)</f>
        <v>Sewald Team</v>
      </c>
      <c r="D6311" t="s">
        <v>6</v>
      </c>
      <c r="E6311" t="s">
        <v>129</v>
      </c>
      <c r="F6311" t="s">
        <v>174</v>
      </c>
      <c r="G6311" s="1">
        <v>43035</v>
      </c>
      <c r="H6311" s="1">
        <v>43084</v>
      </c>
      <c r="I6311" s="13">
        <f>sales_pipeline[[#This Row],[close_date]]-sales_pipeline[[#This Row],[engage_date]]</f>
        <v>49</v>
      </c>
      <c r="J6311" s="3">
        <v>53</v>
      </c>
    </row>
    <row r="6312" spans="1:10" x14ac:dyDescent="0.35">
      <c r="A6312" t="s">
        <v>6515</v>
      </c>
      <c r="B6312" t="s">
        <v>249</v>
      </c>
      <c r="C6312" t="str">
        <f>VLOOKUP(sales_pipeline[[#This Row],[Sales_Agent]],sales_teams[#All],4,FALSE)</f>
        <v>Brinkmann Team</v>
      </c>
      <c r="D6312" t="s">
        <v>8</v>
      </c>
      <c r="E6312" t="s">
        <v>66</v>
      </c>
      <c r="F6312" t="s">
        <v>174</v>
      </c>
      <c r="G6312" s="1">
        <v>43035</v>
      </c>
      <c r="H6312" s="1">
        <v>43042</v>
      </c>
      <c r="I6312" s="13">
        <f>sales_pipeline[[#This Row],[close_date]]-sales_pipeline[[#This Row],[engage_date]]</f>
        <v>7</v>
      </c>
      <c r="J6312" s="3">
        <v>3296</v>
      </c>
    </row>
    <row r="6313" spans="1:10" x14ac:dyDescent="0.35">
      <c r="A6313" t="s">
        <v>6516</v>
      </c>
      <c r="B6313" t="s">
        <v>187</v>
      </c>
      <c r="C6313" t="str">
        <f>VLOOKUP(sales_pipeline[[#This Row],[Sales_Agent]],sales_teams[#All],4,FALSE)</f>
        <v>Rouche Team</v>
      </c>
      <c r="D6313" t="s">
        <v>3</v>
      </c>
      <c r="E6313" t="s">
        <v>62</v>
      </c>
      <c r="F6313" t="s">
        <v>194</v>
      </c>
      <c r="G6313" s="1">
        <v>43035</v>
      </c>
      <c r="H6313" s="1">
        <v>43036</v>
      </c>
      <c r="I6313" s="13">
        <f>sales_pipeline[[#This Row],[close_date]]-sales_pipeline[[#This Row],[engage_date]]</f>
        <v>1</v>
      </c>
      <c r="J6313" s="3">
        <v>0</v>
      </c>
    </row>
    <row r="6314" spans="1:10" x14ac:dyDescent="0.35">
      <c r="A6314" t="s">
        <v>6517</v>
      </c>
      <c r="B6314" t="s">
        <v>238</v>
      </c>
      <c r="C6314" t="str">
        <f>VLOOKUP(sales_pipeline[[#This Row],[Sales_Agent]],sales_teams[#All],4,FALSE)</f>
        <v>Marxen Team</v>
      </c>
      <c r="D6314" t="s">
        <v>8</v>
      </c>
      <c r="E6314" t="s">
        <v>104</v>
      </c>
      <c r="F6314" t="s">
        <v>174</v>
      </c>
      <c r="G6314" s="1">
        <v>43035</v>
      </c>
      <c r="H6314" s="1">
        <v>43046</v>
      </c>
      <c r="I6314" s="13">
        <f>sales_pipeline[[#This Row],[close_date]]-sales_pipeline[[#This Row],[engage_date]]</f>
        <v>11</v>
      </c>
      <c r="J6314" s="3">
        <v>3561</v>
      </c>
    </row>
    <row r="6315" spans="1:10" x14ac:dyDescent="0.35">
      <c r="A6315" t="s">
        <v>6518</v>
      </c>
      <c r="B6315" t="s">
        <v>197</v>
      </c>
      <c r="C6315" t="str">
        <f>VLOOKUP(sales_pipeline[[#This Row],[Sales_Agent]],sales_teams[#All],4,FALSE)</f>
        <v>Sewald Team</v>
      </c>
      <c r="D6315" t="s">
        <v>9</v>
      </c>
      <c r="E6315" t="s">
        <v>141</v>
      </c>
      <c r="F6315" t="s">
        <v>174</v>
      </c>
      <c r="G6315" s="1">
        <v>43035</v>
      </c>
      <c r="H6315" s="1">
        <v>43045</v>
      </c>
      <c r="I6315" s="13">
        <f>sales_pipeline[[#This Row],[close_date]]-sales_pipeline[[#This Row],[engage_date]]</f>
        <v>10</v>
      </c>
      <c r="J6315" s="3">
        <v>5655</v>
      </c>
    </row>
    <row r="6316" spans="1:10" x14ac:dyDescent="0.35">
      <c r="A6316" t="s">
        <v>6519</v>
      </c>
      <c r="B6316" t="s">
        <v>173</v>
      </c>
      <c r="C6316" t="str">
        <f>VLOOKUP(sales_pipeline[[#This Row],[Sales_Agent]],sales_teams[#All],4,FALSE)</f>
        <v>Brinkmann Team</v>
      </c>
      <c r="D6316" t="s">
        <v>3</v>
      </c>
      <c r="E6316" t="s">
        <v>61</v>
      </c>
      <c r="F6316" t="s">
        <v>174</v>
      </c>
      <c r="G6316" s="1">
        <v>43035</v>
      </c>
      <c r="H6316" s="1">
        <v>43083</v>
      </c>
      <c r="I6316" s="13">
        <f>sales_pipeline[[#This Row],[close_date]]-sales_pipeline[[#This Row],[engage_date]]</f>
        <v>48</v>
      </c>
      <c r="J6316" s="3">
        <v>656</v>
      </c>
    </row>
    <row r="6317" spans="1:10" x14ac:dyDescent="0.35">
      <c r="A6317" t="s">
        <v>6520</v>
      </c>
      <c r="B6317" t="s">
        <v>227</v>
      </c>
      <c r="C6317" t="str">
        <f>VLOOKUP(sales_pipeline[[#This Row],[Sales_Agent]],sales_teams[#All],4,FALSE)</f>
        <v>Neubert Team</v>
      </c>
      <c r="D6317" t="s">
        <v>8</v>
      </c>
      <c r="E6317" t="s">
        <v>64</v>
      </c>
      <c r="F6317" t="s">
        <v>174</v>
      </c>
      <c r="G6317" s="1">
        <v>43035</v>
      </c>
      <c r="H6317" s="1">
        <v>43044</v>
      </c>
      <c r="I6317" s="13">
        <f>sales_pipeline[[#This Row],[close_date]]-sales_pipeline[[#This Row],[engage_date]]</f>
        <v>9</v>
      </c>
      <c r="J6317" s="3">
        <v>3258</v>
      </c>
    </row>
    <row r="6318" spans="1:10" x14ac:dyDescent="0.35">
      <c r="A6318" t="s">
        <v>6521</v>
      </c>
      <c r="B6318" t="s">
        <v>201</v>
      </c>
      <c r="C6318" t="str">
        <f>VLOOKUP(sales_pipeline[[#This Row],[Sales_Agent]],sales_teams[#All],4,FALSE)</f>
        <v>Rouche Team</v>
      </c>
      <c r="D6318" t="s">
        <v>3</v>
      </c>
      <c r="E6318" t="s">
        <v>93</v>
      </c>
      <c r="F6318" t="s">
        <v>174</v>
      </c>
      <c r="G6318" s="1">
        <v>43035</v>
      </c>
      <c r="H6318" s="1">
        <v>43051</v>
      </c>
      <c r="I6318" s="13">
        <f>sales_pipeline[[#This Row],[close_date]]-sales_pipeline[[#This Row],[engage_date]]</f>
        <v>16</v>
      </c>
      <c r="J6318" s="3">
        <v>577</v>
      </c>
    </row>
    <row r="6319" spans="1:10" x14ac:dyDescent="0.35">
      <c r="A6319" t="s">
        <v>6522</v>
      </c>
      <c r="B6319" t="s">
        <v>204</v>
      </c>
      <c r="C6319" t="str">
        <f>VLOOKUP(sales_pipeline[[#This Row],[Sales_Agent]],sales_teams[#All],4,FALSE)</f>
        <v>Brinkmann Team</v>
      </c>
      <c r="D6319" t="s">
        <v>6</v>
      </c>
      <c r="E6319" t="s">
        <v>143</v>
      </c>
      <c r="F6319" t="s">
        <v>174</v>
      </c>
      <c r="G6319" s="1">
        <v>43035</v>
      </c>
      <c r="H6319" s="1">
        <v>43036</v>
      </c>
      <c r="I6319" s="13">
        <f>sales_pipeline[[#This Row],[close_date]]-sales_pipeline[[#This Row],[engage_date]]</f>
        <v>1</v>
      </c>
      <c r="J6319" s="3">
        <v>50</v>
      </c>
    </row>
    <row r="6320" spans="1:10" x14ac:dyDescent="0.35">
      <c r="A6320" t="s">
        <v>6523</v>
      </c>
      <c r="B6320" t="s">
        <v>185</v>
      </c>
      <c r="C6320" t="str">
        <f>VLOOKUP(sales_pipeline[[#This Row],[Sales_Agent]],sales_teams[#All],4,FALSE)</f>
        <v>Rouche Team</v>
      </c>
      <c r="D6320" t="s">
        <v>3</v>
      </c>
      <c r="E6320" t="s">
        <v>117</v>
      </c>
      <c r="F6320" t="s">
        <v>194</v>
      </c>
      <c r="G6320" s="1">
        <v>43035</v>
      </c>
      <c r="H6320" s="1">
        <v>43037</v>
      </c>
      <c r="I6320" s="13">
        <f>sales_pipeline[[#This Row],[close_date]]-sales_pipeline[[#This Row],[engage_date]]</f>
        <v>2</v>
      </c>
      <c r="J6320" s="3">
        <v>0</v>
      </c>
    </row>
    <row r="6321" spans="1:10" x14ac:dyDescent="0.35">
      <c r="A6321" t="s">
        <v>6524</v>
      </c>
      <c r="B6321" t="s">
        <v>183</v>
      </c>
      <c r="C6321" t="str">
        <f>VLOOKUP(sales_pipeline[[#This Row],[Sales_Agent]],sales_teams[#All],4,FALSE)</f>
        <v>Brinkmann Team</v>
      </c>
      <c r="D6321" t="s">
        <v>6</v>
      </c>
      <c r="E6321" t="s">
        <v>57</v>
      </c>
      <c r="F6321" t="s">
        <v>174</v>
      </c>
      <c r="G6321" s="1">
        <v>43036</v>
      </c>
      <c r="H6321" s="1">
        <v>43037</v>
      </c>
      <c r="I6321" s="13">
        <f>sales_pipeline[[#This Row],[close_date]]-sales_pipeline[[#This Row],[engage_date]]</f>
        <v>1</v>
      </c>
      <c r="J6321" s="3">
        <v>66</v>
      </c>
    </row>
    <row r="6322" spans="1:10" x14ac:dyDescent="0.35">
      <c r="A6322" t="s">
        <v>6525</v>
      </c>
      <c r="B6322" t="s">
        <v>268</v>
      </c>
      <c r="C6322" t="str">
        <f>VLOOKUP(sales_pipeline[[#This Row],[Sales_Agent]],sales_teams[#All],4,FALSE)</f>
        <v>Losch Team</v>
      </c>
      <c r="D6322" t="s">
        <v>10</v>
      </c>
      <c r="E6322" t="s">
        <v>84</v>
      </c>
      <c r="F6322" t="s">
        <v>174</v>
      </c>
      <c r="G6322" s="1">
        <v>43036</v>
      </c>
      <c r="H6322" s="1">
        <v>43051</v>
      </c>
      <c r="I6322" s="13">
        <f>sales_pipeline[[#This Row],[close_date]]-sales_pipeline[[#This Row],[engage_date]]</f>
        <v>15</v>
      </c>
      <c r="J6322" s="3">
        <v>1079</v>
      </c>
    </row>
    <row r="6323" spans="1:10" x14ac:dyDescent="0.35">
      <c r="A6323" t="s">
        <v>6526</v>
      </c>
      <c r="B6323" t="s">
        <v>176</v>
      </c>
      <c r="C6323" t="str">
        <f>VLOOKUP(sales_pipeline[[#This Row],[Sales_Agent]],sales_teams[#All],4,FALSE)</f>
        <v>Marxen Team</v>
      </c>
      <c r="D6323" t="s">
        <v>8</v>
      </c>
      <c r="E6323" t="s">
        <v>53</v>
      </c>
      <c r="F6323" t="s">
        <v>194</v>
      </c>
      <c r="G6323" s="1">
        <v>43036</v>
      </c>
      <c r="H6323" s="1">
        <v>43037</v>
      </c>
      <c r="I6323" s="13">
        <f>sales_pipeline[[#This Row],[close_date]]-sales_pipeline[[#This Row],[engage_date]]</f>
        <v>1</v>
      </c>
      <c r="J6323" s="3">
        <v>0</v>
      </c>
    </row>
    <row r="6324" spans="1:10" x14ac:dyDescent="0.35">
      <c r="A6324" t="s">
        <v>6527</v>
      </c>
      <c r="B6324" t="s">
        <v>255</v>
      </c>
      <c r="C6324" t="str">
        <f>VLOOKUP(sales_pipeline[[#This Row],[Sales_Agent]],sales_teams[#All],4,FALSE)</f>
        <v>Neubert Team</v>
      </c>
      <c r="D6324" t="s">
        <v>8</v>
      </c>
      <c r="E6324" t="s">
        <v>64</v>
      </c>
      <c r="F6324" t="s">
        <v>194</v>
      </c>
      <c r="G6324" s="1">
        <v>43036</v>
      </c>
      <c r="H6324" s="1">
        <v>43042</v>
      </c>
      <c r="I6324" s="13">
        <f>sales_pipeline[[#This Row],[close_date]]-sales_pipeline[[#This Row],[engage_date]]</f>
        <v>6</v>
      </c>
      <c r="J6324" s="3">
        <v>0</v>
      </c>
    </row>
    <row r="6325" spans="1:10" x14ac:dyDescent="0.35">
      <c r="A6325" t="s">
        <v>6528</v>
      </c>
      <c r="B6325" t="s">
        <v>208</v>
      </c>
      <c r="C6325" t="str">
        <f>VLOOKUP(sales_pipeline[[#This Row],[Sales_Agent]],sales_teams[#All],4,FALSE)</f>
        <v>Rouche Team</v>
      </c>
      <c r="D6325" t="s">
        <v>11</v>
      </c>
      <c r="E6325" t="s">
        <v>46</v>
      </c>
      <c r="F6325" t="s">
        <v>174</v>
      </c>
      <c r="G6325" s="1">
        <v>43036</v>
      </c>
      <c r="H6325" s="1">
        <v>43037</v>
      </c>
      <c r="I6325" s="13">
        <f>sales_pipeline[[#This Row],[close_date]]-sales_pipeline[[#This Row],[engage_date]]</f>
        <v>1</v>
      </c>
      <c r="J6325" s="3">
        <v>27971</v>
      </c>
    </row>
    <row r="6326" spans="1:10" x14ac:dyDescent="0.35">
      <c r="A6326" t="s">
        <v>6529</v>
      </c>
      <c r="B6326" t="s">
        <v>187</v>
      </c>
      <c r="C6326" t="str">
        <f>VLOOKUP(sales_pipeline[[#This Row],[Sales_Agent]],sales_teams[#All],4,FALSE)</f>
        <v>Rouche Team</v>
      </c>
      <c r="D6326" t="s">
        <v>3</v>
      </c>
      <c r="E6326" t="s">
        <v>157</v>
      </c>
      <c r="F6326" t="s">
        <v>174</v>
      </c>
      <c r="G6326" s="1">
        <v>43036</v>
      </c>
      <c r="H6326" s="1">
        <v>43050</v>
      </c>
      <c r="I6326" s="13">
        <f>sales_pipeline[[#This Row],[close_date]]-sales_pipeline[[#This Row],[engage_date]]</f>
        <v>14</v>
      </c>
      <c r="J6326" s="3">
        <v>598</v>
      </c>
    </row>
    <row r="6327" spans="1:10" x14ac:dyDescent="0.35">
      <c r="A6327" t="s">
        <v>6530</v>
      </c>
      <c r="B6327" t="s">
        <v>204</v>
      </c>
      <c r="C6327" t="str">
        <f>VLOOKUP(sales_pipeline[[#This Row],[Sales_Agent]],sales_teams[#All],4,FALSE)</f>
        <v>Brinkmann Team</v>
      </c>
      <c r="D6327" t="s">
        <v>6</v>
      </c>
      <c r="E6327" t="s">
        <v>143</v>
      </c>
      <c r="F6327" t="s">
        <v>194</v>
      </c>
      <c r="G6327" s="1">
        <v>43036</v>
      </c>
      <c r="H6327" s="1">
        <v>43037</v>
      </c>
      <c r="I6327" s="13">
        <f>sales_pipeline[[#This Row],[close_date]]-sales_pipeline[[#This Row],[engage_date]]</f>
        <v>1</v>
      </c>
      <c r="J6327" s="3">
        <v>0</v>
      </c>
    </row>
    <row r="6328" spans="1:10" x14ac:dyDescent="0.35">
      <c r="A6328" t="s">
        <v>6531</v>
      </c>
      <c r="B6328" t="s">
        <v>185</v>
      </c>
      <c r="C6328" t="str">
        <f>VLOOKUP(sales_pipeline[[#This Row],[Sales_Agent]],sales_teams[#All],4,FALSE)</f>
        <v>Rouche Team</v>
      </c>
      <c r="D6328" t="s">
        <v>177</v>
      </c>
      <c r="E6328" t="s">
        <v>107</v>
      </c>
      <c r="F6328" t="s">
        <v>194</v>
      </c>
      <c r="G6328" s="1">
        <v>43036</v>
      </c>
      <c r="H6328" s="1">
        <v>43037</v>
      </c>
      <c r="I6328" s="13">
        <f>sales_pipeline[[#This Row],[close_date]]-sales_pipeline[[#This Row],[engage_date]]</f>
        <v>1</v>
      </c>
      <c r="J6328" s="3">
        <v>0</v>
      </c>
    </row>
    <row r="6329" spans="1:10" x14ac:dyDescent="0.35">
      <c r="A6329" t="s">
        <v>6532</v>
      </c>
      <c r="B6329" t="s">
        <v>212</v>
      </c>
      <c r="C6329" t="str">
        <f>VLOOKUP(sales_pipeline[[#This Row],[Sales_Agent]],sales_teams[#All],4,FALSE)</f>
        <v>Losch Team</v>
      </c>
      <c r="D6329" t="s">
        <v>6</v>
      </c>
      <c r="E6329" t="s">
        <v>39</v>
      </c>
      <c r="F6329" t="s">
        <v>174</v>
      </c>
      <c r="G6329" s="1">
        <v>43036</v>
      </c>
      <c r="H6329" s="1">
        <v>43053</v>
      </c>
      <c r="I6329" s="13">
        <f>sales_pipeline[[#This Row],[close_date]]-sales_pipeline[[#This Row],[engage_date]]</f>
        <v>17</v>
      </c>
      <c r="J6329" s="3">
        <v>61</v>
      </c>
    </row>
    <row r="6330" spans="1:10" x14ac:dyDescent="0.35">
      <c r="A6330" t="s">
        <v>6533</v>
      </c>
      <c r="B6330" t="s">
        <v>181</v>
      </c>
      <c r="C6330" t="str">
        <f>VLOOKUP(sales_pipeline[[#This Row],[Sales_Agent]],sales_teams[#All],4,FALSE)</f>
        <v>Sewald Team</v>
      </c>
      <c r="D6330" t="s">
        <v>3</v>
      </c>
      <c r="E6330" t="s">
        <v>134</v>
      </c>
      <c r="F6330" t="s">
        <v>194</v>
      </c>
      <c r="G6330" s="1">
        <v>43036</v>
      </c>
      <c r="H6330" s="1">
        <v>43046</v>
      </c>
      <c r="I6330" s="13">
        <f>sales_pipeline[[#This Row],[close_date]]-sales_pipeline[[#This Row],[engage_date]]</f>
        <v>10</v>
      </c>
      <c r="J6330" s="3">
        <v>0</v>
      </c>
    </row>
    <row r="6331" spans="1:10" x14ac:dyDescent="0.35">
      <c r="A6331" t="s">
        <v>6534</v>
      </c>
      <c r="B6331" t="s">
        <v>181</v>
      </c>
      <c r="C6331" t="str">
        <f>VLOOKUP(sales_pipeline[[#This Row],[Sales_Agent]],sales_teams[#All],4,FALSE)</f>
        <v>Sewald Team</v>
      </c>
      <c r="D6331" t="s">
        <v>8</v>
      </c>
      <c r="E6331" t="s">
        <v>130</v>
      </c>
      <c r="F6331" t="s">
        <v>174</v>
      </c>
      <c r="G6331" s="1">
        <v>43036</v>
      </c>
      <c r="H6331" s="1">
        <v>43051</v>
      </c>
      <c r="I6331" s="13">
        <f>sales_pipeline[[#This Row],[close_date]]-sales_pipeline[[#This Row],[engage_date]]</f>
        <v>15</v>
      </c>
      <c r="J6331" s="3">
        <v>3082</v>
      </c>
    </row>
    <row r="6332" spans="1:10" x14ac:dyDescent="0.35">
      <c r="A6332" t="s">
        <v>6535</v>
      </c>
      <c r="B6332" t="s">
        <v>239</v>
      </c>
      <c r="C6332" t="str">
        <f>VLOOKUP(sales_pipeline[[#This Row],[Sales_Agent]],sales_teams[#All],4,FALSE)</f>
        <v>Neubert Team</v>
      </c>
      <c r="D6332" t="s">
        <v>3</v>
      </c>
      <c r="E6332" t="s">
        <v>84</v>
      </c>
      <c r="F6332" t="s">
        <v>194</v>
      </c>
      <c r="G6332" s="1">
        <v>43037</v>
      </c>
      <c r="H6332" s="1">
        <v>43051</v>
      </c>
      <c r="I6332" s="13">
        <f>sales_pipeline[[#This Row],[close_date]]-sales_pipeline[[#This Row],[engage_date]]</f>
        <v>14</v>
      </c>
      <c r="J6332" s="3">
        <v>0</v>
      </c>
    </row>
    <row r="6333" spans="1:10" x14ac:dyDescent="0.35">
      <c r="A6333" t="s">
        <v>6536</v>
      </c>
      <c r="B6333" t="s">
        <v>268</v>
      </c>
      <c r="C6333" t="str">
        <f>VLOOKUP(sales_pipeline[[#This Row],[Sales_Agent]],sales_teams[#All],4,FALSE)</f>
        <v>Losch Team</v>
      </c>
      <c r="D6333" t="s">
        <v>9</v>
      </c>
      <c r="E6333" t="s">
        <v>127</v>
      </c>
      <c r="F6333" t="s">
        <v>174</v>
      </c>
      <c r="G6333" s="1">
        <v>43037</v>
      </c>
      <c r="H6333" s="1">
        <v>43050</v>
      </c>
      <c r="I6333" s="13">
        <f>sales_pipeline[[#This Row],[close_date]]-sales_pipeline[[#This Row],[engage_date]]</f>
        <v>13</v>
      </c>
      <c r="J6333" s="3">
        <v>5646</v>
      </c>
    </row>
    <row r="6334" spans="1:10" x14ac:dyDescent="0.35">
      <c r="A6334" t="s">
        <v>6537</v>
      </c>
      <c r="B6334" t="s">
        <v>176</v>
      </c>
      <c r="C6334" t="str">
        <f>VLOOKUP(sales_pipeline[[#This Row],[Sales_Agent]],sales_teams[#All],4,FALSE)</f>
        <v>Marxen Team</v>
      </c>
      <c r="D6334" t="s">
        <v>8</v>
      </c>
      <c r="E6334" t="s">
        <v>49</v>
      </c>
      <c r="F6334" t="s">
        <v>194</v>
      </c>
      <c r="G6334" s="1">
        <v>43037</v>
      </c>
      <c r="H6334" s="1">
        <v>43043</v>
      </c>
      <c r="I6334" s="13">
        <f>sales_pipeline[[#This Row],[close_date]]-sales_pipeline[[#This Row],[engage_date]]</f>
        <v>6</v>
      </c>
      <c r="J6334" s="3">
        <v>0</v>
      </c>
    </row>
    <row r="6335" spans="1:10" x14ac:dyDescent="0.35">
      <c r="A6335" t="s">
        <v>6538</v>
      </c>
      <c r="B6335" t="s">
        <v>176</v>
      </c>
      <c r="C6335" t="str">
        <f>VLOOKUP(sales_pipeline[[#This Row],[Sales_Agent]],sales_teams[#All],4,FALSE)</f>
        <v>Marxen Team</v>
      </c>
      <c r="D6335" t="s">
        <v>177</v>
      </c>
      <c r="E6335" t="s">
        <v>49</v>
      </c>
      <c r="F6335" t="s">
        <v>174</v>
      </c>
      <c r="G6335" s="1">
        <v>43037</v>
      </c>
      <c r="H6335" s="1">
        <v>43038</v>
      </c>
      <c r="I6335" s="13">
        <f>sales_pipeline[[#This Row],[close_date]]-sales_pipeline[[#This Row],[engage_date]]</f>
        <v>1</v>
      </c>
      <c r="J6335" s="3">
        <v>4733</v>
      </c>
    </row>
    <row r="6336" spans="1:10" x14ac:dyDescent="0.35">
      <c r="A6336" t="s">
        <v>6539</v>
      </c>
      <c r="B6336" t="s">
        <v>193</v>
      </c>
      <c r="C6336" t="str">
        <f>VLOOKUP(sales_pipeline[[#This Row],[Sales_Agent]],sales_teams[#All],4,FALSE)</f>
        <v>Marxen Team</v>
      </c>
      <c r="D6336" t="s">
        <v>8</v>
      </c>
      <c r="E6336" t="s">
        <v>44</v>
      </c>
      <c r="F6336" t="s">
        <v>174</v>
      </c>
      <c r="G6336" s="1">
        <v>43037</v>
      </c>
      <c r="H6336" s="1">
        <v>43099</v>
      </c>
      <c r="I6336" s="13">
        <f>sales_pipeline[[#This Row],[close_date]]-sales_pipeline[[#This Row],[engage_date]]</f>
        <v>62</v>
      </c>
      <c r="J6336" s="3">
        <v>2931</v>
      </c>
    </row>
    <row r="6337" spans="1:10" x14ac:dyDescent="0.35">
      <c r="A6337" t="s">
        <v>6540</v>
      </c>
      <c r="B6337" t="s">
        <v>326</v>
      </c>
      <c r="C6337" t="str">
        <f>VLOOKUP(sales_pipeline[[#This Row],[Sales_Agent]],sales_teams[#All],4,FALSE)</f>
        <v>Marxen Team</v>
      </c>
      <c r="D6337" t="s">
        <v>6</v>
      </c>
      <c r="E6337" t="s">
        <v>31</v>
      </c>
      <c r="F6337" t="s">
        <v>174</v>
      </c>
      <c r="G6337" s="1">
        <v>43037</v>
      </c>
      <c r="H6337" s="1">
        <v>43039</v>
      </c>
      <c r="I6337" s="13">
        <f>sales_pipeline[[#This Row],[close_date]]-sales_pipeline[[#This Row],[engage_date]]</f>
        <v>2</v>
      </c>
      <c r="J6337" s="3">
        <v>62</v>
      </c>
    </row>
    <row r="6338" spans="1:10" x14ac:dyDescent="0.35">
      <c r="A6338" t="s">
        <v>6541</v>
      </c>
      <c r="B6338" t="s">
        <v>221</v>
      </c>
      <c r="C6338" t="str">
        <f>VLOOKUP(sales_pipeline[[#This Row],[Sales_Agent]],sales_teams[#All],4,FALSE)</f>
        <v>Losch Team</v>
      </c>
      <c r="D6338" t="s">
        <v>8</v>
      </c>
      <c r="E6338" t="s">
        <v>112</v>
      </c>
      <c r="F6338" t="s">
        <v>194</v>
      </c>
      <c r="G6338" s="1">
        <v>43037</v>
      </c>
      <c r="H6338" s="1">
        <v>43042</v>
      </c>
      <c r="I6338" s="13">
        <f>sales_pipeline[[#This Row],[close_date]]-sales_pipeline[[#This Row],[engage_date]]</f>
        <v>5</v>
      </c>
      <c r="J6338" s="3">
        <v>0</v>
      </c>
    </row>
    <row r="6339" spans="1:10" x14ac:dyDescent="0.35">
      <c r="A6339" t="s">
        <v>6542</v>
      </c>
      <c r="B6339" t="s">
        <v>181</v>
      </c>
      <c r="C6339" t="str">
        <f>VLOOKUP(sales_pipeline[[#This Row],[Sales_Agent]],sales_teams[#All],4,FALSE)</f>
        <v>Sewald Team</v>
      </c>
      <c r="D6339" t="s">
        <v>177</v>
      </c>
      <c r="E6339" t="s">
        <v>94</v>
      </c>
      <c r="F6339" t="s">
        <v>174</v>
      </c>
      <c r="G6339" s="1">
        <v>43037</v>
      </c>
      <c r="H6339" s="1">
        <v>43039</v>
      </c>
      <c r="I6339" s="13">
        <f>sales_pipeline[[#This Row],[close_date]]-sales_pipeline[[#This Row],[engage_date]]</f>
        <v>2</v>
      </c>
      <c r="J6339" s="3">
        <v>4178</v>
      </c>
    </row>
    <row r="6340" spans="1:10" x14ac:dyDescent="0.35">
      <c r="A6340" t="s">
        <v>6543</v>
      </c>
      <c r="B6340" t="s">
        <v>239</v>
      </c>
      <c r="C6340" t="str">
        <f>VLOOKUP(sales_pipeline[[#This Row],[Sales_Agent]],sales_teams[#All],4,FALSE)</f>
        <v>Neubert Team</v>
      </c>
      <c r="D6340" t="s">
        <v>177</v>
      </c>
      <c r="E6340" t="s">
        <v>110</v>
      </c>
      <c r="F6340" t="s">
        <v>174</v>
      </c>
      <c r="G6340" s="1">
        <v>43038</v>
      </c>
      <c r="H6340" s="1">
        <v>43043</v>
      </c>
      <c r="I6340" s="13">
        <f>sales_pipeline[[#This Row],[close_date]]-sales_pipeline[[#This Row],[engage_date]]</f>
        <v>5</v>
      </c>
      <c r="J6340" s="3">
        <v>5239</v>
      </c>
    </row>
    <row r="6341" spans="1:10" x14ac:dyDescent="0.35">
      <c r="A6341" t="s">
        <v>6544</v>
      </c>
      <c r="B6341" t="s">
        <v>193</v>
      </c>
      <c r="C6341" t="str">
        <f>VLOOKUP(sales_pipeline[[#This Row],[Sales_Agent]],sales_teams[#All],4,FALSE)</f>
        <v>Marxen Team</v>
      </c>
      <c r="D6341" t="s">
        <v>3</v>
      </c>
      <c r="E6341" t="s">
        <v>152</v>
      </c>
      <c r="F6341" t="s">
        <v>174</v>
      </c>
      <c r="G6341" s="1">
        <v>43038</v>
      </c>
      <c r="H6341" s="1">
        <v>43050</v>
      </c>
      <c r="I6341" s="13">
        <f>sales_pipeline[[#This Row],[close_date]]-sales_pipeline[[#This Row],[engage_date]]</f>
        <v>12</v>
      </c>
      <c r="J6341" s="3">
        <v>539</v>
      </c>
    </row>
    <row r="6342" spans="1:10" x14ac:dyDescent="0.35">
      <c r="A6342" t="s">
        <v>6545</v>
      </c>
      <c r="B6342" t="s">
        <v>326</v>
      </c>
      <c r="C6342" t="str">
        <f>VLOOKUP(sales_pipeline[[#This Row],[Sales_Agent]],sales_teams[#All],4,FALSE)</f>
        <v>Marxen Team</v>
      </c>
      <c r="D6342" t="s">
        <v>10</v>
      </c>
      <c r="E6342" t="s">
        <v>132</v>
      </c>
      <c r="F6342" t="s">
        <v>174</v>
      </c>
      <c r="G6342" s="1">
        <v>43038</v>
      </c>
      <c r="H6342" s="1">
        <v>43039</v>
      </c>
      <c r="I6342" s="13">
        <f>sales_pipeline[[#This Row],[close_date]]-sales_pipeline[[#This Row],[engage_date]]</f>
        <v>1</v>
      </c>
      <c r="J6342" s="3">
        <v>973</v>
      </c>
    </row>
    <row r="6343" spans="1:10" x14ac:dyDescent="0.35">
      <c r="A6343" t="s">
        <v>6546</v>
      </c>
      <c r="B6343" t="s">
        <v>249</v>
      </c>
      <c r="C6343" t="str">
        <f>VLOOKUP(sales_pipeline[[#This Row],[Sales_Agent]],sales_teams[#All],4,FALSE)</f>
        <v>Brinkmann Team</v>
      </c>
      <c r="D6343" t="s">
        <v>6</v>
      </c>
      <c r="E6343" t="s">
        <v>143</v>
      </c>
      <c r="F6343" t="s">
        <v>194</v>
      </c>
      <c r="G6343" s="1">
        <v>43038</v>
      </c>
      <c r="H6343" s="1">
        <v>43039</v>
      </c>
      <c r="I6343" s="13">
        <f>sales_pipeline[[#This Row],[close_date]]-sales_pipeline[[#This Row],[engage_date]]</f>
        <v>1</v>
      </c>
      <c r="J6343" s="3">
        <v>0</v>
      </c>
    </row>
    <row r="6344" spans="1:10" x14ac:dyDescent="0.35">
      <c r="A6344" t="s">
        <v>6547</v>
      </c>
      <c r="B6344" t="s">
        <v>227</v>
      </c>
      <c r="C6344" t="str">
        <f>VLOOKUP(sales_pipeline[[#This Row],[Sales_Agent]],sales_teams[#All],4,FALSE)</f>
        <v>Neubert Team</v>
      </c>
      <c r="D6344" t="s">
        <v>9</v>
      </c>
      <c r="E6344" t="s">
        <v>82</v>
      </c>
      <c r="F6344" t="s">
        <v>194</v>
      </c>
      <c r="G6344" s="1">
        <v>43038</v>
      </c>
      <c r="H6344" s="1">
        <v>43039</v>
      </c>
      <c r="I6344" s="13">
        <f>sales_pipeline[[#This Row],[close_date]]-sales_pipeline[[#This Row],[engage_date]]</f>
        <v>1</v>
      </c>
      <c r="J6344" s="3">
        <v>0</v>
      </c>
    </row>
    <row r="6345" spans="1:10" x14ac:dyDescent="0.35">
      <c r="A6345" t="s">
        <v>6548</v>
      </c>
      <c r="B6345" t="s">
        <v>185</v>
      </c>
      <c r="C6345" t="str">
        <f>VLOOKUP(sales_pipeline[[#This Row],[Sales_Agent]],sales_teams[#All],4,FALSE)</f>
        <v>Rouche Team</v>
      </c>
      <c r="D6345" t="s">
        <v>3</v>
      </c>
      <c r="E6345" t="s">
        <v>112</v>
      </c>
      <c r="F6345" t="s">
        <v>174</v>
      </c>
      <c r="G6345" s="1">
        <v>43038</v>
      </c>
      <c r="H6345" s="1">
        <v>43043</v>
      </c>
      <c r="I6345" s="13">
        <f>sales_pipeline[[#This Row],[close_date]]-sales_pipeline[[#This Row],[engage_date]]</f>
        <v>5</v>
      </c>
      <c r="J6345" s="3">
        <v>622</v>
      </c>
    </row>
    <row r="6346" spans="1:10" x14ac:dyDescent="0.35">
      <c r="A6346" t="s">
        <v>6549</v>
      </c>
      <c r="B6346" t="s">
        <v>181</v>
      </c>
      <c r="C6346" t="str">
        <f>VLOOKUP(sales_pipeline[[#This Row],[Sales_Agent]],sales_teams[#All],4,FALSE)</f>
        <v>Sewald Team</v>
      </c>
      <c r="D6346" t="s">
        <v>10</v>
      </c>
      <c r="E6346" t="s">
        <v>148</v>
      </c>
      <c r="F6346" t="s">
        <v>194</v>
      </c>
      <c r="G6346" s="1">
        <v>43038</v>
      </c>
      <c r="H6346" s="1">
        <v>43054</v>
      </c>
      <c r="I6346" s="13">
        <f>sales_pipeline[[#This Row],[close_date]]-sales_pipeline[[#This Row],[engage_date]]</f>
        <v>16</v>
      </c>
      <c r="J6346" s="3">
        <v>0</v>
      </c>
    </row>
    <row r="6347" spans="1:10" x14ac:dyDescent="0.35">
      <c r="A6347" t="s">
        <v>6550</v>
      </c>
      <c r="B6347" t="s">
        <v>183</v>
      </c>
      <c r="C6347" t="str">
        <f>VLOOKUP(sales_pipeline[[#This Row],[Sales_Agent]],sales_teams[#All],4,FALSE)</f>
        <v>Brinkmann Team</v>
      </c>
      <c r="D6347" t="s">
        <v>6</v>
      </c>
      <c r="E6347" t="s">
        <v>104</v>
      </c>
      <c r="F6347" t="s">
        <v>194</v>
      </c>
      <c r="G6347" s="1">
        <v>43039</v>
      </c>
      <c r="H6347" s="1">
        <v>43049</v>
      </c>
      <c r="I6347" s="13">
        <f>sales_pipeline[[#This Row],[close_date]]-sales_pipeline[[#This Row],[engage_date]]</f>
        <v>10</v>
      </c>
      <c r="J6347" s="3">
        <v>0</v>
      </c>
    </row>
    <row r="6348" spans="1:10" x14ac:dyDescent="0.35">
      <c r="A6348" t="s">
        <v>6551</v>
      </c>
      <c r="B6348" t="s">
        <v>253</v>
      </c>
      <c r="C6348" t="str">
        <f>VLOOKUP(sales_pipeline[[#This Row],[Sales_Agent]],sales_teams[#All],4,FALSE)</f>
        <v>Neubert Team</v>
      </c>
      <c r="D6348" t="s">
        <v>8</v>
      </c>
      <c r="E6348" t="s">
        <v>51</v>
      </c>
      <c r="F6348" t="s">
        <v>174</v>
      </c>
      <c r="G6348" s="1">
        <v>43039</v>
      </c>
      <c r="H6348" s="1">
        <v>43046</v>
      </c>
      <c r="I6348" s="13">
        <f>sales_pipeline[[#This Row],[close_date]]-sales_pipeline[[#This Row],[engage_date]]</f>
        <v>7</v>
      </c>
      <c r="J6348" s="3">
        <v>4172</v>
      </c>
    </row>
    <row r="6349" spans="1:10" x14ac:dyDescent="0.35">
      <c r="A6349" t="s">
        <v>6552</v>
      </c>
      <c r="B6349" t="s">
        <v>239</v>
      </c>
      <c r="C6349" t="str">
        <f>VLOOKUP(sales_pipeline[[#This Row],[Sales_Agent]],sales_teams[#All],4,FALSE)</f>
        <v>Neubert Team</v>
      </c>
      <c r="D6349" t="s">
        <v>177</v>
      </c>
      <c r="E6349" t="s">
        <v>153</v>
      </c>
      <c r="F6349" t="s">
        <v>174</v>
      </c>
      <c r="G6349" s="1">
        <v>43039</v>
      </c>
      <c r="H6349" s="1">
        <v>43053</v>
      </c>
      <c r="I6349" s="13">
        <f>sales_pipeline[[#This Row],[close_date]]-sales_pipeline[[#This Row],[engage_date]]</f>
        <v>14</v>
      </c>
      <c r="J6349" s="3">
        <v>4529</v>
      </c>
    </row>
    <row r="6350" spans="1:10" x14ac:dyDescent="0.35">
      <c r="A6350" t="s">
        <v>6553</v>
      </c>
      <c r="B6350" t="s">
        <v>239</v>
      </c>
      <c r="C6350" t="str">
        <f>VLOOKUP(sales_pipeline[[#This Row],[Sales_Agent]],sales_teams[#All],4,FALSE)</f>
        <v>Neubert Team</v>
      </c>
      <c r="D6350" t="s">
        <v>8</v>
      </c>
      <c r="E6350" t="s">
        <v>112</v>
      </c>
      <c r="F6350" t="s">
        <v>174</v>
      </c>
      <c r="G6350" s="1">
        <v>43039</v>
      </c>
      <c r="H6350" s="1">
        <v>43079</v>
      </c>
      <c r="I6350" s="13">
        <f>sales_pipeline[[#This Row],[close_date]]-sales_pipeline[[#This Row],[engage_date]]</f>
        <v>40</v>
      </c>
      <c r="J6350" s="3">
        <v>2695</v>
      </c>
    </row>
    <row r="6351" spans="1:10" x14ac:dyDescent="0.35">
      <c r="A6351" t="s">
        <v>6554</v>
      </c>
      <c r="B6351" t="s">
        <v>176</v>
      </c>
      <c r="C6351" t="str">
        <f>VLOOKUP(sales_pipeline[[#This Row],[Sales_Agent]],sales_teams[#All],4,FALSE)</f>
        <v>Marxen Team</v>
      </c>
      <c r="D6351" t="s">
        <v>177</v>
      </c>
      <c r="E6351" t="s">
        <v>44</v>
      </c>
      <c r="F6351" t="s">
        <v>194</v>
      </c>
      <c r="G6351" s="1">
        <v>43039</v>
      </c>
      <c r="H6351" s="1">
        <v>43091</v>
      </c>
      <c r="I6351" s="13">
        <f>sales_pipeline[[#This Row],[close_date]]-sales_pipeline[[#This Row],[engage_date]]</f>
        <v>52</v>
      </c>
      <c r="J6351" s="3">
        <v>0</v>
      </c>
    </row>
    <row r="6352" spans="1:10" x14ac:dyDescent="0.35">
      <c r="A6352" t="s">
        <v>6555</v>
      </c>
      <c r="B6352" t="s">
        <v>176</v>
      </c>
      <c r="C6352" t="str">
        <f>VLOOKUP(sales_pipeline[[#This Row],[Sales_Agent]],sales_teams[#All],4,FALSE)</f>
        <v>Marxen Team</v>
      </c>
      <c r="D6352" t="s">
        <v>177</v>
      </c>
      <c r="E6352" t="s">
        <v>53</v>
      </c>
      <c r="F6352" t="s">
        <v>194</v>
      </c>
      <c r="G6352" s="1">
        <v>43039</v>
      </c>
      <c r="H6352" s="1">
        <v>43049</v>
      </c>
      <c r="I6352" s="13">
        <f>sales_pipeline[[#This Row],[close_date]]-sales_pipeline[[#This Row],[engage_date]]</f>
        <v>10</v>
      </c>
      <c r="J6352" s="3">
        <v>0</v>
      </c>
    </row>
    <row r="6353" spans="1:10" x14ac:dyDescent="0.35">
      <c r="A6353" t="s">
        <v>6556</v>
      </c>
      <c r="B6353" t="s">
        <v>255</v>
      </c>
      <c r="C6353" t="str">
        <f>VLOOKUP(sales_pipeline[[#This Row],[Sales_Agent]],sales_teams[#All],4,FALSE)</f>
        <v>Neubert Team</v>
      </c>
      <c r="D6353" t="s">
        <v>3</v>
      </c>
      <c r="E6353" t="s">
        <v>82</v>
      </c>
      <c r="F6353" t="s">
        <v>174</v>
      </c>
      <c r="G6353" s="1">
        <v>43039</v>
      </c>
      <c r="H6353" s="1">
        <v>43048</v>
      </c>
      <c r="I6353" s="13">
        <f>sales_pipeline[[#This Row],[close_date]]-sales_pipeline[[#This Row],[engage_date]]</f>
        <v>9</v>
      </c>
      <c r="J6353" s="3">
        <v>486</v>
      </c>
    </row>
    <row r="6354" spans="1:10" x14ac:dyDescent="0.35">
      <c r="A6354" t="s">
        <v>6557</v>
      </c>
      <c r="B6354" t="s">
        <v>255</v>
      </c>
      <c r="C6354" t="str">
        <f>VLOOKUP(sales_pipeline[[#This Row],[Sales_Agent]],sales_teams[#All],4,FALSE)</f>
        <v>Neubert Team</v>
      </c>
      <c r="D6354" t="s">
        <v>3</v>
      </c>
      <c r="E6354" t="s">
        <v>131</v>
      </c>
      <c r="F6354" t="s">
        <v>174</v>
      </c>
      <c r="G6354" s="1">
        <v>43039</v>
      </c>
      <c r="H6354" s="1">
        <v>43047</v>
      </c>
      <c r="I6354" s="13">
        <f>sales_pipeline[[#This Row],[close_date]]-sales_pipeline[[#This Row],[engage_date]]</f>
        <v>8</v>
      </c>
      <c r="J6354" s="3">
        <v>450</v>
      </c>
    </row>
    <row r="6355" spans="1:10" x14ac:dyDescent="0.35">
      <c r="A6355" t="s">
        <v>6558</v>
      </c>
      <c r="B6355" t="s">
        <v>208</v>
      </c>
      <c r="C6355" t="str">
        <f>VLOOKUP(sales_pipeline[[#This Row],[Sales_Agent]],sales_teams[#All],4,FALSE)</f>
        <v>Rouche Team</v>
      </c>
      <c r="D6355" t="s">
        <v>6</v>
      </c>
      <c r="E6355" t="s">
        <v>77</v>
      </c>
      <c r="F6355" t="s">
        <v>194</v>
      </c>
      <c r="G6355" s="1">
        <v>43039</v>
      </c>
      <c r="H6355" s="1">
        <v>43048</v>
      </c>
      <c r="I6355" s="13">
        <f>sales_pipeline[[#This Row],[close_date]]-sales_pipeline[[#This Row],[engage_date]]</f>
        <v>9</v>
      </c>
      <c r="J6355" s="3">
        <v>0</v>
      </c>
    </row>
    <row r="6356" spans="1:10" x14ac:dyDescent="0.35">
      <c r="A6356" t="s">
        <v>6559</v>
      </c>
      <c r="B6356" t="s">
        <v>232</v>
      </c>
      <c r="C6356" t="str">
        <f>VLOOKUP(sales_pipeline[[#This Row],[Sales_Agent]],sales_teams[#All],4,FALSE)</f>
        <v>Losch Team</v>
      </c>
      <c r="D6356" t="s">
        <v>9</v>
      </c>
      <c r="E6356" t="s">
        <v>127</v>
      </c>
      <c r="F6356" t="s">
        <v>174</v>
      </c>
      <c r="G6356" s="1">
        <v>43039</v>
      </c>
      <c r="H6356" s="1">
        <v>43047</v>
      </c>
      <c r="I6356" s="13">
        <f>sales_pipeline[[#This Row],[close_date]]-sales_pipeline[[#This Row],[engage_date]]</f>
        <v>8</v>
      </c>
      <c r="J6356" s="3">
        <v>6818</v>
      </c>
    </row>
    <row r="6357" spans="1:10" x14ac:dyDescent="0.35">
      <c r="A6357" t="s">
        <v>6560</v>
      </c>
      <c r="B6357" t="s">
        <v>193</v>
      </c>
      <c r="C6357" t="str">
        <f>VLOOKUP(sales_pipeline[[#This Row],[Sales_Agent]],sales_teams[#All],4,FALSE)</f>
        <v>Marxen Team</v>
      </c>
      <c r="D6357" t="s">
        <v>8</v>
      </c>
      <c r="E6357" t="s">
        <v>51</v>
      </c>
      <c r="F6357" t="s">
        <v>174</v>
      </c>
      <c r="G6357" s="1">
        <v>43039</v>
      </c>
      <c r="H6357" s="1">
        <v>43090</v>
      </c>
      <c r="I6357" s="13">
        <f>sales_pipeline[[#This Row],[close_date]]-sales_pipeline[[#This Row],[engage_date]]</f>
        <v>51</v>
      </c>
      <c r="J6357" s="3">
        <v>3298</v>
      </c>
    </row>
    <row r="6358" spans="1:10" x14ac:dyDescent="0.35">
      <c r="A6358" t="s">
        <v>6561</v>
      </c>
      <c r="B6358" t="s">
        <v>215</v>
      </c>
      <c r="C6358" t="str">
        <f>VLOOKUP(sales_pipeline[[#This Row],[Sales_Agent]],sales_teams[#All],4,FALSE)</f>
        <v>Sewald Team</v>
      </c>
      <c r="D6358" t="s">
        <v>9</v>
      </c>
      <c r="E6358" t="s">
        <v>93</v>
      </c>
      <c r="F6358" t="s">
        <v>174</v>
      </c>
      <c r="G6358" s="1">
        <v>43039</v>
      </c>
      <c r="H6358" s="1">
        <v>43048</v>
      </c>
      <c r="I6358" s="13">
        <f>sales_pipeline[[#This Row],[close_date]]-sales_pipeline[[#This Row],[engage_date]]</f>
        <v>9</v>
      </c>
      <c r="J6358" s="3">
        <v>5512</v>
      </c>
    </row>
    <row r="6359" spans="1:10" x14ac:dyDescent="0.35">
      <c r="A6359" t="s">
        <v>6562</v>
      </c>
      <c r="B6359" t="s">
        <v>215</v>
      </c>
      <c r="C6359" t="str">
        <f>VLOOKUP(sales_pipeline[[#This Row],[Sales_Agent]],sales_teams[#All],4,FALSE)</f>
        <v>Sewald Team</v>
      </c>
      <c r="D6359" t="s">
        <v>9</v>
      </c>
      <c r="E6359" t="s">
        <v>109</v>
      </c>
      <c r="F6359" t="s">
        <v>174</v>
      </c>
      <c r="G6359" s="1">
        <v>43039</v>
      </c>
      <c r="H6359" s="1">
        <v>43046</v>
      </c>
      <c r="I6359" s="13">
        <f>sales_pipeline[[#This Row],[close_date]]-sales_pipeline[[#This Row],[engage_date]]</f>
        <v>7</v>
      </c>
      <c r="J6359" s="3">
        <v>4742</v>
      </c>
    </row>
    <row r="6360" spans="1:10" x14ac:dyDescent="0.35">
      <c r="A6360" t="s">
        <v>6563</v>
      </c>
      <c r="B6360" t="s">
        <v>225</v>
      </c>
      <c r="C6360" t="str">
        <f>VLOOKUP(sales_pipeline[[#This Row],[Sales_Agent]],sales_teams[#All],4,FALSE)</f>
        <v>Sewald Team</v>
      </c>
      <c r="D6360" t="s">
        <v>3</v>
      </c>
      <c r="E6360" t="s">
        <v>157</v>
      </c>
      <c r="F6360" t="s">
        <v>174</v>
      </c>
      <c r="G6360" s="1">
        <v>43039</v>
      </c>
      <c r="H6360" s="1">
        <v>43041</v>
      </c>
      <c r="I6360" s="13">
        <f>sales_pipeline[[#This Row],[close_date]]-sales_pipeline[[#This Row],[engage_date]]</f>
        <v>2</v>
      </c>
      <c r="J6360" s="3">
        <v>653</v>
      </c>
    </row>
    <row r="6361" spans="1:10" x14ac:dyDescent="0.35">
      <c r="A6361" t="s">
        <v>6564</v>
      </c>
      <c r="B6361" t="s">
        <v>249</v>
      </c>
      <c r="C6361" t="str">
        <f>VLOOKUP(sales_pipeline[[#This Row],[Sales_Agent]],sales_teams[#All],4,FALSE)</f>
        <v>Brinkmann Team</v>
      </c>
      <c r="D6361" t="s">
        <v>10</v>
      </c>
      <c r="E6361" t="s">
        <v>53</v>
      </c>
      <c r="F6361" t="s">
        <v>194</v>
      </c>
      <c r="G6361" s="1">
        <v>43039</v>
      </c>
      <c r="H6361" s="1">
        <v>43049</v>
      </c>
      <c r="I6361" s="13">
        <f>sales_pipeline[[#This Row],[close_date]]-sales_pipeline[[#This Row],[engage_date]]</f>
        <v>10</v>
      </c>
      <c r="J6361" s="3">
        <v>0</v>
      </c>
    </row>
    <row r="6362" spans="1:10" x14ac:dyDescent="0.35">
      <c r="A6362" t="s">
        <v>6565</v>
      </c>
      <c r="B6362" t="s">
        <v>187</v>
      </c>
      <c r="C6362" t="str">
        <f>VLOOKUP(sales_pipeline[[#This Row],[Sales_Agent]],sales_teams[#All],4,FALSE)</f>
        <v>Rouche Team</v>
      </c>
      <c r="D6362" t="s">
        <v>8</v>
      </c>
      <c r="E6362" t="s">
        <v>55</v>
      </c>
      <c r="F6362" t="s">
        <v>174</v>
      </c>
      <c r="G6362" s="1">
        <v>43039</v>
      </c>
      <c r="H6362" s="1">
        <v>43050</v>
      </c>
      <c r="I6362" s="13">
        <f>sales_pipeline[[#This Row],[close_date]]-sales_pipeline[[#This Row],[engage_date]]</f>
        <v>11</v>
      </c>
      <c r="J6362" s="3">
        <v>4058</v>
      </c>
    </row>
    <row r="6363" spans="1:10" x14ac:dyDescent="0.35">
      <c r="A6363" t="s">
        <v>6566</v>
      </c>
      <c r="B6363" t="s">
        <v>227</v>
      </c>
      <c r="C6363" t="str">
        <f>VLOOKUP(sales_pipeline[[#This Row],[Sales_Agent]],sales_teams[#All],4,FALSE)</f>
        <v>Neubert Team</v>
      </c>
      <c r="D6363" t="s">
        <v>3</v>
      </c>
      <c r="E6363" t="s">
        <v>51</v>
      </c>
      <c r="F6363" t="s">
        <v>174</v>
      </c>
      <c r="G6363" s="1">
        <v>43039</v>
      </c>
      <c r="H6363" s="1">
        <v>43040</v>
      </c>
      <c r="I6363" s="13">
        <f>sales_pipeline[[#This Row],[close_date]]-sales_pipeline[[#This Row],[engage_date]]</f>
        <v>1</v>
      </c>
      <c r="J6363" s="3">
        <v>553</v>
      </c>
    </row>
    <row r="6364" spans="1:10" x14ac:dyDescent="0.35">
      <c r="A6364" t="s">
        <v>6567</v>
      </c>
      <c r="B6364" t="s">
        <v>221</v>
      </c>
      <c r="C6364" t="str">
        <f>VLOOKUP(sales_pipeline[[#This Row],[Sales_Agent]],sales_teams[#All],4,FALSE)</f>
        <v>Losch Team</v>
      </c>
      <c r="D6364" t="s">
        <v>9</v>
      </c>
      <c r="E6364" t="s">
        <v>156</v>
      </c>
      <c r="F6364" t="s">
        <v>194</v>
      </c>
      <c r="G6364" s="1">
        <v>43039</v>
      </c>
      <c r="H6364" s="1">
        <v>43046</v>
      </c>
      <c r="I6364" s="13">
        <f>sales_pipeline[[#This Row],[close_date]]-sales_pipeline[[#This Row],[engage_date]]</f>
        <v>7</v>
      </c>
      <c r="J6364" s="3">
        <v>0</v>
      </c>
    </row>
    <row r="6365" spans="1:10" x14ac:dyDescent="0.35">
      <c r="A6365" t="s">
        <v>6568</v>
      </c>
      <c r="B6365" t="s">
        <v>185</v>
      </c>
      <c r="C6365" t="str">
        <f>VLOOKUP(sales_pipeline[[#This Row],[Sales_Agent]],sales_teams[#All],4,FALSE)</f>
        <v>Rouche Team</v>
      </c>
      <c r="D6365" t="s">
        <v>6</v>
      </c>
      <c r="E6365" t="s">
        <v>109</v>
      </c>
      <c r="F6365" t="s">
        <v>194</v>
      </c>
      <c r="G6365" s="1">
        <v>43039</v>
      </c>
      <c r="H6365" s="1">
        <v>43042</v>
      </c>
      <c r="I6365" s="13">
        <f>sales_pipeline[[#This Row],[close_date]]-sales_pipeline[[#This Row],[engage_date]]</f>
        <v>3</v>
      </c>
      <c r="J6365" s="3">
        <v>0</v>
      </c>
    </row>
    <row r="6366" spans="1:10" x14ac:dyDescent="0.35">
      <c r="A6366" t="s">
        <v>6569</v>
      </c>
      <c r="B6366" t="s">
        <v>239</v>
      </c>
      <c r="C6366" t="str">
        <f>VLOOKUP(sales_pipeline[[#This Row],[Sales_Agent]],sales_teams[#All],4,FALSE)</f>
        <v>Neubert Team</v>
      </c>
      <c r="D6366" t="s">
        <v>10</v>
      </c>
      <c r="E6366" t="s">
        <v>109</v>
      </c>
      <c r="F6366" t="s">
        <v>194</v>
      </c>
      <c r="G6366" s="1">
        <v>43040</v>
      </c>
      <c r="H6366" s="1">
        <v>43052</v>
      </c>
      <c r="I6366" s="13">
        <f>sales_pipeline[[#This Row],[close_date]]-sales_pipeline[[#This Row],[engage_date]]</f>
        <v>12</v>
      </c>
      <c r="J6366" s="3">
        <v>0</v>
      </c>
    </row>
    <row r="6367" spans="1:10" x14ac:dyDescent="0.35">
      <c r="A6367" t="s">
        <v>6570</v>
      </c>
      <c r="B6367" t="s">
        <v>288</v>
      </c>
      <c r="C6367" t="str">
        <f>VLOOKUP(sales_pipeline[[#This Row],[Sales_Agent]],sales_teams[#All],4,FALSE)</f>
        <v>Brinkmann Team</v>
      </c>
      <c r="D6367" t="s">
        <v>9</v>
      </c>
      <c r="E6367" t="s">
        <v>88</v>
      </c>
      <c r="F6367" t="s">
        <v>194</v>
      </c>
      <c r="G6367" s="1">
        <v>43040</v>
      </c>
      <c r="H6367" s="1">
        <v>43054</v>
      </c>
      <c r="I6367" s="13">
        <f>sales_pipeline[[#This Row],[close_date]]-sales_pipeline[[#This Row],[engage_date]]</f>
        <v>14</v>
      </c>
      <c r="J6367" s="3">
        <v>0</v>
      </c>
    </row>
    <row r="6368" spans="1:10" x14ac:dyDescent="0.35">
      <c r="A6368" t="s">
        <v>6571</v>
      </c>
      <c r="B6368" t="s">
        <v>288</v>
      </c>
      <c r="C6368" t="str">
        <f>VLOOKUP(sales_pipeline[[#This Row],[Sales_Agent]],sales_teams[#All],4,FALSE)</f>
        <v>Brinkmann Team</v>
      </c>
      <c r="D6368" t="s">
        <v>9</v>
      </c>
      <c r="E6368" t="s">
        <v>104</v>
      </c>
      <c r="F6368" t="s">
        <v>174</v>
      </c>
      <c r="G6368" s="1">
        <v>43040</v>
      </c>
      <c r="H6368" s="1">
        <v>43091</v>
      </c>
      <c r="I6368" s="13">
        <f>sales_pipeline[[#This Row],[close_date]]-sales_pipeline[[#This Row],[engage_date]]</f>
        <v>51</v>
      </c>
      <c r="J6368" s="3">
        <v>5504</v>
      </c>
    </row>
    <row r="6369" spans="1:10" x14ac:dyDescent="0.35">
      <c r="A6369" t="s">
        <v>6572</v>
      </c>
      <c r="B6369" t="s">
        <v>193</v>
      </c>
      <c r="C6369" t="str">
        <f>VLOOKUP(sales_pipeline[[#This Row],[Sales_Agent]],sales_teams[#All],4,FALSE)</f>
        <v>Marxen Team</v>
      </c>
      <c r="D6369" t="s">
        <v>6</v>
      </c>
      <c r="E6369" t="s">
        <v>28</v>
      </c>
      <c r="F6369" t="s">
        <v>174</v>
      </c>
      <c r="G6369" s="1">
        <v>43040</v>
      </c>
      <c r="H6369" s="1">
        <v>43044</v>
      </c>
      <c r="I6369" s="13">
        <f>sales_pipeline[[#This Row],[close_date]]-sales_pipeline[[#This Row],[engage_date]]</f>
        <v>4</v>
      </c>
      <c r="J6369" s="3">
        <v>53</v>
      </c>
    </row>
    <row r="6370" spans="1:10" x14ac:dyDescent="0.35">
      <c r="A6370" t="s">
        <v>6573</v>
      </c>
      <c r="B6370" t="s">
        <v>326</v>
      </c>
      <c r="C6370" t="str">
        <f>VLOOKUP(sales_pipeline[[#This Row],[Sales_Agent]],sales_teams[#All],4,FALSE)</f>
        <v>Marxen Team</v>
      </c>
      <c r="D6370" t="s">
        <v>3</v>
      </c>
      <c r="E6370" t="s">
        <v>152</v>
      </c>
      <c r="F6370" t="s">
        <v>194</v>
      </c>
      <c r="G6370" s="1">
        <v>43040</v>
      </c>
      <c r="H6370" s="1">
        <v>43056</v>
      </c>
      <c r="I6370" s="13">
        <f>sales_pipeline[[#This Row],[close_date]]-sales_pipeline[[#This Row],[engage_date]]</f>
        <v>16</v>
      </c>
      <c r="J6370" s="3">
        <v>0</v>
      </c>
    </row>
    <row r="6371" spans="1:10" x14ac:dyDescent="0.35">
      <c r="A6371" t="s">
        <v>6574</v>
      </c>
      <c r="B6371" t="s">
        <v>215</v>
      </c>
      <c r="C6371" t="str">
        <f>VLOOKUP(sales_pipeline[[#This Row],[Sales_Agent]],sales_teams[#All],4,FALSE)</f>
        <v>Sewald Team</v>
      </c>
      <c r="D6371" t="s">
        <v>8</v>
      </c>
      <c r="E6371" t="s">
        <v>69</v>
      </c>
      <c r="F6371" t="s">
        <v>174</v>
      </c>
      <c r="G6371" s="1">
        <v>43040</v>
      </c>
      <c r="H6371" s="1">
        <v>43045</v>
      </c>
      <c r="I6371" s="13">
        <f>sales_pipeline[[#This Row],[close_date]]-sales_pipeline[[#This Row],[engage_date]]</f>
        <v>5</v>
      </c>
      <c r="J6371" s="3">
        <v>3064</v>
      </c>
    </row>
    <row r="6372" spans="1:10" x14ac:dyDescent="0.35">
      <c r="A6372" t="s">
        <v>6575</v>
      </c>
      <c r="B6372" t="s">
        <v>197</v>
      </c>
      <c r="C6372" t="str">
        <f>VLOOKUP(sales_pipeline[[#This Row],[Sales_Agent]],sales_teams[#All],4,FALSE)</f>
        <v>Sewald Team</v>
      </c>
      <c r="D6372" t="s">
        <v>8</v>
      </c>
      <c r="E6372" t="s">
        <v>134</v>
      </c>
      <c r="F6372" t="s">
        <v>174</v>
      </c>
      <c r="G6372" s="1">
        <v>43040</v>
      </c>
      <c r="H6372" s="1">
        <v>43053</v>
      </c>
      <c r="I6372" s="13">
        <f>sales_pipeline[[#This Row],[close_date]]-sales_pipeline[[#This Row],[engage_date]]</f>
        <v>13</v>
      </c>
      <c r="J6372" s="3">
        <v>2866</v>
      </c>
    </row>
    <row r="6373" spans="1:10" x14ac:dyDescent="0.35">
      <c r="A6373" t="s">
        <v>6576</v>
      </c>
      <c r="B6373" t="s">
        <v>185</v>
      </c>
      <c r="C6373" t="str">
        <f>VLOOKUP(sales_pipeline[[#This Row],[Sales_Agent]],sales_teams[#All],4,FALSE)</f>
        <v>Rouche Team</v>
      </c>
      <c r="D6373" t="s">
        <v>3</v>
      </c>
      <c r="E6373" t="s">
        <v>93</v>
      </c>
      <c r="F6373" t="s">
        <v>194</v>
      </c>
      <c r="G6373" s="1">
        <v>43040</v>
      </c>
      <c r="H6373" s="1">
        <v>43045</v>
      </c>
      <c r="I6373" s="13">
        <f>sales_pipeline[[#This Row],[close_date]]-sales_pipeline[[#This Row],[engage_date]]</f>
        <v>5</v>
      </c>
      <c r="J6373" s="3">
        <v>0</v>
      </c>
    </row>
    <row r="6374" spans="1:10" x14ac:dyDescent="0.35">
      <c r="A6374" t="s">
        <v>6577</v>
      </c>
      <c r="B6374" t="s">
        <v>185</v>
      </c>
      <c r="C6374" t="str">
        <f>VLOOKUP(sales_pipeline[[#This Row],[Sales_Agent]],sales_teams[#All],4,FALSE)</f>
        <v>Rouche Team</v>
      </c>
      <c r="D6374" t="s">
        <v>9</v>
      </c>
      <c r="E6374" t="s">
        <v>155</v>
      </c>
      <c r="F6374" t="s">
        <v>194</v>
      </c>
      <c r="G6374" s="1">
        <v>43040</v>
      </c>
      <c r="H6374" s="1">
        <v>43049</v>
      </c>
      <c r="I6374" s="13">
        <f>sales_pipeline[[#This Row],[close_date]]-sales_pipeline[[#This Row],[engage_date]]</f>
        <v>9</v>
      </c>
      <c r="J6374" s="3">
        <v>0</v>
      </c>
    </row>
    <row r="6375" spans="1:10" x14ac:dyDescent="0.35">
      <c r="A6375" t="s">
        <v>6578</v>
      </c>
      <c r="B6375" t="s">
        <v>185</v>
      </c>
      <c r="C6375" t="str">
        <f>VLOOKUP(sales_pipeline[[#This Row],[Sales_Agent]],sales_teams[#All],4,FALSE)</f>
        <v>Rouche Team</v>
      </c>
      <c r="D6375" t="s">
        <v>10</v>
      </c>
      <c r="E6375" t="s">
        <v>117</v>
      </c>
      <c r="F6375" t="s">
        <v>174</v>
      </c>
      <c r="G6375" s="1">
        <v>43040</v>
      </c>
      <c r="H6375" s="1">
        <v>43049</v>
      </c>
      <c r="I6375" s="13">
        <f>sales_pipeline[[#This Row],[close_date]]-sales_pipeline[[#This Row],[engage_date]]</f>
        <v>9</v>
      </c>
      <c r="J6375" s="3">
        <v>960</v>
      </c>
    </row>
    <row r="6376" spans="1:10" x14ac:dyDescent="0.35">
      <c r="A6376" t="s">
        <v>6579</v>
      </c>
      <c r="B6376" t="s">
        <v>185</v>
      </c>
      <c r="C6376" t="str">
        <f>VLOOKUP(sales_pipeline[[#This Row],[Sales_Agent]],sales_teams[#All],4,FALSE)</f>
        <v>Rouche Team</v>
      </c>
      <c r="D6376" t="s">
        <v>6</v>
      </c>
      <c r="E6376" t="s">
        <v>121</v>
      </c>
      <c r="F6376" t="s">
        <v>174</v>
      </c>
      <c r="G6376" s="1">
        <v>43040</v>
      </c>
      <c r="H6376" s="1">
        <v>43041</v>
      </c>
      <c r="I6376" s="13">
        <f>sales_pipeline[[#This Row],[close_date]]-sales_pipeline[[#This Row],[engage_date]]</f>
        <v>1</v>
      </c>
      <c r="J6376" s="3">
        <v>55</v>
      </c>
    </row>
    <row r="6377" spans="1:10" x14ac:dyDescent="0.35">
      <c r="A6377" t="s">
        <v>6580</v>
      </c>
      <c r="B6377" t="s">
        <v>253</v>
      </c>
      <c r="C6377" t="str">
        <f>VLOOKUP(sales_pipeline[[#This Row],[Sales_Agent]],sales_teams[#All],4,FALSE)</f>
        <v>Neubert Team</v>
      </c>
      <c r="D6377" t="s">
        <v>177</v>
      </c>
      <c r="E6377" t="s">
        <v>64</v>
      </c>
      <c r="F6377" t="s">
        <v>174</v>
      </c>
      <c r="G6377" s="1">
        <v>43041</v>
      </c>
      <c r="H6377" s="1">
        <v>43046</v>
      </c>
      <c r="I6377" s="13">
        <f>sales_pipeline[[#This Row],[close_date]]-sales_pipeline[[#This Row],[engage_date]]</f>
        <v>5</v>
      </c>
      <c r="J6377" s="3">
        <v>4155</v>
      </c>
    </row>
    <row r="6378" spans="1:10" x14ac:dyDescent="0.35">
      <c r="A6378" t="s">
        <v>6581</v>
      </c>
      <c r="B6378" t="s">
        <v>206</v>
      </c>
      <c r="C6378" t="str">
        <f>VLOOKUP(sales_pipeline[[#This Row],[Sales_Agent]],sales_teams[#All],4,FALSE)</f>
        <v>Neubert Team</v>
      </c>
      <c r="D6378" t="s">
        <v>10</v>
      </c>
      <c r="E6378" t="s">
        <v>51</v>
      </c>
      <c r="F6378" t="s">
        <v>194</v>
      </c>
      <c r="G6378" s="1">
        <v>43041</v>
      </c>
      <c r="H6378" s="1">
        <v>43044</v>
      </c>
      <c r="I6378" s="13">
        <f>sales_pipeline[[#This Row],[close_date]]-sales_pipeline[[#This Row],[engage_date]]</f>
        <v>3</v>
      </c>
      <c r="J6378" s="3">
        <v>0</v>
      </c>
    </row>
    <row r="6379" spans="1:10" x14ac:dyDescent="0.35">
      <c r="A6379" t="s">
        <v>6582</v>
      </c>
      <c r="B6379" t="s">
        <v>255</v>
      </c>
      <c r="C6379" t="str">
        <f>VLOOKUP(sales_pipeline[[#This Row],[Sales_Agent]],sales_teams[#All],4,FALSE)</f>
        <v>Neubert Team</v>
      </c>
      <c r="D6379" t="s">
        <v>3</v>
      </c>
      <c r="E6379" t="s">
        <v>41</v>
      </c>
      <c r="F6379" t="s">
        <v>174</v>
      </c>
      <c r="G6379" s="1">
        <v>43041</v>
      </c>
      <c r="H6379" s="1">
        <v>43067</v>
      </c>
      <c r="I6379" s="13">
        <f>sales_pipeline[[#This Row],[close_date]]-sales_pipeline[[#This Row],[engage_date]]</f>
        <v>26</v>
      </c>
      <c r="J6379" s="3">
        <v>532</v>
      </c>
    </row>
    <row r="6380" spans="1:10" x14ac:dyDescent="0.35">
      <c r="A6380" t="s">
        <v>6583</v>
      </c>
      <c r="B6380" t="s">
        <v>326</v>
      </c>
      <c r="C6380" t="str">
        <f>VLOOKUP(sales_pipeline[[#This Row],[Sales_Agent]],sales_teams[#All],4,FALSE)</f>
        <v>Marxen Team</v>
      </c>
      <c r="D6380" t="s">
        <v>3</v>
      </c>
      <c r="E6380" t="s">
        <v>44</v>
      </c>
      <c r="F6380" t="s">
        <v>174</v>
      </c>
      <c r="G6380" s="1">
        <v>43041</v>
      </c>
      <c r="H6380" s="1">
        <v>43042</v>
      </c>
      <c r="I6380" s="13">
        <f>sales_pipeline[[#This Row],[close_date]]-sales_pipeline[[#This Row],[engage_date]]</f>
        <v>1</v>
      </c>
      <c r="J6380" s="3">
        <v>479</v>
      </c>
    </row>
    <row r="6381" spans="1:10" x14ac:dyDescent="0.35">
      <c r="A6381" t="s">
        <v>6584</v>
      </c>
      <c r="B6381" t="s">
        <v>215</v>
      </c>
      <c r="C6381" t="str">
        <f>VLOOKUP(sales_pipeline[[#This Row],[Sales_Agent]],sales_teams[#All],4,FALSE)</f>
        <v>Sewald Team</v>
      </c>
      <c r="D6381" t="s">
        <v>3</v>
      </c>
      <c r="E6381" t="s">
        <v>155</v>
      </c>
      <c r="F6381" t="s">
        <v>194</v>
      </c>
      <c r="G6381" s="1">
        <v>43041</v>
      </c>
      <c r="H6381" s="1">
        <v>43046</v>
      </c>
      <c r="I6381" s="13">
        <f>sales_pipeline[[#This Row],[close_date]]-sales_pipeline[[#This Row],[engage_date]]</f>
        <v>5</v>
      </c>
      <c r="J6381" s="3">
        <v>0</v>
      </c>
    </row>
    <row r="6382" spans="1:10" x14ac:dyDescent="0.35">
      <c r="A6382" t="s">
        <v>6585</v>
      </c>
      <c r="B6382" t="s">
        <v>187</v>
      </c>
      <c r="C6382" t="str">
        <f>VLOOKUP(sales_pipeline[[#This Row],[Sales_Agent]],sales_teams[#All],4,FALSE)</f>
        <v>Rouche Team</v>
      </c>
      <c r="D6382" t="s">
        <v>177</v>
      </c>
      <c r="E6382" t="s">
        <v>155</v>
      </c>
      <c r="F6382" t="s">
        <v>174</v>
      </c>
      <c r="G6382" s="1">
        <v>43041</v>
      </c>
      <c r="H6382" s="1">
        <v>43068</v>
      </c>
      <c r="I6382" s="13">
        <f>sales_pipeline[[#This Row],[close_date]]-sales_pipeline[[#This Row],[engage_date]]</f>
        <v>27</v>
      </c>
      <c r="J6382" s="3">
        <v>4521</v>
      </c>
    </row>
    <row r="6383" spans="1:10" x14ac:dyDescent="0.35">
      <c r="A6383" t="s">
        <v>6586</v>
      </c>
      <c r="B6383" t="s">
        <v>227</v>
      </c>
      <c r="C6383" t="str">
        <f>VLOOKUP(sales_pipeline[[#This Row],[Sales_Agent]],sales_teams[#All],4,FALSE)</f>
        <v>Neubert Team</v>
      </c>
      <c r="D6383" t="s">
        <v>3</v>
      </c>
      <c r="E6383" t="s">
        <v>82</v>
      </c>
      <c r="F6383" t="s">
        <v>174</v>
      </c>
      <c r="G6383" s="1">
        <v>43041</v>
      </c>
      <c r="H6383" s="1">
        <v>43055</v>
      </c>
      <c r="I6383" s="13">
        <f>sales_pipeline[[#This Row],[close_date]]-sales_pipeline[[#This Row],[engage_date]]</f>
        <v>14</v>
      </c>
      <c r="J6383" s="3">
        <v>585</v>
      </c>
    </row>
    <row r="6384" spans="1:10" x14ac:dyDescent="0.35">
      <c r="A6384" t="s">
        <v>6587</v>
      </c>
      <c r="B6384" t="s">
        <v>185</v>
      </c>
      <c r="C6384" t="str">
        <f>VLOOKUP(sales_pipeline[[#This Row],[Sales_Agent]],sales_teams[#All],4,FALSE)</f>
        <v>Rouche Team</v>
      </c>
      <c r="D6384" t="s">
        <v>3</v>
      </c>
      <c r="E6384" t="s">
        <v>148</v>
      </c>
      <c r="F6384" t="s">
        <v>194</v>
      </c>
      <c r="G6384" s="1">
        <v>43041</v>
      </c>
      <c r="H6384" s="1">
        <v>43046</v>
      </c>
      <c r="I6384" s="13">
        <f>sales_pipeline[[#This Row],[close_date]]-sales_pipeline[[#This Row],[engage_date]]</f>
        <v>5</v>
      </c>
      <c r="J6384" s="3">
        <v>0</v>
      </c>
    </row>
    <row r="6385" spans="1:10" x14ac:dyDescent="0.35">
      <c r="A6385" t="s">
        <v>6588</v>
      </c>
      <c r="B6385" t="s">
        <v>185</v>
      </c>
      <c r="C6385" t="str">
        <f>VLOOKUP(sales_pipeline[[#This Row],[Sales_Agent]],sales_teams[#All],4,FALSE)</f>
        <v>Rouche Team</v>
      </c>
      <c r="D6385" t="s">
        <v>3</v>
      </c>
      <c r="E6385" t="s">
        <v>73</v>
      </c>
      <c r="F6385" t="s">
        <v>174</v>
      </c>
      <c r="G6385" s="1">
        <v>43041</v>
      </c>
      <c r="H6385" s="1">
        <v>43045</v>
      </c>
      <c r="I6385" s="13">
        <f>sales_pipeline[[#This Row],[close_date]]-sales_pipeline[[#This Row],[engage_date]]</f>
        <v>4</v>
      </c>
      <c r="J6385" s="3">
        <v>430</v>
      </c>
    </row>
    <row r="6386" spans="1:10" x14ac:dyDescent="0.35">
      <c r="A6386" t="s">
        <v>6589</v>
      </c>
      <c r="B6386" t="s">
        <v>176</v>
      </c>
      <c r="C6386" t="str">
        <f>VLOOKUP(sales_pipeline[[#This Row],[Sales_Agent]],sales_teams[#All],4,FALSE)</f>
        <v>Marxen Team</v>
      </c>
      <c r="D6386" t="s">
        <v>177</v>
      </c>
      <c r="E6386" t="s">
        <v>49</v>
      </c>
      <c r="F6386" t="s">
        <v>194</v>
      </c>
      <c r="G6386" s="1">
        <v>43042</v>
      </c>
      <c r="H6386" s="1">
        <v>43048</v>
      </c>
      <c r="I6386" s="13">
        <f>sales_pipeline[[#This Row],[close_date]]-sales_pipeline[[#This Row],[engage_date]]</f>
        <v>6</v>
      </c>
      <c r="J6386" s="3">
        <v>0</v>
      </c>
    </row>
    <row r="6387" spans="1:10" x14ac:dyDescent="0.35">
      <c r="A6387" t="s">
        <v>6590</v>
      </c>
      <c r="B6387" t="s">
        <v>326</v>
      </c>
      <c r="C6387" t="str">
        <f>VLOOKUP(sales_pipeline[[#This Row],[Sales_Agent]],sales_teams[#All],4,FALSE)</f>
        <v>Marxen Team</v>
      </c>
      <c r="D6387" t="s">
        <v>3</v>
      </c>
      <c r="E6387" t="s">
        <v>85</v>
      </c>
      <c r="F6387" t="s">
        <v>174</v>
      </c>
      <c r="G6387" s="1">
        <v>43042</v>
      </c>
      <c r="H6387" s="1">
        <v>43071</v>
      </c>
      <c r="I6387" s="13">
        <f>sales_pipeline[[#This Row],[close_date]]-sales_pipeline[[#This Row],[engage_date]]</f>
        <v>29</v>
      </c>
      <c r="J6387" s="3">
        <v>577</v>
      </c>
    </row>
    <row r="6388" spans="1:10" x14ac:dyDescent="0.35">
      <c r="A6388" t="s">
        <v>6591</v>
      </c>
      <c r="B6388" t="s">
        <v>238</v>
      </c>
      <c r="C6388" t="str">
        <f>VLOOKUP(sales_pipeline[[#This Row],[Sales_Agent]],sales_teams[#All],4,FALSE)</f>
        <v>Marxen Team</v>
      </c>
      <c r="D6388" t="s">
        <v>177</v>
      </c>
      <c r="E6388" t="s">
        <v>152</v>
      </c>
      <c r="F6388" t="s">
        <v>174</v>
      </c>
      <c r="G6388" s="1">
        <v>43042</v>
      </c>
      <c r="H6388" s="1">
        <v>43087</v>
      </c>
      <c r="I6388" s="13">
        <f>sales_pipeline[[#This Row],[close_date]]-sales_pipeline[[#This Row],[engage_date]]</f>
        <v>45</v>
      </c>
      <c r="J6388" s="3">
        <v>4591</v>
      </c>
    </row>
    <row r="6389" spans="1:10" x14ac:dyDescent="0.35">
      <c r="A6389" t="s">
        <v>6592</v>
      </c>
      <c r="B6389" t="s">
        <v>197</v>
      </c>
      <c r="C6389" t="str">
        <f>VLOOKUP(sales_pipeline[[#This Row],[Sales_Agent]],sales_teams[#All],4,FALSE)</f>
        <v>Sewald Team</v>
      </c>
      <c r="D6389" t="s">
        <v>3</v>
      </c>
      <c r="E6389" t="s">
        <v>97</v>
      </c>
      <c r="F6389" t="s">
        <v>174</v>
      </c>
      <c r="G6389" s="1">
        <v>43042</v>
      </c>
      <c r="H6389" s="1">
        <v>43057</v>
      </c>
      <c r="I6389" s="13">
        <f>sales_pipeline[[#This Row],[close_date]]-sales_pipeline[[#This Row],[engage_date]]</f>
        <v>15</v>
      </c>
      <c r="J6389" s="3">
        <v>662</v>
      </c>
    </row>
    <row r="6390" spans="1:10" x14ac:dyDescent="0.35">
      <c r="A6390" t="s">
        <v>6593</v>
      </c>
      <c r="B6390" t="s">
        <v>197</v>
      </c>
      <c r="C6390" t="str">
        <f>VLOOKUP(sales_pipeline[[#This Row],[Sales_Agent]],sales_teams[#All],4,FALSE)</f>
        <v>Sewald Team</v>
      </c>
      <c r="D6390" t="s">
        <v>9</v>
      </c>
      <c r="E6390" t="s">
        <v>130</v>
      </c>
      <c r="F6390" t="s">
        <v>174</v>
      </c>
      <c r="G6390" s="1">
        <v>43042</v>
      </c>
      <c r="H6390" s="1">
        <v>43100</v>
      </c>
      <c r="I6390" s="13">
        <f>sales_pipeline[[#This Row],[close_date]]-sales_pipeline[[#This Row],[engage_date]]</f>
        <v>58</v>
      </c>
      <c r="J6390" s="3">
        <v>5091</v>
      </c>
    </row>
    <row r="6391" spans="1:10" x14ac:dyDescent="0.35">
      <c r="A6391" t="s">
        <v>6594</v>
      </c>
      <c r="B6391" t="s">
        <v>253</v>
      </c>
      <c r="C6391" t="str">
        <f>VLOOKUP(sales_pipeline[[#This Row],[Sales_Agent]],sales_teams[#All],4,FALSE)</f>
        <v>Neubert Team</v>
      </c>
      <c r="D6391" t="s">
        <v>9</v>
      </c>
      <c r="E6391" t="s">
        <v>131</v>
      </c>
      <c r="F6391" t="s">
        <v>174</v>
      </c>
      <c r="G6391" s="1">
        <v>43043</v>
      </c>
      <c r="H6391" s="1">
        <v>43077</v>
      </c>
      <c r="I6391" s="13">
        <f>sales_pipeline[[#This Row],[close_date]]-sales_pipeline[[#This Row],[engage_date]]</f>
        <v>34</v>
      </c>
      <c r="J6391" s="3">
        <v>5737</v>
      </c>
    </row>
    <row r="6392" spans="1:10" x14ac:dyDescent="0.35">
      <c r="A6392" t="s">
        <v>6595</v>
      </c>
      <c r="B6392" t="s">
        <v>239</v>
      </c>
      <c r="C6392" t="str">
        <f>VLOOKUP(sales_pipeline[[#This Row],[Sales_Agent]],sales_teams[#All],4,FALSE)</f>
        <v>Neubert Team</v>
      </c>
      <c r="D6392" t="s">
        <v>3</v>
      </c>
      <c r="E6392" t="s">
        <v>64</v>
      </c>
      <c r="F6392" t="s">
        <v>174</v>
      </c>
      <c r="G6392" s="1">
        <v>43043</v>
      </c>
      <c r="H6392" s="1">
        <v>43045</v>
      </c>
      <c r="I6392" s="13">
        <f>sales_pipeline[[#This Row],[close_date]]-sales_pipeline[[#This Row],[engage_date]]</f>
        <v>2</v>
      </c>
      <c r="J6392" s="3">
        <v>583</v>
      </c>
    </row>
    <row r="6393" spans="1:10" x14ac:dyDescent="0.35">
      <c r="A6393" t="s">
        <v>6596</v>
      </c>
      <c r="B6393" t="s">
        <v>176</v>
      </c>
      <c r="C6393" t="str">
        <f>VLOOKUP(sales_pipeline[[#This Row],[Sales_Agent]],sales_teams[#All],4,FALSE)</f>
        <v>Marxen Team</v>
      </c>
      <c r="D6393" t="s">
        <v>177</v>
      </c>
      <c r="E6393" t="s">
        <v>99</v>
      </c>
      <c r="F6393" t="s">
        <v>194</v>
      </c>
      <c r="G6393" s="1">
        <v>43043</v>
      </c>
      <c r="H6393" s="1">
        <v>43047</v>
      </c>
      <c r="I6393" s="13">
        <f>sales_pipeline[[#This Row],[close_date]]-sales_pipeline[[#This Row],[engage_date]]</f>
        <v>4</v>
      </c>
      <c r="J6393" s="3">
        <v>0</v>
      </c>
    </row>
    <row r="6394" spans="1:10" x14ac:dyDescent="0.35">
      <c r="A6394" t="s">
        <v>6597</v>
      </c>
      <c r="B6394" t="s">
        <v>190</v>
      </c>
      <c r="C6394" t="str">
        <f>VLOOKUP(sales_pipeline[[#This Row],[Sales_Agent]],sales_teams[#All],4,FALSE)</f>
        <v>Sewald Team</v>
      </c>
      <c r="D6394" t="s">
        <v>9</v>
      </c>
      <c r="E6394" t="s">
        <v>148</v>
      </c>
      <c r="F6394" t="s">
        <v>174</v>
      </c>
      <c r="G6394" s="1">
        <v>43043</v>
      </c>
      <c r="H6394" s="1">
        <v>43049</v>
      </c>
      <c r="I6394" s="13">
        <f>sales_pipeline[[#This Row],[close_date]]-sales_pipeline[[#This Row],[engage_date]]</f>
        <v>6</v>
      </c>
      <c r="J6394" s="3">
        <v>5031</v>
      </c>
    </row>
    <row r="6395" spans="1:10" x14ac:dyDescent="0.35">
      <c r="A6395" t="s">
        <v>6598</v>
      </c>
      <c r="B6395" t="s">
        <v>238</v>
      </c>
      <c r="C6395" t="str">
        <f>VLOOKUP(sales_pipeline[[#This Row],[Sales_Agent]],sales_teams[#All],4,FALSE)</f>
        <v>Marxen Team</v>
      </c>
      <c r="D6395" t="s">
        <v>177</v>
      </c>
      <c r="E6395" t="s">
        <v>132</v>
      </c>
      <c r="F6395" t="s">
        <v>194</v>
      </c>
      <c r="G6395" s="1">
        <v>43043</v>
      </c>
      <c r="H6395" s="1">
        <v>43044</v>
      </c>
      <c r="I6395" s="13">
        <f>sales_pipeline[[#This Row],[close_date]]-sales_pipeline[[#This Row],[engage_date]]</f>
        <v>1</v>
      </c>
      <c r="J6395" s="3">
        <v>0</v>
      </c>
    </row>
    <row r="6396" spans="1:10" x14ac:dyDescent="0.35">
      <c r="A6396" t="s">
        <v>6599</v>
      </c>
      <c r="B6396" t="s">
        <v>227</v>
      </c>
      <c r="C6396" t="str">
        <f>VLOOKUP(sales_pipeline[[#This Row],[Sales_Agent]],sales_teams[#All],4,FALSE)</f>
        <v>Neubert Team</v>
      </c>
      <c r="D6396" t="s">
        <v>177</v>
      </c>
      <c r="E6396" t="s">
        <v>131</v>
      </c>
      <c r="F6396" t="s">
        <v>174</v>
      </c>
      <c r="G6396" s="1">
        <v>43043</v>
      </c>
      <c r="H6396" s="1">
        <v>43060</v>
      </c>
      <c r="I6396" s="13">
        <f>sales_pipeline[[#This Row],[close_date]]-sales_pipeline[[#This Row],[engage_date]]</f>
        <v>17</v>
      </c>
      <c r="J6396" s="3">
        <v>4237</v>
      </c>
    </row>
    <row r="6397" spans="1:10" x14ac:dyDescent="0.35">
      <c r="A6397" t="s">
        <v>6600</v>
      </c>
      <c r="B6397" t="s">
        <v>221</v>
      </c>
      <c r="C6397" t="str">
        <f>VLOOKUP(sales_pipeline[[#This Row],[Sales_Agent]],sales_teams[#All],4,FALSE)</f>
        <v>Losch Team</v>
      </c>
      <c r="D6397" t="s">
        <v>9</v>
      </c>
      <c r="E6397" t="s">
        <v>112</v>
      </c>
      <c r="F6397" t="s">
        <v>194</v>
      </c>
      <c r="G6397" s="1">
        <v>43043</v>
      </c>
      <c r="H6397" s="1">
        <v>43053</v>
      </c>
      <c r="I6397" s="13">
        <f>sales_pipeline[[#This Row],[close_date]]-sales_pipeline[[#This Row],[engage_date]]</f>
        <v>10</v>
      </c>
      <c r="J6397" s="3">
        <v>0</v>
      </c>
    </row>
    <row r="6398" spans="1:10" x14ac:dyDescent="0.35">
      <c r="A6398" t="s">
        <v>6601</v>
      </c>
      <c r="B6398" t="s">
        <v>181</v>
      </c>
      <c r="C6398" t="str">
        <f>VLOOKUP(sales_pipeline[[#This Row],[Sales_Agent]],sales_teams[#All],4,FALSE)</f>
        <v>Sewald Team</v>
      </c>
      <c r="D6398" t="s">
        <v>3</v>
      </c>
      <c r="E6398" t="s">
        <v>69</v>
      </c>
      <c r="F6398" t="s">
        <v>174</v>
      </c>
      <c r="G6398" s="1">
        <v>43043</v>
      </c>
      <c r="H6398" s="1">
        <v>43081</v>
      </c>
      <c r="I6398" s="13">
        <f>sales_pipeline[[#This Row],[close_date]]-sales_pipeline[[#This Row],[engage_date]]</f>
        <v>38</v>
      </c>
      <c r="J6398" s="3">
        <v>481</v>
      </c>
    </row>
    <row r="6399" spans="1:10" x14ac:dyDescent="0.35">
      <c r="A6399" t="s">
        <v>6602</v>
      </c>
      <c r="B6399" t="s">
        <v>183</v>
      </c>
      <c r="C6399" t="str">
        <f>VLOOKUP(sales_pipeline[[#This Row],[Sales_Agent]],sales_teams[#All],4,FALSE)</f>
        <v>Brinkmann Team</v>
      </c>
      <c r="D6399" t="s">
        <v>3</v>
      </c>
      <c r="E6399" t="s">
        <v>28</v>
      </c>
      <c r="F6399" t="s">
        <v>174</v>
      </c>
      <c r="G6399" s="1">
        <v>43044</v>
      </c>
      <c r="H6399" s="1">
        <v>43048</v>
      </c>
      <c r="I6399" s="13">
        <f>sales_pipeline[[#This Row],[close_date]]-sales_pipeline[[#This Row],[engage_date]]</f>
        <v>4</v>
      </c>
      <c r="J6399" s="3">
        <v>480</v>
      </c>
    </row>
    <row r="6400" spans="1:10" x14ac:dyDescent="0.35">
      <c r="A6400" t="s">
        <v>6603</v>
      </c>
      <c r="B6400" t="s">
        <v>208</v>
      </c>
      <c r="C6400" t="str">
        <f>VLOOKUP(sales_pipeline[[#This Row],[Sales_Agent]],sales_teams[#All],4,FALSE)</f>
        <v>Rouche Team</v>
      </c>
      <c r="D6400" t="s">
        <v>6</v>
      </c>
      <c r="E6400" t="s">
        <v>121</v>
      </c>
      <c r="F6400" t="s">
        <v>174</v>
      </c>
      <c r="G6400" s="1">
        <v>43044</v>
      </c>
      <c r="H6400" s="1">
        <v>43055</v>
      </c>
      <c r="I6400" s="13">
        <f>sales_pipeline[[#This Row],[close_date]]-sales_pipeline[[#This Row],[engage_date]]</f>
        <v>11</v>
      </c>
      <c r="J6400" s="3">
        <v>51</v>
      </c>
    </row>
    <row r="6401" spans="1:10" x14ac:dyDescent="0.35">
      <c r="A6401" t="s">
        <v>6604</v>
      </c>
      <c r="B6401" t="s">
        <v>193</v>
      </c>
      <c r="C6401" t="str">
        <f>VLOOKUP(sales_pipeline[[#This Row],[Sales_Agent]],sales_teams[#All],4,FALSE)</f>
        <v>Marxen Team</v>
      </c>
      <c r="D6401" t="s">
        <v>3</v>
      </c>
      <c r="E6401" t="s">
        <v>44</v>
      </c>
      <c r="F6401" t="s">
        <v>194</v>
      </c>
      <c r="G6401" s="1">
        <v>43044</v>
      </c>
      <c r="H6401" s="1">
        <v>43055</v>
      </c>
      <c r="I6401" s="13">
        <f>sales_pipeline[[#This Row],[close_date]]-sales_pipeline[[#This Row],[engage_date]]</f>
        <v>11</v>
      </c>
      <c r="J6401" s="3">
        <v>0</v>
      </c>
    </row>
    <row r="6402" spans="1:10" x14ac:dyDescent="0.35">
      <c r="A6402" t="s">
        <v>6605</v>
      </c>
      <c r="B6402" t="s">
        <v>193</v>
      </c>
      <c r="C6402" t="str">
        <f>VLOOKUP(sales_pipeline[[#This Row],[Sales_Agent]],sales_teams[#All],4,FALSE)</f>
        <v>Marxen Team</v>
      </c>
      <c r="D6402" t="s">
        <v>6</v>
      </c>
      <c r="E6402" t="s">
        <v>91</v>
      </c>
      <c r="F6402" t="s">
        <v>174</v>
      </c>
      <c r="G6402" s="1">
        <v>43044</v>
      </c>
      <c r="H6402" s="1">
        <v>43100</v>
      </c>
      <c r="I6402" s="13">
        <f>sales_pipeline[[#This Row],[close_date]]-sales_pipeline[[#This Row],[engage_date]]</f>
        <v>56</v>
      </c>
      <c r="J6402" s="3">
        <v>52</v>
      </c>
    </row>
    <row r="6403" spans="1:10" x14ac:dyDescent="0.35">
      <c r="A6403" t="s">
        <v>6606</v>
      </c>
      <c r="B6403" t="s">
        <v>190</v>
      </c>
      <c r="C6403" t="str">
        <f>VLOOKUP(sales_pipeline[[#This Row],[Sales_Agent]],sales_teams[#All],4,FALSE)</f>
        <v>Sewald Team</v>
      </c>
      <c r="D6403" t="s">
        <v>10</v>
      </c>
      <c r="E6403" t="s">
        <v>148</v>
      </c>
      <c r="F6403" t="s">
        <v>174</v>
      </c>
      <c r="G6403" s="1">
        <v>43044</v>
      </c>
      <c r="H6403" s="1">
        <v>43061</v>
      </c>
      <c r="I6403" s="13">
        <f>sales_pipeline[[#This Row],[close_date]]-sales_pipeline[[#This Row],[engage_date]]</f>
        <v>17</v>
      </c>
      <c r="J6403" s="3">
        <v>1218</v>
      </c>
    </row>
    <row r="6404" spans="1:10" x14ac:dyDescent="0.35">
      <c r="A6404" t="s">
        <v>6607</v>
      </c>
      <c r="B6404" t="s">
        <v>225</v>
      </c>
      <c r="C6404" t="str">
        <f>VLOOKUP(sales_pipeline[[#This Row],[Sales_Agent]],sales_teams[#All],4,FALSE)</f>
        <v>Sewald Team</v>
      </c>
      <c r="D6404" t="s">
        <v>9</v>
      </c>
      <c r="E6404" t="s">
        <v>130</v>
      </c>
      <c r="F6404" t="s">
        <v>174</v>
      </c>
      <c r="G6404" s="1">
        <v>43044</v>
      </c>
      <c r="H6404" s="1">
        <v>43051</v>
      </c>
      <c r="I6404" s="13">
        <f>sales_pipeline[[#This Row],[close_date]]-sales_pipeline[[#This Row],[engage_date]]</f>
        <v>7</v>
      </c>
      <c r="J6404" s="3">
        <v>5681</v>
      </c>
    </row>
    <row r="6405" spans="1:10" x14ac:dyDescent="0.35">
      <c r="A6405" t="s">
        <v>6608</v>
      </c>
      <c r="B6405" t="s">
        <v>238</v>
      </c>
      <c r="C6405" t="str">
        <f>VLOOKUP(sales_pipeline[[#This Row],[Sales_Agent]],sales_teams[#All],4,FALSE)</f>
        <v>Marxen Team</v>
      </c>
      <c r="D6405" t="s">
        <v>8</v>
      </c>
      <c r="E6405" t="s">
        <v>66</v>
      </c>
      <c r="F6405" t="s">
        <v>194</v>
      </c>
      <c r="G6405" s="1">
        <v>43044</v>
      </c>
      <c r="H6405" s="1">
        <v>43056</v>
      </c>
      <c r="I6405" s="13">
        <f>sales_pipeline[[#This Row],[close_date]]-sales_pipeline[[#This Row],[engage_date]]</f>
        <v>12</v>
      </c>
      <c r="J6405" s="3">
        <v>0</v>
      </c>
    </row>
    <row r="6406" spans="1:10" x14ac:dyDescent="0.35">
      <c r="A6406" t="s">
        <v>6609</v>
      </c>
      <c r="B6406" t="s">
        <v>227</v>
      </c>
      <c r="C6406" t="str">
        <f>VLOOKUP(sales_pipeline[[#This Row],[Sales_Agent]],sales_teams[#All],4,FALSE)</f>
        <v>Neubert Team</v>
      </c>
      <c r="D6406" t="s">
        <v>6</v>
      </c>
      <c r="E6406" t="s">
        <v>48</v>
      </c>
      <c r="F6406" t="s">
        <v>194</v>
      </c>
      <c r="G6406" s="1">
        <v>43044</v>
      </c>
      <c r="H6406" s="1">
        <v>43056</v>
      </c>
      <c r="I6406" s="13">
        <f>sales_pipeline[[#This Row],[close_date]]-sales_pipeline[[#This Row],[engage_date]]</f>
        <v>12</v>
      </c>
      <c r="J6406" s="3">
        <v>0</v>
      </c>
    </row>
    <row r="6407" spans="1:10" x14ac:dyDescent="0.35">
      <c r="A6407" t="s">
        <v>6610</v>
      </c>
      <c r="B6407" t="s">
        <v>227</v>
      </c>
      <c r="C6407" t="str">
        <f>VLOOKUP(sales_pipeline[[#This Row],[Sales_Agent]],sales_teams[#All],4,FALSE)</f>
        <v>Neubert Team</v>
      </c>
      <c r="D6407" t="s">
        <v>9</v>
      </c>
      <c r="E6407" t="s">
        <v>112</v>
      </c>
      <c r="F6407" t="s">
        <v>174</v>
      </c>
      <c r="G6407" s="1">
        <v>43044</v>
      </c>
      <c r="H6407" s="1">
        <v>43046</v>
      </c>
      <c r="I6407" s="13">
        <f>sales_pipeline[[#This Row],[close_date]]-sales_pipeline[[#This Row],[engage_date]]</f>
        <v>2</v>
      </c>
      <c r="J6407" s="3">
        <v>6767</v>
      </c>
    </row>
    <row r="6408" spans="1:10" x14ac:dyDescent="0.35">
      <c r="A6408" t="s">
        <v>6611</v>
      </c>
      <c r="B6408" t="s">
        <v>204</v>
      </c>
      <c r="C6408" t="str">
        <f>VLOOKUP(sales_pipeline[[#This Row],[Sales_Agent]],sales_teams[#All],4,FALSE)</f>
        <v>Brinkmann Team</v>
      </c>
      <c r="D6408" t="s">
        <v>6</v>
      </c>
      <c r="E6408" t="s">
        <v>44</v>
      </c>
      <c r="F6408" t="s">
        <v>174</v>
      </c>
      <c r="G6408" s="1">
        <v>43044</v>
      </c>
      <c r="H6408" s="1">
        <v>43050</v>
      </c>
      <c r="I6408" s="13">
        <f>sales_pipeline[[#This Row],[close_date]]-sales_pipeline[[#This Row],[engage_date]]</f>
        <v>6</v>
      </c>
      <c r="J6408" s="3">
        <v>61</v>
      </c>
    </row>
    <row r="6409" spans="1:10" x14ac:dyDescent="0.35">
      <c r="A6409" t="s">
        <v>6612</v>
      </c>
      <c r="B6409" t="s">
        <v>212</v>
      </c>
      <c r="C6409" t="str">
        <f>VLOOKUP(sales_pipeline[[#This Row],[Sales_Agent]],sales_teams[#All],4,FALSE)</f>
        <v>Losch Team</v>
      </c>
      <c r="D6409" t="s">
        <v>6</v>
      </c>
      <c r="E6409" t="s">
        <v>128</v>
      </c>
      <c r="F6409" t="s">
        <v>194</v>
      </c>
      <c r="G6409" s="1">
        <v>43044</v>
      </c>
      <c r="H6409" s="1">
        <v>43060</v>
      </c>
      <c r="I6409" s="13">
        <f>sales_pipeline[[#This Row],[close_date]]-sales_pipeline[[#This Row],[engage_date]]</f>
        <v>16</v>
      </c>
      <c r="J6409" s="3">
        <v>0</v>
      </c>
    </row>
    <row r="6410" spans="1:10" x14ac:dyDescent="0.35">
      <c r="A6410" t="s">
        <v>6613</v>
      </c>
      <c r="B6410" t="s">
        <v>181</v>
      </c>
      <c r="C6410" t="str">
        <f>VLOOKUP(sales_pipeline[[#This Row],[Sales_Agent]],sales_teams[#All],4,FALSE)</f>
        <v>Sewald Team</v>
      </c>
      <c r="D6410" t="s">
        <v>6</v>
      </c>
      <c r="E6410" t="s">
        <v>138</v>
      </c>
      <c r="F6410" t="s">
        <v>174</v>
      </c>
      <c r="G6410" s="1">
        <v>43044</v>
      </c>
      <c r="H6410" s="1">
        <v>43056</v>
      </c>
      <c r="I6410" s="13">
        <f>sales_pipeline[[#This Row],[close_date]]-sales_pipeline[[#This Row],[engage_date]]</f>
        <v>12</v>
      </c>
      <c r="J6410" s="3">
        <v>62</v>
      </c>
    </row>
    <row r="6411" spans="1:10" x14ac:dyDescent="0.35">
      <c r="A6411" t="s">
        <v>6614</v>
      </c>
      <c r="B6411" t="s">
        <v>176</v>
      </c>
      <c r="C6411" t="str">
        <f>VLOOKUP(sales_pipeline[[#This Row],[Sales_Agent]],sales_teams[#All],4,FALSE)</f>
        <v>Marxen Team</v>
      </c>
      <c r="D6411" t="s">
        <v>177</v>
      </c>
      <c r="E6411" t="s">
        <v>28</v>
      </c>
      <c r="F6411" t="s">
        <v>194</v>
      </c>
      <c r="G6411" s="1">
        <v>43045</v>
      </c>
      <c r="H6411" s="1">
        <v>43046</v>
      </c>
      <c r="I6411" s="13">
        <f>sales_pipeline[[#This Row],[close_date]]-sales_pipeline[[#This Row],[engage_date]]</f>
        <v>1</v>
      </c>
      <c r="J6411" s="3">
        <v>0</v>
      </c>
    </row>
    <row r="6412" spans="1:10" x14ac:dyDescent="0.35">
      <c r="A6412" t="s">
        <v>6615</v>
      </c>
      <c r="B6412" t="s">
        <v>208</v>
      </c>
      <c r="C6412" t="str">
        <f>VLOOKUP(sales_pipeline[[#This Row],[Sales_Agent]],sales_teams[#All],4,FALSE)</f>
        <v>Rouche Team</v>
      </c>
      <c r="D6412" t="s">
        <v>10</v>
      </c>
      <c r="E6412" t="s">
        <v>71</v>
      </c>
      <c r="F6412" t="s">
        <v>194</v>
      </c>
      <c r="G6412" s="1">
        <v>43045</v>
      </c>
      <c r="H6412" s="1">
        <v>43046</v>
      </c>
      <c r="I6412" s="13">
        <f>sales_pipeline[[#This Row],[close_date]]-sales_pipeline[[#This Row],[engage_date]]</f>
        <v>1</v>
      </c>
      <c r="J6412" s="3">
        <v>0</v>
      </c>
    </row>
    <row r="6413" spans="1:10" x14ac:dyDescent="0.35">
      <c r="A6413" t="s">
        <v>6616</v>
      </c>
      <c r="B6413" t="s">
        <v>193</v>
      </c>
      <c r="C6413" t="str">
        <f>VLOOKUP(sales_pipeline[[#This Row],[Sales_Agent]],sales_teams[#All],4,FALSE)</f>
        <v>Marxen Team</v>
      </c>
      <c r="D6413" t="s">
        <v>6</v>
      </c>
      <c r="E6413" t="s">
        <v>114</v>
      </c>
      <c r="F6413" t="s">
        <v>174</v>
      </c>
      <c r="G6413" s="1">
        <v>43045</v>
      </c>
      <c r="H6413" s="1">
        <v>43088</v>
      </c>
      <c r="I6413" s="13">
        <f>sales_pipeline[[#This Row],[close_date]]-sales_pipeline[[#This Row],[engage_date]]</f>
        <v>43</v>
      </c>
      <c r="J6413" s="3">
        <v>48</v>
      </c>
    </row>
    <row r="6414" spans="1:10" x14ac:dyDescent="0.35">
      <c r="A6414" t="s">
        <v>6617</v>
      </c>
      <c r="B6414" t="s">
        <v>189</v>
      </c>
      <c r="C6414" t="str">
        <f>VLOOKUP(sales_pipeline[[#This Row],[Sales_Agent]],sales_teams[#All],4,FALSE)</f>
        <v>Marxen Team</v>
      </c>
      <c r="D6414" t="s">
        <v>177</v>
      </c>
      <c r="E6414" t="s">
        <v>80</v>
      </c>
      <c r="F6414" t="s">
        <v>194</v>
      </c>
      <c r="G6414" s="1">
        <v>43045</v>
      </c>
      <c r="H6414" s="1">
        <v>43052</v>
      </c>
      <c r="I6414" s="13">
        <f>sales_pipeline[[#This Row],[close_date]]-sales_pipeline[[#This Row],[engage_date]]</f>
        <v>7</v>
      </c>
      <c r="J6414" s="3">
        <v>0</v>
      </c>
    </row>
    <row r="6415" spans="1:10" x14ac:dyDescent="0.35">
      <c r="A6415" t="s">
        <v>6618</v>
      </c>
      <c r="B6415" t="s">
        <v>288</v>
      </c>
      <c r="C6415" t="str">
        <f>VLOOKUP(sales_pipeline[[#This Row],[Sales_Agent]],sales_teams[#All],4,FALSE)</f>
        <v>Brinkmann Team</v>
      </c>
      <c r="D6415" t="s">
        <v>10</v>
      </c>
      <c r="E6415" t="s">
        <v>142</v>
      </c>
      <c r="F6415" t="s">
        <v>174</v>
      </c>
      <c r="G6415" s="1">
        <v>43046</v>
      </c>
      <c r="H6415" s="1">
        <v>43057</v>
      </c>
      <c r="I6415" s="13">
        <f>sales_pipeline[[#This Row],[close_date]]-sales_pipeline[[#This Row],[engage_date]]</f>
        <v>11</v>
      </c>
      <c r="J6415" s="3">
        <v>1059</v>
      </c>
    </row>
    <row r="6416" spans="1:10" x14ac:dyDescent="0.35">
      <c r="A6416" t="s">
        <v>6619</v>
      </c>
      <c r="B6416" t="s">
        <v>176</v>
      </c>
      <c r="C6416" t="str">
        <f>VLOOKUP(sales_pipeline[[#This Row],[Sales_Agent]],sales_teams[#All],4,FALSE)</f>
        <v>Marxen Team</v>
      </c>
      <c r="D6416" t="s">
        <v>177</v>
      </c>
      <c r="E6416" t="s">
        <v>114</v>
      </c>
      <c r="F6416" t="s">
        <v>174</v>
      </c>
      <c r="G6416" s="1">
        <v>43046</v>
      </c>
      <c r="H6416" s="1">
        <v>43089</v>
      </c>
      <c r="I6416" s="13">
        <f>sales_pipeline[[#This Row],[close_date]]-sales_pipeline[[#This Row],[engage_date]]</f>
        <v>43</v>
      </c>
      <c r="J6416" s="3">
        <v>5031</v>
      </c>
    </row>
    <row r="6417" spans="1:10" x14ac:dyDescent="0.35">
      <c r="A6417" t="s">
        <v>6620</v>
      </c>
      <c r="B6417" t="s">
        <v>249</v>
      </c>
      <c r="C6417" t="str">
        <f>VLOOKUP(sales_pipeline[[#This Row],[Sales_Agent]],sales_teams[#All],4,FALSE)</f>
        <v>Brinkmann Team</v>
      </c>
      <c r="D6417" t="s">
        <v>3</v>
      </c>
      <c r="E6417" t="s">
        <v>57</v>
      </c>
      <c r="F6417" t="s">
        <v>174</v>
      </c>
      <c r="G6417" s="1">
        <v>43046</v>
      </c>
      <c r="H6417" s="1">
        <v>43091</v>
      </c>
      <c r="I6417" s="13">
        <f>sales_pipeline[[#This Row],[close_date]]-sales_pipeline[[#This Row],[engage_date]]</f>
        <v>45</v>
      </c>
      <c r="J6417" s="3">
        <v>557</v>
      </c>
    </row>
    <row r="6418" spans="1:10" x14ac:dyDescent="0.35">
      <c r="A6418" t="s">
        <v>6621</v>
      </c>
      <c r="B6418" t="s">
        <v>221</v>
      </c>
      <c r="C6418" t="str">
        <f>VLOOKUP(sales_pipeline[[#This Row],[Sales_Agent]],sales_teams[#All],4,FALSE)</f>
        <v>Losch Team</v>
      </c>
      <c r="D6418" t="s">
        <v>8</v>
      </c>
      <c r="E6418" t="s">
        <v>39</v>
      </c>
      <c r="F6418" t="s">
        <v>174</v>
      </c>
      <c r="G6418" s="1">
        <v>43046</v>
      </c>
      <c r="H6418" s="1">
        <v>43053</v>
      </c>
      <c r="I6418" s="13">
        <f>sales_pipeline[[#This Row],[close_date]]-sales_pipeline[[#This Row],[engage_date]]</f>
        <v>7</v>
      </c>
      <c r="J6418" s="3">
        <v>3426</v>
      </c>
    </row>
    <row r="6419" spans="1:10" x14ac:dyDescent="0.35">
      <c r="A6419" t="s">
        <v>6622</v>
      </c>
      <c r="B6419" t="s">
        <v>288</v>
      </c>
      <c r="C6419" t="str">
        <f>VLOOKUP(sales_pipeline[[#This Row],[Sales_Agent]],sales_teams[#All],4,FALSE)</f>
        <v>Brinkmann Team</v>
      </c>
      <c r="D6419" t="s">
        <v>8</v>
      </c>
      <c r="E6419" t="s">
        <v>80</v>
      </c>
      <c r="F6419" t="s">
        <v>174</v>
      </c>
      <c r="G6419" s="1">
        <v>43047</v>
      </c>
      <c r="H6419" s="1">
        <v>43065</v>
      </c>
      <c r="I6419" s="13">
        <f>sales_pipeline[[#This Row],[close_date]]-sales_pipeline[[#This Row],[engage_date]]</f>
        <v>18</v>
      </c>
      <c r="J6419" s="3">
        <v>2968</v>
      </c>
    </row>
    <row r="6420" spans="1:10" x14ac:dyDescent="0.35">
      <c r="A6420" t="s">
        <v>6623</v>
      </c>
      <c r="B6420" t="s">
        <v>193</v>
      </c>
      <c r="C6420" t="str">
        <f>VLOOKUP(sales_pipeline[[#This Row],[Sales_Agent]],sales_teams[#All],4,FALSE)</f>
        <v>Marxen Team</v>
      </c>
      <c r="D6420" t="s">
        <v>10</v>
      </c>
      <c r="E6420" t="s">
        <v>85</v>
      </c>
      <c r="F6420" t="s">
        <v>174</v>
      </c>
      <c r="G6420" s="1">
        <v>43047</v>
      </c>
      <c r="H6420" s="1">
        <v>43058</v>
      </c>
      <c r="I6420" s="13">
        <f>sales_pipeline[[#This Row],[close_date]]-sales_pipeline[[#This Row],[engage_date]]</f>
        <v>11</v>
      </c>
      <c r="J6420" s="3">
        <v>1071</v>
      </c>
    </row>
    <row r="6421" spans="1:10" x14ac:dyDescent="0.35">
      <c r="A6421" t="s">
        <v>6624</v>
      </c>
      <c r="B6421" t="s">
        <v>326</v>
      </c>
      <c r="C6421" t="str">
        <f>VLOOKUP(sales_pipeline[[#This Row],[Sales_Agent]],sales_teams[#All],4,FALSE)</f>
        <v>Marxen Team</v>
      </c>
      <c r="D6421" t="s">
        <v>177</v>
      </c>
      <c r="E6421" t="s">
        <v>152</v>
      </c>
      <c r="F6421" t="s">
        <v>194</v>
      </c>
      <c r="G6421" s="1">
        <v>43047</v>
      </c>
      <c r="H6421" s="1">
        <v>43055</v>
      </c>
      <c r="I6421" s="13">
        <f>sales_pipeline[[#This Row],[close_date]]-sales_pipeline[[#This Row],[engage_date]]</f>
        <v>8</v>
      </c>
      <c r="J6421" s="3">
        <v>0</v>
      </c>
    </row>
    <row r="6422" spans="1:10" x14ac:dyDescent="0.35">
      <c r="A6422" t="s">
        <v>6625</v>
      </c>
      <c r="B6422" t="s">
        <v>215</v>
      </c>
      <c r="C6422" t="str">
        <f>VLOOKUP(sales_pipeline[[#This Row],[Sales_Agent]],sales_teams[#All],4,FALSE)</f>
        <v>Sewald Team</v>
      </c>
      <c r="D6422" t="s">
        <v>9</v>
      </c>
      <c r="E6422" t="s">
        <v>148</v>
      </c>
      <c r="F6422" t="s">
        <v>194</v>
      </c>
      <c r="G6422" s="1">
        <v>43047</v>
      </c>
      <c r="H6422" s="1">
        <v>43065</v>
      </c>
      <c r="I6422" s="13">
        <f>sales_pipeline[[#This Row],[close_date]]-sales_pipeline[[#This Row],[engage_date]]</f>
        <v>18</v>
      </c>
      <c r="J6422" s="3">
        <v>0</v>
      </c>
    </row>
    <row r="6423" spans="1:10" x14ac:dyDescent="0.35">
      <c r="A6423" t="s">
        <v>6626</v>
      </c>
      <c r="B6423" t="s">
        <v>215</v>
      </c>
      <c r="C6423" t="str">
        <f>VLOOKUP(sales_pipeline[[#This Row],[Sales_Agent]],sales_teams[#All],4,FALSE)</f>
        <v>Sewald Team</v>
      </c>
      <c r="D6423" t="s">
        <v>10</v>
      </c>
      <c r="E6423" t="s">
        <v>130</v>
      </c>
      <c r="F6423" t="s">
        <v>174</v>
      </c>
      <c r="G6423" s="1">
        <v>43047</v>
      </c>
      <c r="H6423" s="1">
        <v>43073</v>
      </c>
      <c r="I6423" s="13">
        <f>sales_pipeline[[#This Row],[close_date]]-sales_pipeline[[#This Row],[engage_date]]</f>
        <v>26</v>
      </c>
      <c r="J6423" s="3">
        <v>1082</v>
      </c>
    </row>
    <row r="6424" spans="1:10" x14ac:dyDescent="0.35">
      <c r="A6424" t="s">
        <v>6627</v>
      </c>
      <c r="B6424" t="s">
        <v>225</v>
      </c>
      <c r="C6424" t="str">
        <f>VLOOKUP(sales_pipeline[[#This Row],[Sales_Agent]],sales_teams[#All],4,FALSE)</f>
        <v>Sewald Team</v>
      </c>
      <c r="D6424" t="s">
        <v>10</v>
      </c>
      <c r="E6424" t="s">
        <v>129</v>
      </c>
      <c r="F6424" t="s">
        <v>174</v>
      </c>
      <c r="G6424" s="1">
        <v>43047</v>
      </c>
      <c r="H6424" s="1">
        <v>43050</v>
      </c>
      <c r="I6424" s="13">
        <f>sales_pipeline[[#This Row],[close_date]]-sales_pipeline[[#This Row],[engage_date]]</f>
        <v>3</v>
      </c>
      <c r="J6424" s="3">
        <v>1203</v>
      </c>
    </row>
    <row r="6425" spans="1:10" x14ac:dyDescent="0.35">
      <c r="A6425" t="s">
        <v>6628</v>
      </c>
      <c r="B6425" t="s">
        <v>249</v>
      </c>
      <c r="C6425" t="str">
        <f>VLOOKUP(sales_pipeline[[#This Row],[Sales_Agent]],sales_teams[#All],4,FALSE)</f>
        <v>Brinkmann Team</v>
      </c>
      <c r="D6425" t="s">
        <v>6</v>
      </c>
      <c r="E6425" t="s">
        <v>114</v>
      </c>
      <c r="F6425" t="s">
        <v>194</v>
      </c>
      <c r="G6425" s="1">
        <v>43047</v>
      </c>
      <c r="H6425" s="1">
        <v>43099</v>
      </c>
      <c r="I6425" s="13">
        <f>sales_pipeline[[#This Row],[close_date]]-sales_pipeline[[#This Row],[engage_date]]</f>
        <v>52</v>
      </c>
      <c r="J6425" s="3">
        <v>0</v>
      </c>
    </row>
    <row r="6426" spans="1:10" x14ac:dyDescent="0.35">
      <c r="A6426" t="s">
        <v>6629</v>
      </c>
      <c r="B6426" t="s">
        <v>238</v>
      </c>
      <c r="C6426" t="str">
        <f>VLOOKUP(sales_pipeline[[#This Row],[Sales_Agent]],sales_teams[#All],4,FALSE)</f>
        <v>Marxen Team</v>
      </c>
      <c r="D6426" t="s">
        <v>10</v>
      </c>
      <c r="E6426" t="s">
        <v>124</v>
      </c>
      <c r="F6426" t="s">
        <v>174</v>
      </c>
      <c r="G6426" s="1">
        <v>43047</v>
      </c>
      <c r="H6426" s="1">
        <v>43056</v>
      </c>
      <c r="I6426" s="13">
        <f>sales_pipeline[[#This Row],[close_date]]-sales_pipeline[[#This Row],[engage_date]]</f>
        <v>9</v>
      </c>
      <c r="J6426" s="3">
        <v>985</v>
      </c>
    </row>
    <row r="6427" spans="1:10" x14ac:dyDescent="0.35">
      <c r="A6427" t="s">
        <v>6630</v>
      </c>
      <c r="B6427" t="s">
        <v>189</v>
      </c>
      <c r="C6427" t="str">
        <f>VLOOKUP(sales_pipeline[[#This Row],[Sales_Agent]],sales_teams[#All],4,FALSE)</f>
        <v>Marxen Team</v>
      </c>
      <c r="D6427" t="s">
        <v>10</v>
      </c>
      <c r="E6427" t="s">
        <v>139</v>
      </c>
      <c r="F6427" t="s">
        <v>174</v>
      </c>
      <c r="G6427" s="1">
        <v>43047</v>
      </c>
      <c r="H6427" s="1">
        <v>43059</v>
      </c>
      <c r="I6427" s="13">
        <f>sales_pipeline[[#This Row],[close_date]]-sales_pipeline[[#This Row],[engage_date]]</f>
        <v>12</v>
      </c>
      <c r="J6427" s="3">
        <v>1133</v>
      </c>
    </row>
    <row r="6428" spans="1:10" x14ac:dyDescent="0.35">
      <c r="A6428" t="s">
        <v>6631</v>
      </c>
      <c r="B6428" t="s">
        <v>212</v>
      </c>
      <c r="C6428" t="str">
        <f>VLOOKUP(sales_pipeline[[#This Row],[Sales_Agent]],sales_teams[#All],4,FALSE)</f>
        <v>Losch Team</v>
      </c>
      <c r="D6428" t="s">
        <v>6</v>
      </c>
      <c r="E6428" t="s">
        <v>41</v>
      </c>
      <c r="F6428" t="s">
        <v>174</v>
      </c>
      <c r="G6428" s="1">
        <v>43047</v>
      </c>
      <c r="H6428" s="1">
        <v>43096</v>
      </c>
      <c r="I6428" s="13">
        <f>sales_pipeline[[#This Row],[close_date]]-sales_pipeline[[#This Row],[engage_date]]</f>
        <v>49</v>
      </c>
      <c r="J6428" s="3">
        <v>56</v>
      </c>
    </row>
    <row r="6429" spans="1:10" x14ac:dyDescent="0.35">
      <c r="A6429" t="s">
        <v>6632</v>
      </c>
      <c r="B6429" t="s">
        <v>255</v>
      </c>
      <c r="C6429" t="str">
        <f>VLOOKUP(sales_pipeline[[#This Row],[Sales_Agent]],sales_teams[#All],4,FALSE)</f>
        <v>Neubert Team</v>
      </c>
      <c r="D6429" t="s">
        <v>3</v>
      </c>
      <c r="E6429" t="s">
        <v>160</v>
      </c>
      <c r="F6429" t="s">
        <v>194</v>
      </c>
      <c r="G6429" s="1">
        <v>43048</v>
      </c>
      <c r="H6429" s="1">
        <v>43052</v>
      </c>
      <c r="I6429" s="13">
        <f>sales_pipeline[[#This Row],[close_date]]-sales_pipeline[[#This Row],[engage_date]]</f>
        <v>4</v>
      </c>
      <c r="J6429" s="3">
        <v>0</v>
      </c>
    </row>
    <row r="6430" spans="1:10" x14ac:dyDescent="0.35">
      <c r="A6430" t="s">
        <v>6633</v>
      </c>
      <c r="B6430" t="s">
        <v>232</v>
      </c>
      <c r="C6430" t="str">
        <f>VLOOKUP(sales_pipeline[[#This Row],[Sales_Agent]],sales_teams[#All],4,FALSE)</f>
        <v>Losch Team</v>
      </c>
      <c r="D6430" t="s">
        <v>9</v>
      </c>
      <c r="E6430" t="s">
        <v>146</v>
      </c>
      <c r="F6430" t="s">
        <v>174</v>
      </c>
      <c r="G6430" s="1">
        <v>43048</v>
      </c>
      <c r="H6430" s="1">
        <v>43066</v>
      </c>
      <c r="I6430" s="13">
        <f>sales_pipeline[[#This Row],[close_date]]-sales_pipeline[[#This Row],[engage_date]]</f>
        <v>18</v>
      </c>
      <c r="J6430" s="3">
        <v>4884</v>
      </c>
    </row>
    <row r="6431" spans="1:10" x14ac:dyDescent="0.35">
      <c r="A6431" t="s">
        <v>6634</v>
      </c>
      <c r="B6431" t="s">
        <v>190</v>
      </c>
      <c r="C6431" t="str">
        <f>VLOOKUP(sales_pipeline[[#This Row],[Sales_Agent]],sales_teams[#All],4,FALSE)</f>
        <v>Sewald Team</v>
      </c>
      <c r="D6431" t="s">
        <v>3</v>
      </c>
      <c r="E6431" t="s">
        <v>109</v>
      </c>
      <c r="F6431" t="s">
        <v>174</v>
      </c>
      <c r="G6431" s="1">
        <v>43048</v>
      </c>
      <c r="H6431" s="1">
        <v>43061</v>
      </c>
      <c r="I6431" s="13">
        <f>sales_pipeline[[#This Row],[close_date]]-sales_pipeline[[#This Row],[engage_date]]</f>
        <v>13</v>
      </c>
      <c r="J6431" s="3">
        <v>443</v>
      </c>
    </row>
    <row r="6432" spans="1:10" x14ac:dyDescent="0.35">
      <c r="A6432" t="s">
        <v>6635</v>
      </c>
      <c r="B6432" t="s">
        <v>215</v>
      </c>
      <c r="C6432" t="str">
        <f>VLOOKUP(sales_pipeline[[#This Row],[Sales_Agent]],sales_teams[#All],4,FALSE)</f>
        <v>Sewald Team</v>
      </c>
      <c r="D6432" t="s">
        <v>3</v>
      </c>
      <c r="E6432" t="s">
        <v>93</v>
      </c>
      <c r="F6432" t="s">
        <v>174</v>
      </c>
      <c r="G6432" s="1">
        <v>43048</v>
      </c>
      <c r="H6432" s="1">
        <v>43062</v>
      </c>
      <c r="I6432" s="13">
        <f>sales_pipeline[[#This Row],[close_date]]-sales_pipeline[[#This Row],[engage_date]]</f>
        <v>14</v>
      </c>
      <c r="J6432" s="3">
        <v>562</v>
      </c>
    </row>
    <row r="6433" spans="1:10" x14ac:dyDescent="0.35">
      <c r="A6433" t="s">
        <v>6636</v>
      </c>
      <c r="B6433" t="s">
        <v>215</v>
      </c>
      <c r="C6433" t="str">
        <f>VLOOKUP(sales_pipeline[[#This Row],[Sales_Agent]],sales_teams[#All],4,FALSE)</f>
        <v>Sewald Team</v>
      </c>
      <c r="D6433" t="s">
        <v>3</v>
      </c>
      <c r="E6433" t="s">
        <v>97</v>
      </c>
      <c r="F6433" t="s">
        <v>174</v>
      </c>
      <c r="G6433" s="1">
        <v>43048</v>
      </c>
      <c r="H6433" s="1">
        <v>43060</v>
      </c>
      <c r="I6433" s="13">
        <f>sales_pipeline[[#This Row],[close_date]]-sales_pipeline[[#This Row],[engage_date]]</f>
        <v>12</v>
      </c>
      <c r="J6433" s="3">
        <v>437</v>
      </c>
    </row>
    <row r="6434" spans="1:10" x14ac:dyDescent="0.35">
      <c r="A6434" t="s">
        <v>6637</v>
      </c>
      <c r="B6434" t="s">
        <v>225</v>
      </c>
      <c r="C6434" t="str">
        <f>VLOOKUP(sales_pipeline[[#This Row],[Sales_Agent]],sales_teams[#All],4,FALSE)</f>
        <v>Sewald Team</v>
      </c>
      <c r="D6434" t="s">
        <v>8</v>
      </c>
      <c r="E6434" t="s">
        <v>134</v>
      </c>
      <c r="F6434" t="s">
        <v>194</v>
      </c>
      <c r="G6434" s="1">
        <v>43048</v>
      </c>
      <c r="H6434" s="1">
        <v>43062</v>
      </c>
      <c r="I6434" s="13">
        <f>sales_pipeline[[#This Row],[close_date]]-sales_pipeline[[#This Row],[engage_date]]</f>
        <v>14</v>
      </c>
      <c r="J6434" s="3">
        <v>0</v>
      </c>
    </row>
    <row r="6435" spans="1:10" x14ac:dyDescent="0.35">
      <c r="A6435" t="s">
        <v>6638</v>
      </c>
      <c r="B6435" t="s">
        <v>225</v>
      </c>
      <c r="C6435" t="str">
        <f>VLOOKUP(sales_pipeline[[#This Row],[Sales_Agent]],sales_teams[#All],4,FALSE)</f>
        <v>Sewald Team</v>
      </c>
      <c r="D6435" t="s">
        <v>3</v>
      </c>
      <c r="E6435" t="s">
        <v>109</v>
      </c>
      <c r="F6435" t="s">
        <v>174</v>
      </c>
      <c r="G6435" s="1">
        <v>43048</v>
      </c>
      <c r="H6435" s="1">
        <v>43053</v>
      </c>
      <c r="I6435" s="13">
        <f>sales_pipeline[[#This Row],[close_date]]-sales_pipeline[[#This Row],[engage_date]]</f>
        <v>5</v>
      </c>
      <c r="J6435" s="3">
        <v>606</v>
      </c>
    </row>
    <row r="6436" spans="1:10" x14ac:dyDescent="0.35">
      <c r="A6436" t="s">
        <v>6639</v>
      </c>
      <c r="B6436" t="s">
        <v>187</v>
      </c>
      <c r="C6436" t="str">
        <f>VLOOKUP(sales_pipeline[[#This Row],[Sales_Agent]],sales_teams[#All],4,FALSE)</f>
        <v>Rouche Team</v>
      </c>
      <c r="D6436" t="s">
        <v>6</v>
      </c>
      <c r="E6436" t="s">
        <v>73</v>
      </c>
      <c r="F6436" t="s">
        <v>174</v>
      </c>
      <c r="G6436" s="1">
        <v>43048</v>
      </c>
      <c r="H6436" s="1">
        <v>43079</v>
      </c>
      <c r="I6436" s="13">
        <f>sales_pipeline[[#This Row],[close_date]]-sales_pipeline[[#This Row],[engage_date]]</f>
        <v>31</v>
      </c>
      <c r="J6436" s="3">
        <v>56</v>
      </c>
    </row>
    <row r="6437" spans="1:10" x14ac:dyDescent="0.35">
      <c r="A6437" t="s">
        <v>6640</v>
      </c>
      <c r="B6437" t="s">
        <v>197</v>
      </c>
      <c r="C6437" t="str">
        <f>VLOOKUP(sales_pipeline[[#This Row],[Sales_Agent]],sales_teams[#All],4,FALSE)</f>
        <v>Sewald Team</v>
      </c>
      <c r="D6437" t="s">
        <v>8</v>
      </c>
      <c r="E6437" t="s">
        <v>148</v>
      </c>
      <c r="F6437" t="s">
        <v>194</v>
      </c>
      <c r="G6437" s="1">
        <v>43048</v>
      </c>
      <c r="H6437" s="1">
        <v>43066</v>
      </c>
      <c r="I6437" s="13">
        <f>sales_pipeline[[#This Row],[close_date]]-sales_pipeline[[#This Row],[engage_date]]</f>
        <v>18</v>
      </c>
      <c r="J6437" s="3">
        <v>0</v>
      </c>
    </row>
    <row r="6438" spans="1:10" x14ac:dyDescent="0.35">
      <c r="A6438" t="s">
        <v>6641</v>
      </c>
      <c r="B6438" t="s">
        <v>173</v>
      </c>
      <c r="C6438" t="str">
        <f>VLOOKUP(sales_pipeline[[#This Row],[Sales_Agent]],sales_teams[#All],4,FALSE)</f>
        <v>Brinkmann Team</v>
      </c>
      <c r="D6438" t="s">
        <v>6</v>
      </c>
      <c r="E6438" t="s">
        <v>124</v>
      </c>
      <c r="F6438" t="s">
        <v>174</v>
      </c>
      <c r="G6438" s="1">
        <v>43048</v>
      </c>
      <c r="H6438" s="1">
        <v>43060</v>
      </c>
      <c r="I6438" s="13">
        <f>sales_pipeline[[#This Row],[close_date]]-sales_pipeline[[#This Row],[engage_date]]</f>
        <v>12</v>
      </c>
      <c r="J6438" s="3">
        <v>54</v>
      </c>
    </row>
    <row r="6439" spans="1:10" x14ac:dyDescent="0.35">
      <c r="A6439" t="s">
        <v>6642</v>
      </c>
      <c r="B6439" t="s">
        <v>230</v>
      </c>
      <c r="C6439" t="str">
        <f>VLOOKUP(sales_pipeline[[#This Row],[Sales_Agent]],sales_teams[#All],4,FALSE)</f>
        <v>Losch Team</v>
      </c>
      <c r="D6439" t="s">
        <v>177</v>
      </c>
      <c r="E6439" t="s">
        <v>20</v>
      </c>
      <c r="F6439" t="s">
        <v>194</v>
      </c>
      <c r="G6439" s="1">
        <v>43048</v>
      </c>
      <c r="H6439" s="1">
        <v>43062</v>
      </c>
      <c r="I6439" s="13">
        <f>sales_pipeline[[#This Row],[close_date]]-sales_pipeline[[#This Row],[engage_date]]</f>
        <v>14</v>
      </c>
      <c r="J6439" s="3">
        <v>0</v>
      </c>
    </row>
    <row r="6440" spans="1:10" x14ac:dyDescent="0.35">
      <c r="A6440" t="s">
        <v>6643</v>
      </c>
      <c r="B6440" t="s">
        <v>268</v>
      </c>
      <c r="C6440" t="str">
        <f>VLOOKUP(sales_pipeline[[#This Row],[Sales_Agent]],sales_teams[#All],4,FALSE)</f>
        <v>Losch Team</v>
      </c>
      <c r="D6440" t="s">
        <v>3</v>
      </c>
      <c r="E6440" t="s">
        <v>20</v>
      </c>
      <c r="F6440" t="s">
        <v>174</v>
      </c>
      <c r="G6440" s="1">
        <v>43049</v>
      </c>
      <c r="H6440" s="1">
        <v>43057</v>
      </c>
      <c r="I6440" s="13">
        <f>sales_pipeline[[#This Row],[close_date]]-sales_pipeline[[#This Row],[engage_date]]</f>
        <v>8</v>
      </c>
      <c r="J6440" s="3">
        <v>577</v>
      </c>
    </row>
    <row r="6441" spans="1:10" x14ac:dyDescent="0.35">
      <c r="A6441" t="s">
        <v>6644</v>
      </c>
      <c r="B6441" t="s">
        <v>206</v>
      </c>
      <c r="C6441" t="str">
        <f>VLOOKUP(sales_pipeline[[#This Row],[Sales_Agent]],sales_teams[#All],4,FALSE)</f>
        <v>Neubert Team</v>
      </c>
      <c r="D6441" t="s">
        <v>10</v>
      </c>
      <c r="E6441" t="s">
        <v>48</v>
      </c>
      <c r="F6441" t="s">
        <v>194</v>
      </c>
      <c r="G6441" s="1">
        <v>43049</v>
      </c>
      <c r="H6441" s="1">
        <v>43055</v>
      </c>
      <c r="I6441" s="13">
        <f>sales_pipeline[[#This Row],[close_date]]-sales_pipeline[[#This Row],[engage_date]]</f>
        <v>6</v>
      </c>
      <c r="J6441" s="3">
        <v>0</v>
      </c>
    </row>
    <row r="6442" spans="1:10" x14ac:dyDescent="0.35">
      <c r="A6442" t="s">
        <v>6645</v>
      </c>
      <c r="B6442" t="s">
        <v>176</v>
      </c>
      <c r="C6442" t="str">
        <f>VLOOKUP(sales_pipeline[[#This Row],[Sales_Agent]],sales_teams[#All],4,FALSE)</f>
        <v>Marxen Team</v>
      </c>
      <c r="D6442" t="s">
        <v>177</v>
      </c>
      <c r="E6442" t="s">
        <v>135</v>
      </c>
      <c r="F6442" t="s">
        <v>174</v>
      </c>
      <c r="G6442" s="1">
        <v>43049</v>
      </c>
      <c r="H6442" s="1">
        <v>43059</v>
      </c>
      <c r="I6442" s="13">
        <f>sales_pipeline[[#This Row],[close_date]]-sales_pipeline[[#This Row],[engage_date]]</f>
        <v>10</v>
      </c>
      <c r="J6442" s="3">
        <v>4480</v>
      </c>
    </row>
    <row r="6443" spans="1:10" x14ac:dyDescent="0.35">
      <c r="A6443" t="s">
        <v>6646</v>
      </c>
      <c r="B6443" t="s">
        <v>225</v>
      </c>
      <c r="C6443" t="str">
        <f>VLOOKUP(sales_pipeline[[#This Row],[Sales_Agent]],sales_teams[#All],4,FALSE)</f>
        <v>Sewald Team</v>
      </c>
      <c r="D6443" t="s">
        <v>9</v>
      </c>
      <c r="E6443" t="s">
        <v>117</v>
      </c>
      <c r="F6443" t="s">
        <v>174</v>
      </c>
      <c r="G6443" s="1">
        <v>43049</v>
      </c>
      <c r="H6443" s="1">
        <v>43091</v>
      </c>
      <c r="I6443" s="13">
        <f>sales_pipeline[[#This Row],[close_date]]-sales_pipeline[[#This Row],[engage_date]]</f>
        <v>42</v>
      </c>
      <c r="J6443" s="3">
        <v>6299</v>
      </c>
    </row>
    <row r="6444" spans="1:10" x14ac:dyDescent="0.35">
      <c r="A6444" t="s">
        <v>6647</v>
      </c>
      <c r="B6444" t="s">
        <v>225</v>
      </c>
      <c r="C6444" t="str">
        <f>VLOOKUP(sales_pipeline[[#This Row],[Sales_Agent]],sales_teams[#All],4,FALSE)</f>
        <v>Sewald Team</v>
      </c>
      <c r="D6444" t="s">
        <v>177</v>
      </c>
      <c r="E6444" t="s">
        <v>51</v>
      </c>
      <c r="F6444" t="s">
        <v>174</v>
      </c>
      <c r="G6444" s="1">
        <v>43049</v>
      </c>
      <c r="H6444" s="1">
        <v>43070</v>
      </c>
      <c r="I6444" s="13">
        <f>sales_pipeline[[#This Row],[close_date]]-sales_pipeline[[#This Row],[engage_date]]</f>
        <v>21</v>
      </c>
      <c r="J6444" s="3">
        <v>4673</v>
      </c>
    </row>
    <row r="6445" spans="1:10" x14ac:dyDescent="0.35">
      <c r="A6445" t="s">
        <v>6648</v>
      </c>
      <c r="B6445" t="s">
        <v>187</v>
      </c>
      <c r="C6445" t="str">
        <f>VLOOKUP(sales_pipeline[[#This Row],[Sales_Agent]],sales_teams[#All],4,FALSE)</f>
        <v>Rouche Team</v>
      </c>
      <c r="D6445" t="s">
        <v>11</v>
      </c>
      <c r="E6445" t="s">
        <v>155</v>
      </c>
      <c r="F6445" t="s">
        <v>194</v>
      </c>
      <c r="G6445" s="1">
        <v>43049</v>
      </c>
      <c r="H6445" s="1">
        <v>43065</v>
      </c>
      <c r="I6445" s="13">
        <f>sales_pipeline[[#This Row],[close_date]]-sales_pipeline[[#This Row],[engage_date]]</f>
        <v>16</v>
      </c>
      <c r="J6445" s="3">
        <v>0</v>
      </c>
    </row>
    <row r="6446" spans="1:10" x14ac:dyDescent="0.35">
      <c r="A6446" t="s">
        <v>6649</v>
      </c>
      <c r="B6446" t="s">
        <v>227</v>
      </c>
      <c r="C6446" t="str">
        <f>VLOOKUP(sales_pipeline[[#This Row],[Sales_Agent]],sales_teams[#All],4,FALSE)</f>
        <v>Neubert Team</v>
      </c>
      <c r="D6446" t="s">
        <v>9</v>
      </c>
      <c r="E6446" t="s">
        <v>159</v>
      </c>
      <c r="F6446" t="s">
        <v>174</v>
      </c>
      <c r="G6446" s="1">
        <v>43049</v>
      </c>
      <c r="H6446" s="1">
        <v>43098</v>
      </c>
      <c r="I6446" s="13">
        <f>sales_pipeline[[#This Row],[close_date]]-sales_pipeline[[#This Row],[engage_date]]</f>
        <v>49</v>
      </c>
      <c r="J6446" s="3">
        <v>4659</v>
      </c>
    </row>
    <row r="6447" spans="1:10" x14ac:dyDescent="0.35">
      <c r="A6447" t="s">
        <v>6650</v>
      </c>
      <c r="B6447" t="s">
        <v>268</v>
      </c>
      <c r="C6447" t="str">
        <f>VLOOKUP(sales_pipeline[[#This Row],[Sales_Agent]],sales_teams[#All],4,FALSE)</f>
        <v>Losch Team</v>
      </c>
      <c r="D6447" t="s">
        <v>10</v>
      </c>
      <c r="E6447" t="s">
        <v>110</v>
      </c>
      <c r="F6447" t="s">
        <v>174</v>
      </c>
      <c r="G6447" s="1">
        <v>43050</v>
      </c>
      <c r="H6447" s="1">
        <v>43059</v>
      </c>
      <c r="I6447" s="13">
        <f>sales_pipeline[[#This Row],[close_date]]-sales_pipeline[[#This Row],[engage_date]]</f>
        <v>9</v>
      </c>
      <c r="J6447" s="3">
        <v>1180</v>
      </c>
    </row>
    <row r="6448" spans="1:10" x14ac:dyDescent="0.35">
      <c r="A6448" t="s">
        <v>6651</v>
      </c>
      <c r="B6448" t="s">
        <v>176</v>
      </c>
      <c r="C6448" t="str">
        <f>VLOOKUP(sales_pipeline[[#This Row],[Sales_Agent]],sales_teams[#All],4,FALSE)</f>
        <v>Marxen Team</v>
      </c>
      <c r="D6448" t="s">
        <v>9</v>
      </c>
      <c r="E6448" t="s">
        <v>28</v>
      </c>
      <c r="F6448" t="s">
        <v>194</v>
      </c>
      <c r="G6448" s="1">
        <v>43050</v>
      </c>
      <c r="H6448" s="1">
        <v>43053</v>
      </c>
      <c r="I6448" s="13">
        <f>sales_pipeline[[#This Row],[close_date]]-sales_pipeline[[#This Row],[engage_date]]</f>
        <v>3</v>
      </c>
      <c r="J6448" s="3">
        <v>0</v>
      </c>
    </row>
    <row r="6449" spans="1:10" x14ac:dyDescent="0.35">
      <c r="A6449" t="s">
        <v>6652</v>
      </c>
      <c r="B6449" t="s">
        <v>255</v>
      </c>
      <c r="C6449" t="str">
        <f>VLOOKUP(sales_pipeline[[#This Row],[Sales_Agent]],sales_teams[#All],4,FALSE)</f>
        <v>Neubert Team</v>
      </c>
      <c r="D6449" t="s">
        <v>10</v>
      </c>
      <c r="E6449" t="s">
        <v>128</v>
      </c>
      <c r="F6449" t="s">
        <v>194</v>
      </c>
      <c r="G6449" s="1">
        <v>43050</v>
      </c>
      <c r="H6449" s="1">
        <v>43057</v>
      </c>
      <c r="I6449" s="13">
        <f>sales_pipeline[[#This Row],[close_date]]-sales_pipeline[[#This Row],[engage_date]]</f>
        <v>7</v>
      </c>
      <c r="J6449" s="3">
        <v>0</v>
      </c>
    </row>
    <row r="6450" spans="1:10" x14ac:dyDescent="0.35">
      <c r="A6450" t="s">
        <v>6653</v>
      </c>
      <c r="B6450" t="s">
        <v>326</v>
      </c>
      <c r="C6450" t="str">
        <f>VLOOKUP(sales_pipeline[[#This Row],[Sales_Agent]],sales_teams[#All],4,FALSE)</f>
        <v>Marxen Team</v>
      </c>
      <c r="D6450" t="s">
        <v>6</v>
      </c>
      <c r="E6450" t="s">
        <v>152</v>
      </c>
      <c r="F6450" t="s">
        <v>174</v>
      </c>
      <c r="G6450" s="1">
        <v>43050</v>
      </c>
      <c r="H6450" s="1">
        <v>43073</v>
      </c>
      <c r="I6450" s="13">
        <f>sales_pipeline[[#This Row],[close_date]]-sales_pipeline[[#This Row],[engage_date]]</f>
        <v>23</v>
      </c>
      <c r="J6450" s="3">
        <v>57</v>
      </c>
    </row>
    <row r="6451" spans="1:10" x14ac:dyDescent="0.35">
      <c r="A6451" t="s">
        <v>6654</v>
      </c>
      <c r="B6451" t="s">
        <v>238</v>
      </c>
      <c r="C6451" t="str">
        <f>VLOOKUP(sales_pipeline[[#This Row],[Sales_Agent]],sales_teams[#All],4,FALSE)</f>
        <v>Marxen Team</v>
      </c>
      <c r="D6451" t="s">
        <v>9</v>
      </c>
      <c r="E6451" t="s">
        <v>151</v>
      </c>
      <c r="F6451" t="s">
        <v>194</v>
      </c>
      <c r="G6451" s="1">
        <v>43050</v>
      </c>
      <c r="H6451" s="1">
        <v>43061</v>
      </c>
      <c r="I6451" s="13">
        <f>sales_pipeline[[#This Row],[close_date]]-sales_pipeline[[#This Row],[engage_date]]</f>
        <v>11</v>
      </c>
      <c r="J6451" s="3">
        <v>0</v>
      </c>
    </row>
    <row r="6452" spans="1:10" x14ac:dyDescent="0.35">
      <c r="A6452" t="s">
        <v>6655</v>
      </c>
      <c r="B6452" t="s">
        <v>189</v>
      </c>
      <c r="C6452" t="str">
        <f>VLOOKUP(sales_pipeline[[#This Row],[Sales_Agent]],sales_teams[#All],4,FALSE)</f>
        <v>Marxen Team</v>
      </c>
      <c r="D6452" t="s">
        <v>10</v>
      </c>
      <c r="E6452" t="s">
        <v>85</v>
      </c>
      <c r="F6452" t="s">
        <v>194</v>
      </c>
      <c r="G6452" s="1">
        <v>43050</v>
      </c>
      <c r="H6452" s="1">
        <v>43061</v>
      </c>
      <c r="I6452" s="13">
        <f>sales_pipeline[[#This Row],[close_date]]-sales_pipeline[[#This Row],[engage_date]]</f>
        <v>11</v>
      </c>
      <c r="J6452" s="3">
        <v>0</v>
      </c>
    </row>
    <row r="6453" spans="1:10" x14ac:dyDescent="0.35">
      <c r="A6453" t="s">
        <v>6656</v>
      </c>
      <c r="B6453" t="s">
        <v>204</v>
      </c>
      <c r="C6453" t="str">
        <f>VLOOKUP(sales_pipeline[[#This Row],[Sales_Agent]],sales_teams[#All],4,FALSE)</f>
        <v>Brinkmann Team</v>
      </c>
      <c r="D6453" t="s">
        <v>6</v>
      </c>
      <c r="E6453" t="s">
        <v>49</v>
      </c>
      <c r="F6453" t="s">
        <v>174</v>
      </c>
      <c r="G6453" s="1">
        <v>43050</v>
      </c>
      <c r="H6453" s="1">
        <v>43089</v>
      </c>
      <c r="I6453" s="13">
        <f>sales_pipeline[[#This Row],[close_date]]-sales_pipeline[[#This Row],[engage_date]]</f>
        <v>39</v>
      </c>
      <c r="J6453" s="3">
        <v>48</v>
      </c>
    </row>
    <row r="6454" spans="1:10" x14ac:dyDescent="0.35">
      <c r="A6454" t="s">
        <v>6657</v>
      </c>
      <c r="B6454" t="s">
        <v>212</v>
      </c>
      <c r="C6454" t="str">
        <f>VLOOKUP(sales_pipeline[[#This Row],[Sales_Agent]],sales_teams[#All],4,FALSE)</f>
        <v>Losch Team</v>
      </c>
      <c r="D6454" t="s">
        <v>6</v>
      </c>
      <c r="E6454" t="s">
        <v>34</v>
      </c>
      <c r="F6454" t="s">
        <v>174</v>
      </c>
      <c r="G6454" s="1">
        <v>43050</v>
      </c>
      <c r="H6454" s="1">
        <v>43052</v>
      </c>
      <c r="I6454" s="13">
        <f>sales_pipeline[[#This Row],[close_date]]-sales_pipeline[[#This Row],[engage_date]]</f>
        <v>2</v>
      </c>
      <c r="J6454" s="3">
        <v>51</v>
      </c>
    </row>
    <row r="6455" spans="1:10" x14ac:dyDescent="0.35">
      <c r="A6455" t="s">
        <v>6658</v>
      </c>
      <c r="B6455" t="s">
        <v>183</v>
      </c>
      <c r="C6455" t="str">
        <f>VLOOKUP(sales_pipeline[[#This Row],[Sales_Agent]],sales_teams[#All],4,FALSE)</f>
        <v>Brinkmann Team</v>
      </c>
      <c r="D6455" t="s">
        <v>6</v>
      </c>
      <c r="E6455" t="s">
        <v>60</v>
      </c>
      <c r="F6455" t="s">
        <v>194</v>
      </c>
      <c r="G6455" s="1">
        <v>43051</v>
      </c>
      <c r="H6455" s="1">
        <v>43064</v>
      </c>
      <c r="I6455" s="13">
        <f>sales_pipeline[[#This Row],[close_date]]-sales_pipeline[[#This Row],[engage_date]]</f>
        <v>13</v>
      </c>
      <c r="J6455" s="3">
        <v>0</v>
      </c>
    </row>
    <row r="6456" spans="1:10" x14ac:dyDescent="0.35">
      <c r="A6456" t="s">
        <v>6659</v>
      </c>
      <c r="B6456" t="s">
        <v>268</v>
      </c>
      <c r="C6456" t="str">
        <f>VLOOKUP(sales_pipeline[[#This Row],[Sales_Agent]],sales_teams[#All],4,FALSE)</f>
        <v>Losch Team</v>
      </c>
      <c r="D6456" t="s">
        <v>10</v>
      </c>
      <c r="E6456" t="s">
        <v>153</v>
      </c>
      <c r="F6456" t="s">
        <v>174</v>
      </c>
      <c r="G6456" s="1">
        <v>43051</v>
      </c>
      <c r="H6456" s="1">
        <v>43052</v>
      </c>
      <c r="I6456" s="13">
        <f>sales_pipeline[[#This Row],[close_date]]-sales_pipeline[[#This Row],[engage_date]]</f>
        <v>1</v>
      </c>
      <c r="J6456" s="3">
        <v>1138</v>
      </c>
    </row>
    <row r="6457" spans="1:10" x14ac:dyDescent="0.35">
      <c r="A6457" t="s">
        <v>6660</v>
      </c>
      <c r="B6457" t="s">
        <v>176</v>
      </c>
      <c r="C6457" t="str">
        <f>VLOOKUP(sales_pipeline[[#This Row],[Sales_Agent]],sales_teams[#All],4,FALSE)</f>
        <v>Marxen Team</v>
      </c>
      <c r="D6457" t="s">
        <v>6</v>
      </c>
      <c r="E6457" t="s">
        <v>144</v>
      </c>
      <c r="F6457" t="s">
        <v>174</v>
      </c>
      <c r="G6457" s="1">
        <v>43051</v>
      </c>
      <c r="H6457" s="1">
        <v>43090</v>
      </c>
      <c r="I6457" s="13">
        <f>sales_pipeline[[#This Row],[close_date]]-sales_pipeline[[#This Row],[engage_date]]</f>
        <v>39</v>
      </c>
      <c r="J6457" s="3">
        <v>49</v>
      </c>
    </row>
    <row r="6458" spans="1:10" x14ac:dyDescent="0.35">
      <c r="A6458" t="s">
        <v>6661</v>
      </c>
      <c r="B6458" t="s">
        <v>232</v>
      </c>
      <c r="C6458" t="str">
        <f>VLOOKUP(sales_pipeline[[#This Row],[Sales_Agent]],sales_teams[#All],4,FALSE)</f>
        <v>Losch Team</v>
      </c>
      <c r="D6458" t="s">
        <v>8</v>
      </c>
      <c r="E6458" t="s">
        <v>146</v>
      </c>
      <c r="F6458" t="s">
        <v>194</v>
      </c>
      <c r="G6458" s="1">
        <v>43051</v>
      </c>
      <c r="H6458" s="1">
        <v>43060</v>
      </c>
      <c r="I6458" s="13">
        <f>sales_pipeline[[#This Row],[close_date]]-sales_pipeline[[#This Row],[engage_date]]</f>
        <v>9</v>
      </c>
      <c r="J6458" s="3">
        <v>0</v>
      </c>
    </row>
    <row r="6459" spans="1:10" x14ac:dyDescent="0.35">
      <c r="A6459" t="s">
        <v>6662</v>
      </c>
      <c r="B6459" t="s">
        <v>193</v>
      </c>
      <c r="C6459" t="str">
        <f>VLOOKUP(sales_pipeline[[#This Row],[Sales_Agent]],sales_teams[#All],4,FALSE)</f>
        <v>Marxen Team</v>
      </c>
      <c r="D6459" t="s">
        <v>3</v>
      </c>
      <c r="E6459" t="s">
        <v>85</v>
      </c>
      <c r="F6459" t="s">
        <v>174</v>
      </c>
      <c r="G6459" s="1">
        <v>43051</v>
      </c>
      <c r="H6459" s="1">
        <v>43097</v>
      </c>
      <c r="I6459" s="13">
        <f>sales_pipeline[[#This Row],[close_date]]-sales_pipeline[[#This Row],[engage_date]]</f>
        <v>46</v>
      </c>
      <c r="J6459" s="3">
        <v>650</v>
      </c>
    </row>
    <row r="6460" spans="1:10" x14ac:dyDescent="0.35">
      <c r="A6460" t="s">
        <v>6663</v>
      </c>
      <c r="B6460" t="s">
        <v>225</v>
      </c>
      <c r="C6460" t="str">
        <f>VLOOKUP(sales_pipeline[[#This Row],[Sales_Agent]],sales_teams[#All],4,FALSE)</f>
        <v>Sewald Team</v>
      </c>
      <c r="D6460" t="s">
        <v>3</v>
      </c>
      <c r="E6460" t="s">
        <v>117</v>
      </c>
      <c r="F6460" t="s">
        <v>174</v>
      </c>
      <c r="G6460" s="1">
        <v>43051</v>
      </c>
      <c r="H6460" s="1">
        <v>43098</v>
      </c>
      <c r="I6460" s="13">
        <f>sales_pipeline[[#This Row],[close_date]]-sales_pipeline[[#This Row],[engage_date]]</f>
        <v>47</v>
      </c>
      <c r="J6460" s="3">
        <v>470</v>
      </c>
    </row>
    <row r="6461" spans="1:10" x14ac:dyDescent="0.35">
      <c r="A6461" t="s">
        <v>6664</v>
      </c>
      <c r="B6461" t="s">
        <v>249</v>
      </c>
      <c r="C6461" t="str">
        <f>VLOOKUP(sales_pipeline[[#This Row],[Sales_Agent]],sales_teams[#All],4,FALSE)</f>
        <v>Brinkmann Team</v>
      </c>
      <c r="D6461" t="s">
        <v>3</v>
      </c>
      <c r="E6461" t="s">
        <v>104</v>
      </c>
      <c r="F6461" t="s">
        <v>174</v>
      </c>
      <c r="G6461" s="1">
        <v>43051</v>
      </c>
      <c r="H6461" s="1">
        <v>43100</v>
      </c>
      <c r="I6461" s="13">
        <f>sales_pipeline[[#This Row],[close_date]]-sales_pipeline[[#This Row],[engage_date]]</f>
        <v>49</v>
      </c>
      <c r="J6461" s="3">
        <v>567</v>
      </c>
    </row>
    <row r="6462" spans="1:10" x14ac:dyDescent="0.35">
      <c r="A6462" t="s">
        <v>6665</v>
      </c>
      <c r="B6462" t="s">
        <v>187</v>
      </c>
      <c r="C6462" t="str">
        <f>VLOOKUP(sales_pipeline[[#This Row],[Sales_Agent]],sales_teams[#All],4,FALSE)</f>
        <v>Rouche Team</v>
      </c>
      <c r="D6462" t="s">
        <v>8</v>
      </c>
      <c r="E6462" t="s">
        <v>125</v>
      </c>
      <c r="F6462" t="s">
        <v>174</v>
      </c>
      <c r="G6462" s="1">
        <v>43051</v>
      </c>
      <c r="H6462" s="1">
        <v>43094</v>
      </c>
      <c r="I6462" s="13">
        <f>sales_pipeline[[#This Row],[close_date]]-sales_pipeline[[#This Row],[engage_date]]</f>
        <v>43</v>
      </c>
      <c r="J6462" s="3">
        <v>3836</v>
      </c>
    </row>
    <row r="6463" spans="1:10" x14ac:dyDescent="0.35">
      <c r="A6463" t="s">
        <v>6666</v>
      </c>
      <c r="B6463" t="s">
        <v>238</v>
      </c>
      <c r="C6463" t="str">
        <f>VLOOKUP(sales_pipeline[[#This Row],[Sales_Agent]],sales_teams[#All],4,FALSE)</f>
        <v>Marxen Team</v>
      </c>
      <c r="D6463" t="s">
        <v>9</v>
      </c>
      <c r="E6463" t="s">
        <v>132</v>
      </c>
      <c r="F6463" t="s">
        <v>174</v>
      </c>
      <c r="G6463" s="1">
        <v>43051</v>
      </c>
      <c r="H6463" s="1">
        <v>43053</v>
      </c>
      <c r="I6463" s="13">
        <f>sales_pipeline[[#This Row],[close_date]]-sales_pipeline[[#This Row],[engage_date]]</f>
        <v>2</v>
      </c>
      <c r="J6463" s="3">
        <v>5916</v>
      </c>
    </row>
    <row r="6464" spans="1:10" x14ac:dyDescent="0.35">
      <c r="A6464" t="s">
        <v>6667</v>
      </c>
      <c r="B6464" t="s">
        <v>197</v>
      </c>
      <c r="C6464" t="str">
        <f>VLOOKUP(sales_pipeline[[#This Row],[Sales_Agent]],sales_teams[#All],4,FALSE)</f>
        <v>Sewald Team</v>
      </c>
      <c r="D6464" t="s">
        <v>10</v>
      </c>
      <c r="E6464" t="s">
        <v>46</v>
      </c>
      <c r="F6464" t="s">
        <v>174</v>
      </c>
      <c r="G6464" s="1">
        <v>43051</v>
      </c>
      <c r="H6464" s="1">
        <v>43061</v>
      </c>
      <c r="I6464" s="13">
        <f>sales_pipeline[[#This Row],[close_date]]-sales_pipeline[[#This Row],[engage_date]]</f>
        <v>10</v>
      </c>
      <c r="J6464" s="3">
        <v>938</v>
      </c>
    </row>
    <row r="6465" spans="1:10" x14ac:dyDescent="0.35">
      <c r="A6465" t="s">
        <v>6668</v>
      </c>
      <c r="B6465" t="s">
        <v>197</v>
      </c>
      <c r="C6465" t="str">
        <f>VLOOKUP(sales_pipeline[[#This Row],[Sales_Agent]],sales_teams[#All],4,FALSE)</f>
        <v>Sewald Team</v>
      </c>
      <c r="D6465" t="s">
        <v>10</v>
      </c>
      <c r="E6465" t="s">
        <v>109</v>
      </c>
      <c r="F6465" t="s">
        <v>174</v>
      </c>
      <c r="G6465" s="1">
        <v>43051</v>
      </c>
      <c r="H6465" s="1">
        <v>43054</v>
      </c>
      <c r="I6465" s="13">
        <f>sales_pipeline[[#This Row],[close_date]]-sales_pipeline[[#This Row],[engage_date]]</f>
        <v>3</v>
      </c>
      <c r="J6465" s="3">
        <v>1124</v>
      </c>
    </row>
    <row r="6466" spans="1:10" x14ac:dyDescent="0.35">
      <c r="A6466" t="s">
        <v>6669</v>
      </c>
      <c r="B6466" t="s">
        <v>204</v>
      </c>
      <c r="C6466" t="str">
        <f>VLOOKUP(sales_pipeline[[#This Row],[Sales_Agent]],sales_teams[#All],4,FALSE)</f>
        <v>Brinkmann Team</v>
      </c>
      <c r="D6466" t="s">
        <v>6</v>
      </c>
      <c r="E6466" t="s">
        <v>91</v>
      </c>
      <c r="F6466" t="s">
        <v>174</v>
      </c>
      <c r="G6466" s="1">
        <v>43051</v>
      </c>
      <c r="H6466" s="1">
        <v>43070</v>
      </c>
      <c r="I6466" s="13">
        <f>sales_pipeline[[#This Row],[close_date]]-sales_pipeline[[#This Row],[engage_date]]</f>
        <v>19</v>
      </c>
      <c r="J6466" s="3">
        <v>61</v>
      </c>
    </row>
    <row r="6467" spans="1:10" x14ac:dyDescent="0.35">
      <c r="A6467" t="s">
        <v>6670</v>
      </c>
      <c r="B6467" t="s">
        <v>185</v>
      </c>
      <c r="C6467" t="str">
        <f>VLOOKUP(sales_pipeline[[#This Row],[Sales_Agent]],sales_teams[#All],4,FALSE)</f>
        <v>Rouche Team</v>
      </c>
      <c r="D6467" t="s">
        <v>6</v>
      </c>
      <c r="E6467" t="s">
        <v>71</v>
      </c>
      <c r="F6467" t="s">
        <v>194</v>
      </c>
      <c r="G6467" s="1">
        <v>43051</v>
      </c>
      <c r="H6467" s="1">
        <v>43093</v>
      </c>
      <c r="I6467" s="13">
        <f>sales_pipeline[[#This Row],[close_date]]-sales_pipeline[[#This Row],[engage_date]]</f>
        <v>42</v>
      </c>
      <c r="J6467" s="3">
        <v>0</v>
      </c>
    </row>
    <row r="6468" spans="1:10" x14ac:dyDescent="0.35">
      <c r="A6468" t="s">
        <v>6671</v>
      </c>
      <c r="B6468" t="s">
        <v>230</v>
      </c>
      <c r="C6468" t="str">
        <f>VLOOKUP(sales_pipeline[[#This Row],[Sales_Agent]],sales_teams[#All],4,FALSE)</f>
        <v>Losch Team</v>
      </c>
      <c r="D6468" t="s">
        <v>8</v>
      </c>
      <c r="E6468" t="s">
        <v>118</v>
      </c>
      <c r="F6468" t="s">
        <v>174</v>
      </c>
      <c r="G6468" s="1">
        <v>43051</v>
      </c>
      <c r="H6468" s="1">
        <v>43058</v>
      </c>
      <c r="I6468" s="13">
        <f>sales_pipeline[[#This Row],[close_date]]-sales_pipeline[[#This Row],[engage_date]]</f>
        <v>7</v>
      </c>
      <c r="J6468" s="3">
        <v>4011</v>
      </c>
    </row>
    <row r="6469" spans="1:10" x14ac:dyDescent="0.35">
      <c r="A6469" t="s">
        <v>6672</v>
      </c>
      <c r="B6469" t="s">
        <v>181</v>
      </c>
      <c r="C6469" t="str">
        <f>VLOOKUP(sales_pipeline[[#This Row],[Sales_Agent]],sales_teams[#All],4,FALSE)</f>
        <v>Sewald Team</v>
      </c>
      <c r="D6469" t="s">
        <v>10</v>
      </c>
      <c r="E6469" t="s">
        <v>98</v>
      </c>
      <c r="F6469" t="s">
        <v>194</v>
      </c>
      <c r="G6469" s="1">
        <v>43051</v>
      </c>
      <c r="H6469" s="1">
        <v>43054</v>
      </c>
      <c r="I6469" s="13">
        <f>sales_pipeline[[#This Row],[close_date]]-sales_pipeline[[#This Row],[engage_date]]</f>
        <v>3</v>
      </c>
      <c r="J6469" s="3">
        <v>0</v>
      </c>
    </row>
    <row r="6470" spans="1:10" x14ac:dyDescent="0.35">
      <c r="A6470" t="s">
        <v>6673</v>
      </c>
      <c r="B6470" t="s">
        <v>181</v>
      </c>
      <c r="C6470" t="str">
        <f>VLOOKUP(sales_pipeline[[#This Row],[Sales_Agent]],sales_teams[#All],4,FALSE)</f>
        <v>Sewald Team</v>
      </c>
      <c r="D6470" t="s">
        <v>177</v>
      </c>
      <c r="E6470" t="s">
        <v>130</v>
      </c>
      <c r="F6470" t="s">
        <v>174</v>
      </c>
      <c r="G6470" s="1">
        <v>43051</v>
      </c>
      <c r="H6470" s="1">
        <v>43056</v>
      </c>
      <c r="I6470" s="13">
        <f>sales_pipeline[[#This Row],[close_date]]-sales_pipeline[[#This Row],[engage_date]]</f>
        <v>5</v>
      </c>
      <c r="J6470" s="3">
        <v>5144</v>
      </c>
    </row>
    <row r="6471" spans="1:10" x14ac:dyDescent="0.35">
      <c r="A6471" t="s">
        <v>6674</v>
      </c>
      <c r="B6471" t="s">
        <v>253</v>
      </c>
      <c r="C6471" t="str">
        <f>VLOOKUP(sales_pipeline[[#This Row],[Sales_Agent]],sales_teams[#All],4,FALSE)</f>
        <v>Neubert Team</v>
      </c>
      <c r="D6471" t="s">
        <v>3</v>
      </c>
      <c r="E6471" t="s">
        <v>163</v>
      </c>
      <c r="F6471" t="s">
        <v>174</v>
      </c>
      <c r="G6471" s="1">
        <v>43052</v>
      </c>
      <c r="H6471" s="1">
        <v>43063</v>
      </c>
      <c r="I6471" s="13">
        <f>sales_pipeline[[#This Row],[close_date]]-sales_pipeline[[#This Row],[engage_date]]</f>
        <v>11</v>
      </c>
      <c r="J6471" s="3">
        <v>493</v>
      </c>
    </row>
    <row r="6472" spans="1:10" x14ac:dyDescent="0.35">
      <c r="A6472" t="s">
        <v>6675</v>
      </c>
      <c r="B6472" t="s">
        <v>239</v>
      </c>
      <c r="C6472" t="str">
        <f>VLOOKUP(sales_pipeline[[#This Row],[Sales_Agent]],sales_teams[#All],4,FALSE)</f>
        <v>Neubert Team</v>
      </c>
      <c r="D6472" t="s">
        <v>3</v>
      </c>
      <c r="E6472" t="s">
        <v>110</v>
      </c>
      <c r="F6472" t="s">
        <v>194</v>
      </c>
      <c r="G6472" s="1">
        <v>43052</v>
      </c>
      <c r="H6472" s="1">
        <v>43062</v>
      </c>
      <c r="I6472" s="13">
        <f>sales_pipeline[[#This Row],[close_date]]-sales_pipeline[[#This Row],[engage_date]]</f>
        <v>10</v>
      </c>
      <c r="J6472" s="3">
        <v>0</v>
      </c>
    </row>
    <row r="6473" spans="1:10" x14ac:dyDescent="0.35">
      <c r="A6473" t="s">
        <v>6676</v>
      </c>
      <c r="B6473" t="s">
        <v>206</v>
      </c>
      <c r="C6473" t="str">
        <f>VLOOKUP(sales_pipeline[[#This Row],[Sales_Agent]],sales_teams[#All],4,FALSE)</f>
        <v>Neubert Team</v>
      </c>
      <c r="D6473" t="s">
        <v>10</v>
      </c>
      <c r="E6473" t="s">
        <v>110</v>
      </c>
      <c r="F6473" t="s">
        <v>174</v>
      </c>
      <c r="G6473" s="1">
        <v>43052</v>
      </c>
      <c r="H6473" s="1">
        <v>43059</v>
      </c>
      <c r="I6473" s="13">
        <f>sales_pipeline[[#This Row],[close_date]]-sales_pipeline[[#This Row],[engage_date]]</f>
        <v>7</v>
      </c>
      <c r="J6473" s="3">
        <v>1224</v>
      </c>
    </row>
    <row r="6474" spans="1:10" x14ac:dyDescent="0.35">
      <c r="A6474" t="s">
        <v>6677</v>
      </c>
      <c r="B6474" t="s">
        <v>326</v>
      </c>
      <c r="C6474" t="str">
        <f>VLOOKUP(sales_pipeline[[#This Row],[Sales_Agent]],sales_teams[#All],4,FALSE)</f>
        <v>Marxen Team</v>
      </c>
      <c r="D6474" t="s">
        <v>3</v>
      </c>
      <c r="E6474" t="s">
        <v>104</v>
      </c>
      <c r="F6474" t="s">
        <v>194</v>
      </c>
      <c r="G6474" s="1">
        <v>43052</v>
      </c>
      <c r="H6474" s="1">
        <v>43060</v>
      </c>
      <c r="I6474" s="13">
        <f>sales_pipeline[[#This Row],[close_date]]-sales_pipeline[[#This Row],[engage_date]]</f>
        <v>8</v>
      </c>
      <c r="J6474" s="3">
        <v>0</v>
      </c>
    </row>
    <row r="6475" spans="1:10" x14ac:dyDescent="0.35">
      <c r="A6475" t="s">
        <v>6678</v>
      </c>
      <c r="B6475" t="s">
        <v>215</v>
      </c>
      <c r="C6475" t="str">
        <f>VLOOKUP(sales_pipeline[[#This Row],[Sales_Agent]],sales_teams[#All],4,FALSE)</f>
        <v>Sewald Team</v>
      </c>
      <c r="D6475" t="s">
        <v>3</v>
      </c>
      <c r="E6475" t="s">
        <v>112</v>
      </c>
      <c r="F6475" t="s">
        <v>194</v>
      </c>
      <c r="G6475" s="1">
        <v>43052</v>
      </c>
      <c r="H6475" s="1">
        <v>43053</v>
      </c>
      <c r="I6475" s="13">
        <f>sales_pipeline[[#This Row],[close_date]]-sales_pipeline[[#This Row],[engage_date]]</f>
        <v>1</v>
      </c>
      <c r="J6475" s="3">
        <v>0</v>
      </c>
    </row>
    <row r="6476" spans="1:10" x14ac:dyDescent="0.35">
      <c r="A6476" t="s">
        <v>6679</v>
      </c>
      <c r="B6476" t="s">
        <v>215</v>
      </c>
      <c r="C6476" t="str">
        <f>VLOOKUP(sales_pipeline[[#This Row],[Sales_Agent]],sales_teams[#All],4,FALSE)</f>
        <v>Sewald Team</v>
      </c>
      <c r="D6476" t="s">
        <v>177</v>
      </c>
      <c r="E6476" t="s">
        <v>99</v>
      </c>
      <c r="F6476" t="s">
        <v>194</v>
      </c>
      <c r="G6476" s="1">
        <v>43052</v>
      </c>
      <c r="H6476" s="1">
        <v>43069</v>
      </c>
      <c r="I6476" s="13">
        <f>sales_pipeline[[#This Row],[close_date]]-sales_pipeline[[#This Row],[engage_date]]</f>
        <v>17</v>
      </c>
      <c r="J6476" s="3">
        <v>0</v>
      </c>
    </row>
    <row r="6477" spans="1:10" x14ac:dyDescent="0.35">
      <c r="A6477" t="s">
        <v>6680</v>
      </c>
      <c r="B6477" t="s">
        <v>249</v>
      </c>
      <c r="C6477" t="str">
        <f>VLOOKUP(sales_pipeline[[#This Row],[Sales_Agent]],sales_teams[#All],4,FALSE)</f>
        <v>Brinkmann Team</v>
      </c>
      <c r="D6477" t="s">
        <v>3</v>
      </c>
      <c r="E6477" t="s">
        <v>144</v>
      </c>
      <c r="F6477" t="s">
        <v>194</v>
      </c>
      <c r="G6477" s="1">
        <v>43052</v>
      </c>
      <c r="H6477" s="1">
        <v>43058</v>
      </c>
      <c r="I6477" s="13">
        <f>sales_pipeline[[#This Row],[close_date]]-sales_pipeline[[#This Row],[engage_date]]</f>
        <v>6</v>
      </c>
      <c r="J6477" s="3">
        <v>0</v>
      </c>
    </row>
    <row r="6478" spans="1:10" x14ac:dyDescent="0.35">
      <c r="A6478" t="s">
        <v>6681</v>
      </c>
      <c r="B6478" t="s">
        <v>183</v>
      </c>
      <c r="C6478" t="str">
        <f>VLOOKUP(sales_pipeline[[#This Row],[Sales_Agent]],sales_teams[#All],4,FALSE)</f>
        <v>Brinkmann Team</v>
      </c>
      <c r="D6478" t="s">
        <v>9</v>
      </c>
      <c r="E6478" t="s">
        <v>152</v>
      </c>
      <c r="F6478" t="s">
        <v>174</v>
      </c>
      <c r="G6478" s="1">
        <v>43053</v>
      </c>
      <c r="H6478" s="1">
        <v>43054</v>
      </c>
      <c r="I6478" s="13">
        <f>sales_pipeline[[#This Row],[close_date]]-sales_pipeline[[#This Row],[engage_date]]</f>
        <v>1</v>
      </c>
      <c r="J6478" s="3">
        <v>5276</v>
      </c>
    </row>
    <row r="6479" spans="1:10" x14ac:dyDescent="0.35">
      <c r="A6479" t="s">
        <v>6682</v>
      </c>
      <c r="B6479" t="s">
        <v>232</v>
      </c>
      <c r="C6479" t="str">
        <f>VLOOKUP(sales_pipeline[[#This Row],[Sales_Agent]],sales_teams[#All],4,FALSE)</f>
        <v>Losch Team</v>
      </c>
      <c r="D6479" t="s">
        <v>9</v>
      </c>
      <c r="E6479" t="s">
        <v>34</v>
      </c>
      <c r="F6479" t="s">
        <v>194</v>
      </c>
      <c r="G6479" s="1">
        <v>43053</v>
      </c>
      <c r="H6479" s="1">
        <v>43067</v>
      </c>
      <c r="I6479" s="13">
        <f>sales_pipeline[[#This Row],[close_date]]-sales_pipeline[[#This Row],[engage_date]]</f>
        <v>14</v>
      </c>
      <c r="J6479" s="3">
        <v>0</v>
      </c>
    </row>
    <row r="6480" spans="1:10" x14ac:dyDescent="0.35">
      <c r="A6480" t="s">
        <v>6683</v>
      </c>
      <c r="B6480" t="s">
        <v>193</v>
      </c>
      <c r="C6480" t="str">
        <f>VLOOKUP(sales_pipeline[[#This Row],[Sales_Agent]],sales_teams[#All],4,FALSE)</f>
        <v>Marxen Team</v>
      </c>
      <c r="D6480" t="s">
        <v>10</v>
      </c>
      <c r="E6480" t="s">
        <v>114</v>
      </c>
      <c r="F6480" t="s">
        <v>194</v>
      </c>
      <c r="G6480" s="1">
        <v>43053</v>
      </c>
      <c r="H6480" s="1">
        <v>43059</v>
      </c>
      <c r="I6480" s="13">
        <f>sales_pipeline[[#This Row],[close_date]]-sales_pipeline[[#This Row],[engage_date]]</f>
        <v>6</v>
      </c>
      <c r="J6480" s="3">
        <v>0</v>
      </c>
    </row>
    <row r="6481" spans="1:10" x14ac:dyDescent="0.35">
      <c r="A6481" t="s">
        <v>6684</v>
      </c>
      <c r="B6481" t="s">
        <v>199</v>
      </c>
      <c r="C6481" t="str">
        <f>VLOOKUP(sales_pipeline[[#This Row],[Sales_Agent]],sales_teams[#All],4,FALSE)</f>
        <v>Rouche Team</v>
      </c>
      <c r="D6481" t="s">
        <v>8</v>
      </c>
      <c r="E6481" t="s">
        <v>138</v>
      </c>
      <c r="F6481" t="s">
        <v>194</v>
      </c>
      <c r="G6481" s="1">
        <v>43053</v>
      </c>
      <c r="H6481" s="1">
        <v>43062</v>
      </c>
      <c r="I6481" s="13">
        <f>sales_pipeline[[#This Row],[close_date]]-sales_pipeline[[#This Row],[engage_date]]</f>
        <v>9</v>
      </c>
      <c r="J6481" s="3">
        <v>0</v>
      </c>
    </row>
    <row r="6482" spans="1:10" x14ac:dyDescent="0.35">
      <c r="A6482" t="s">
        <v>6685</v>
      </c>
      <c r="B6482" t="s">
        <v>190</v>
      </c>
      <c r="C6482" t="str">
        <f>VLOOKUP(sales_pipeline[[#This Row],[Sales_Agent]],sales_teams[#All],4,FALSE)</f>
        <v>Sewald Team</v>
      </c>
      <c r="D6482" t="s">
        <v>3</v>
      </c>
      <c r="E6482" t="s">
        <v>157</v>
      </c>
      <c r="F6482" t="s">
        <v>194</v>
      </c>
      <c r="G6482" s="1">
        <v>43053</v>
      </c>
      <c r="H6482" s="1">
        <v>43055</v>
      </c>
      <c r="I6482" s="13">
        <f>sales_pipeline[[#This Row],[close_date]]-sales_pipeline[[#This Row],[engage_date]]</f>
        <v>2</v>
      </c>
      <c r="J6482" s="3">
        <v>0</v>
      </c>
    </row>
    <row r="6483" spans="1:10" x14ac:dyDescent="0.35">
      <c r="A6483" t="s">
        <v>6686</v>
      </c>
      <c r="B6483" t="s">
        <v>238</v>
      </c>
      <c r="C6483" t="str">
        <f>VLOOKUP(sales_pipeline[[#This Row],[Sales_Agent]],sales_teams[#All],4,FALSE)</f>
        <v>Marxen Team</v>
      </c>
      <c r="D6483" t="s">
        <v>10</v>
      </c>
      <c r="E6483" t="s">
        <v>135</v>
      </c>
      <c r="F6483" t="s">
        <v>174</v>
      </c>
      <c r="G6483" s="1">
        <v>43053</v>
      </c>
      <c r="H6483" s="1">
        <v>43062</v>
      </c>
      <c r="I6483" s="13">
        <f>sales_pipeline[[#This Row],[close_date]]-sales_pipeline[[#This Row],[engage_date]]</f>
        <v>9</v>
      </c>
      <c r="J6483" s="3">
        <v>947</v>
      </c>
    </row>
    <row r="6484" spans="1:10" x14ac:dyDescent="0.35">
      <c r="A6484" t="s">
        <v>6687</v>
      </c>
      <c r="B6484" t="s">
        <v>227</v>
      </c>
      <c r="C6484" t="str">
        <f>VLOOKUP(sales_pipeline[[#This Row],[Sales_Agent]],sales_teams[#All],4,FALSE)</f>
        <v>Neubert Team</v>
      </c>
      <c r="D6484" t="s">
        <v>9</v>
      </c>
      <c r="E6484" t="s">
        <v>112</v>
      </c>
      <c r="F6484" t="s">
        <v>194</v>
      </c>
      <c r="G6484" s="1">
        <v>43053</v>
      </c>
      <c r="H6484" s="1">
        <v>43062</v>
      </c>
      <c r="I6484" s="13">
        <f>sales_pipeline[[#This Row],[close_date]]-sales_pipeline[[#This Row],[engage_date]]</f>
        <v>9</v>
      </c>
      <c r="J6484" s="3">
        <v>0</v>
      </c>
    </row>
    <row r="6485" spans="1:10" x14ac:dyDescent="0.35">
      <c r="A6485" t="s">
        <v>6688</v>
      </c>
      <c r="B6485" t="s">
        <v>212</v>
      </c>
      <c r="C6485" t="str">
        <f>VLOOKUP(sales_pipeline[[#This Row],[Sales_Agent]],sales_teams[#All],4,FALSE)</f>
        <v>Losch Team</v>
      </c>
      <c r="D6485" t="s">
        <v>8</v>
      </c>
      <c r="E6485" t="s">
        <v>110</v>
      </c>
      <c r="F6485" t="s">
        <v>174</v>
      </c>
      <c r="G6485" s="1">
        <v>43053</v>
      </c>
      <c r="H6485" s="1">
        <v>43068</v>
      </c>
      <c r="I6485" s="13">
        <f>sales_pipeline[[#This Row],[close_date]]-sales_pipeline[[#This Row],[engage_date]]</f>
        <v>15</v>
      </c>
      <c r="J6485" s="3">
        <v>3342</v>
      </c>
    </row>
    <row r="6486" spans="1:10" x14ac:dyDescent="0.35">
      <c r="A6486" t="s">
        <v>6689</v>
      </c>
      <c r="B6486" t="s">
        <v>253</v>
      </c>
      <c r="C6486" t="str">
        <f>VLOOKUP(sales_pipeline[[#This Row],[Sales_Agent]],sales_teams[#All],4,FALSE)</f>
        <v>Neubert Team</v>
      </c>
      <c r="D6486" t="s">
        <v>9</v>
      </c>
      <c r="E6486" t="s">
        <v>82</v>
      </c>
      <c r="F6486" t="s">
        <v>174</v>
      </c>
      <c r="G6486" s="1">
        <v>43054</v>
      </c>
      <c r="H6486" s="1">
        <v>43099</v>
      </c>
      <c r="I6486" s="13">
        <f>sales_pipeline[[#This Row],[close_date]]-sales_pipeline[[#This Row],[engage_date]]</f>
        <v>45</v>
      </c>
      <c r="J6486" s="3">
        <v>5610</v>
      </c>
    </row>
    <row r="6487" spans="1:10" x14ac:dyDescent="0.35">
      <c r="A6487" t="s">
        <v>6690</v>
      </c>
      <c r="B6487" t="s">
        <v>239</v>
      </c>
      <c r="C6487" t="str">
        <f>VLOOKUP(sales_pipeline[[#This Row],[Sales_Agent]],sales_teams[#All],4,FALSE)</f>
        <v>Neubert Team</v>
      </c>
      <c r="D6487" t="s">
        <v>8</v>
      </c>
      <c r="E6487" t="s">
        <v>51</v>
      </c>
      <c r="F6487" t="s">
        <v>194</v>
      </c>
      <c r="G6487" s="1">
        <v>43054</v>
      </c>
      <c r="H6487" s="1">
        <v>43084</v>
      </c>
      <c r="I6487" s="13">
        <f>sales_pipeline[[#This Row],[close_date]]-sales_pipeline[[#This Row],[engage_date]]</f>
        <v>30</v>
      </c>
      <c r="J6487" s="3">
        <v>0</v>
      </c>
    </row>
    <row r="6488" spans="1:10" x14ac:dyDescent="0.35">
      <c r="A6488" t="s">
        <v>6691</v>
      </c>
      <c r="B6488" t="s">
        <v>239</v>
      </c>
      <c r="C6488" t="str">
        <f>VLOOKUP(sales_pipeline[[#This Row],[Sales_Agent]],sales_teams[#All],4,FALSE)</f>
        <v>Neubert Team</v>
      </c>
      <c r="D6488" t="s">
        <v>3</v>
      </c>
      <c r="E6488" t="s">
        <v>64</v>
      </c>
      <c r="F6488" t="s">
        <v>174</v>
      </c>
      <c r="G6488" s="1">
        <v>43054</v>
      </c>
      <c r="H6488" s="1">
        <v>43069</v>
      </c>
      <c r="I6488" s="13">
        <f>sales_pipeline[[#This Row],[close_date]]-sales_pipeline[[#This Row],[engage_date]]</f>
        <v>15</v>
      </c>
      <c r="J6488" s="3">
        <v>557</v>
      </c>
    </row>
    <row r="6489" spans="1:10" x14ac:dyDescent="0.35">
      <c r="A6489" t="s">
        <v>6692</v>
      </c>
      <c r="B6489" t="s">
        <v>176</v>
      </c>
      <c r="C6489" t="str">
        <f>VLOOKUP(sales_pipeline[[#This Row],[Sales_Agent]],sales_teams[#All],4,FALSE)</f>
        <v>Marxen Team</v>
      </c>
      <c r="D6489" t="s">
        <v>177</v>
      </c>
      <c r="E6489" t="s">
        <v>124</v>
      </c>
      <c r="F6489" t="s">
        <v>194</v>
      </c>
      <c r="G6489" s="1">
        <v>43054</v>
      </c>
      <c r="H6489" s="1">
        <v>43059</v>
      </c>
      <c r="I6489" s="13">
        <f>sales_pipeline[[#This Row],[close_date]]-sales_pipeline[[#This Row],[engage_date]]</f>
        <v>5</v>
      </c>
      <c r="J6489" s="3">
        <v>0</v>
      </c>
    </row>
    <row r="6490" spans="1:10" x14ac:dyDescent="0.35">
      <c r="A6490" t="s">
        <v>6693</v>
      </c>
      <c r="B6490" t="s">
        <v>176</v>
      </c>
      <c r="C6490" t="str">
        <f>VLOOKUP(sales_pipeline[[#This Row],[Sales_Agent]],sales_teams[#All],4,FALSE)</f>
        <v>Marxen Team</v>
      </c>
      <c r="D6490" t="s">
        <v>177</v>
      </c>
      <c r="E6490" t="s">
        <v>57</v>
      </c>
      <c r="F6490" t="s">
        <v>174</v>
      </c>
      <c r="G6490" s="1">
        <v>43054</v>
      </c>
      <c r="H6490" s="1">
        <v>43069</v>
      </c>
      <c r="I6490" s="13">
        <f>sales_pipeline[[#This Row],[close_date]]-sales_pipeline[[#This Row],[engage_date]]</f>
        <v>15</v>
      </c>
      <c r="J6490" s="3">
        <v>5600</v>
      </c>
    </row>
    <row r="6491" spans="1:10" x14ac:dyDescent="0.35">
      <c r="A6491" t="s">
        <v>6694</v>
      </c>
      <c r="B6491" t="s">
        <v>255</v>
      </c>
      <c r="C6491" t="str">
        <f>VLOOKUP(sales_pipeline[[#This Row],[Sales_Agent]],sales_teams[#All],4,FALSE)</f>
        <v>Neubert Team</v>
      </c>
      <c r="D6491" t="s">
        <v>177</v>
      </c>
      <c r="E6491" t="s">
        <v>20</v>
      </c>
      <c r="F6491" t="s">
        <v>174</v>
      </c>
      <c r="G6491" s="1">
        <v>43054</v>
      </c>
      <c r="H6491" s="1">
        <v>43096</v>
      </c>
      <c r="I6491" s="13">
        <f>sales_pipeline[[#This Row],[close_date]]-sales_pipeline[[#This Row],[engage_date]]</f>
        <v>42</v>
      </c>
      <c r="J6491" s="3">
        <v>4980</v>
      </c>
    </row>
    <row r="6492" spans="1:10" x14ac:dyDescent="0.35">
      <c r="A6492" t="s">
        <v>6695</v>
      </c>
      <c r="B6492" t="s">
        <v>215</v>
      </c>
      <c r="C6492" t="str">
        <f>VLOOKUP(sales_pipeline[[#This Row],[Sales_Agent]],sales_teams[#All],4,FALSE)</f>
        <v>Sewald Team</v>
      </c>
      <c r="D6492" t="s">
        <v>177</v>
      </c>
      <c r="E6492" t="s">
        <v>109</v>
      </c>
      <c r="F6492" t="s">
        <v>194</v>
      </c>
      <c r="G6492" s="1">
        <v>43054</v>
      </c>
      <c r="H6492" s="1">
        <v>43061</v>
      </c>
      <c r="I6492" s="13">
        <f>sales_pipeline[[#This Row],[close_date]]-sales_pipeline[[#This Row],[engage_date]]</f>
        <v>7</v>
      </c>
      <c r="J6492" s="3">
        <v>0</v>
      </c>
    </row>
    <row r="6493" spans="1:10" x14ac:dyDescent="0.35">
      <c r="A6493" t="s">
        <v>6696</v>
      </c>
      <c r="B6493" t="s">
        <v>225</v>
      </c>
      <c r="C6493" t="str">
        <f>VLOOKUP(sales_pipeline[[#This Row],[Sales_Agent]],sales_teams[#All],4,FALSE)</f>
        <v>Sewald Team</v>
      </c>
      <c r="D6493" t="s">
        <v>3</v>
      </c>
      <c r="E6493" t="s">
        <v>112</v>
      </c>
      <c r="F6493" t="s">
        <v>194</v>
      </c>
      <c r="G6493" s="1">
        <v>43054</v>
      </c>
      <c r="H6493" s="1">
        <v>43067</v>
      </c>
      <c r="I6493" s="13">
        <f>sales_pipeline[[#This Row],[close_date]]-sales_pipeline[[#This Row],[engage_date]]</f>
        <v>13</v>
      </c>
      <c r="J6493" s="3">
        <v>0</v>
      </c>
    </row>
    <row r="6494" spans="1:10" x14ac:dyDescent="0.35">
      <c r="A6494" t="s">
        <v>6697</v>
      </c>
      <c r="B6494" t="s">
        <v>181</v>
      </c>
      <c r="C6494" t="str">
        <f>VLOOKUP(sales_pipeline[[#This Row],[Sales_Agent]],sales_teams[#All],4,FALSE)</f>
        <v>Sewald Team</v>
      </c>
      <c r="D6494" t="s">
        <v>3</v>
      </c>
      <c r="E6494" t="s">
        <v>109</v>
      </c>
      <c r="F6494" t="s">
        <v>174</v>
      </c>
      <c r="G6494" s="1">
        <v>43054</v>
      </c>
      <c r="H6494" s="1">
        <v>43064</v>
      </c>
      <c r="I6494" s="13">
        <f>sales_pipeline[[#This Row],[close_date]]-sales_pipeline[[#This Row],[engage_date]]</f>
        <v>10</v>
      </c>
      <c r="J6494" s="3">
        <v>530</v>
      </c>
    </row>
    <row r="6495" spans="1:10" x14ac:dyDescent="0.35">
      <c r="A6495" t="s">
        <v>6698</v>
      </c>
      <c r="B6495" t="s">
        <v>183</v>
      </c>
      <c r="C6495" t="str">
        <f>VLOOKUP(sales_pipeline[[#This Row],[Sales_Agent]],sales_teams[#All],4,FALSE)</f>
        <v>Brinkmann Team</v>
      </c>
      <c r="D6495" t="s">
        <v>8</v>
      </c>
      <c r="E6495" t="s">
        <v>99</v>
      </c>
      <c r="F6495" t="s">
        <v>174</v>
      </c>
      <c r="G6495" s="1">
        <v>43055</v>
      </c>
      <c r="H6495" s="1">
        <v>43100</v>
      </c>
      <c r="I6495" s="13">
        <f>sales_pipeline[[#This Row],[close_date]]-sales_pipeline[[#This Row],[engage_date]]</f>
        <v>45</v>
      </c>
      <c r="J6495" s="3">
        <v>3300</v>
      </c>
    </row>
    <row r="6496" spans="1:10" x14ac:dyDescent="0.35">
      <c r="A6496" t="s">
        <v>6699</v>
      </c>
      <c r="B6496" t="s">
        <v>199</v>
      </c>
      <c r="C6496" t="str">
        <f>VLOOKUP(sales_pipeline[[#This Row],[Sales_Agent]],sales_teams[#All],4,FALSE)</f>
        <v>Rouche Team</v>
      </c>
      <c r="D6496" t="s">
        <v>8</v>
      </c>
      <c r="E6496" t="s">
        <v>112</v>
      </c>
      <c r="F6496" t="s">
        <v>174</v>
      </c>
      <c r="G6496" s="1">
        <v>43055</v>
      </c>
      <c r="H6496" s="1">
        <v>43059</v>
      </c>
      <c r="I6496" s="13">
        <f>sales_pipeline[[#This Row],[close_date]]-sales_pipeline[[#This Row],[engage_date]]</f>
        <v>4</v>
      </c>
      <c r="J6496" s="3">
        <v>3664</v>
      </c>
    </row>
    <row r="6497" spans="1:10" x14ac:dyDescent="0.35">
      <c r="A6497" t="s">
        <v>6700</v>
      </c>
      <c r="B6497" t="s">
        <v>190</v>
      </c>
      <c r="C6497" t="str">
        <f>VLOOKUP(sales_pipeline[[#This Row],[Sales_Agent]],sales_teams[#All],4,FALSE)</f>
        <v>Sewald Team</v>
      </c>
      <c r="D6497" t="s">
        <v>9</v>
      </c>
      <c r="E6497" t="s">
        <v>112</v>
      </c>
      <c r="F6497" t="s">
        <v>194</v>
      </c>
      <c r="G6497" s="1">
        <v>43055</v>
      </c>
      <c r="H6497" s="1">
        <v>43059</v>
      </c>
      <c r="I6497" s="13">
        <f>sales_pipeline[[#This Row],[close_date]]-sales_pipeline[[#This Row],[engage_date]]</f>
        <v>4</v>
      </c>
      <c r="J6497" s="3">
        <v>0</v>
      </c>
    </row>
    <row r="6498" spans="1:10" x14ac:dyDescent="0.35">
      <c r="A6498" t="s">
        <v>6701</v>
      </c>
      <c r="B6498" t="s">
        <v>326</v>
      </c>
      <c r="C6498" t="str">
        <f>VLOOKUP(sales_pipeline[[#This Row],[Sales_Agent]],sales_teams[#All],4,FALSE)</f>
        <v>Marxen Team</v>
      </c>
      <c r="D6498" t="s">
        <v>3</v>
      </c>
      <c r="E6498" t="s">
        <v>142</v>
      </c>
      <c r="F6498" t="s">
        <v>174</v>
      </c>
      <c r="G6498" s="1">
        <v>43055</v>
      </c>
      <c r="H6498" s="1">
        <v>43061</v>
      </c>
      <c r="I6498" s="13">
        <f>sales_pipeline[[#This Row],[close_date]]-sales_pipeline[[#This Row],[engage_date]]</f>
        <v>6</v>
      </c>
      <c r="J6498" s="3">
        <v>575</v>
      </c>
    </row>
    <row r="6499" spans="1:10" x14ac:dyDescent="0.35">
      <c r="A6499" t="s">
        <v>6702</v>
      </c>
      <c r="B6499" t="s">
        <v>187</v>
      </c>
      <c r="C6499" t="str">
        <f>VLOOKUP(sales_pipeline[[#This Row],[Sales_Agent]],sales_teams[#All],4,FALSE)</f>
        <v>Rouche Team</v>
      </c>
      <c r="D6499" t="s">
        <v>6</v>
      </c>
      <c r="E6499" t="s">
        <v>36</v>
      </c>
      <c r="F6499" t="s">
        <v>194</v>
      </c>
      <c r="G6499" s="1">
        <v>43055</v>
      </c>
      <c r="H6499" s="1">
        <v>43062</v>
      </c>
      <c r="I6499" s="13">
        <f>sales_pipeline[[#This Row],[close_date]]-sales_pipeline[[#This Row],[engage_date]]</f>
        <v>7</v>
      </c>
      <c r="J6499" s="3">
        <v>0</v>
      </c>
    </row>
    <row r="6500" spans="1:10" x14ac:dyDescent="0.35">
      <c r="A6500" t="s">
        <v>6703</v>
      </c>
      <c r="B6500" t="s">
        <v>197</v>
      </c>
      <c r="C6500" t="str">
        <f>VLOOKUP(sales_pipeline[[#This Row],[Sales_Agent]],sales_teams[#All],4,FALSE)</f>
        <v>Sewald Team</v>
      </c>
      <c r="D6500" t="s">
        <v>8</v>
      </c>
      <c r="E6500" t="s">
        <v>107</v>
      </c>
      <c r="F6500" t="s">
        <v>174</v>
      </c>
      <c r="G6500" s="1">
        <v>43055</v>
      </c>
      <c r="H6500" s="1">
        <v>43070</v>
      </c>
      <c r="I6500" s="13">
        <f>sales_pipeline[[#This Row],[close_date]]-sales_pipeline[[#This Row],[engage_date]]</f>
        <v>15</v>
      </c>
      <c r="J6500" s="3">
        <v>3271</v>
      </c>
    </row>
    <row r="6501" spans="1:10" x14ac:dyDescent="0.35">
      <c r="A6501" t="s">
        <v>6704</v>
      </c>
      <c r="B6501" t="s">
        <v>173</v>
      </c>
      <c r="C6501" t="str">
        <f>VLOOKUP(sales_pipeline[[#This Row],[Sales_Agent]],sales_teams[#All],4,FALSE)</f>
        <v>Brinkmann Team</v>
      </c>
      <c r="D6501" t="s">
        <v>9</v>
      </c>
      <c r="E6501" t="s">
        <v>31</v>
      </c>
      <c r="F6501" t="s">
        <v>194</v>
      </c>
      <c r="G6501" s="1">
        <v>43055</v>
      </c>
      <c r="H6501" s="1">
        <v>43056</v>
      </c>
      <c r="I6501" s="13">
        <f>sales_pipeline[[#This Row],[close_date]]-sales_pipeline[[#This Row],[engage_date]]</f>
        <v>1</v>
      </c>
      <c r="J6501" s="3">
        <v>0</v>
      </c>
    </row>
    <row r="6502" spans="1:10" x14ac:dyDescent="0.35">
      <c r="A6502" t="s">
        <v>6705</v>
      </c>
      <c r="B6502" t="s">
        <v>189</v>
      </c>
      <c r="C6502" t="str">
        <f>VLOOKUP(sales_pipeline[[#This Row],[Sales_Agent]],sales_teams[#All],4,FALSE)</f>
        <v>Marxen Team</v>
      </c>
      <c r="D6502" t="s">
        <v>10</v>
      </c>
      <c r="E6502" t="s">
        <v>44</v>
      </c>
      <c r="F6502" t="s">
        <v>194</v>
      </c>
      <c r="G6502" s="1">
        <v>43055</v>
      </c>
      <c r="H6502" s="1">
        <v>43065</v>
      </c>
      <c r="I6502" s="13">
        <f>sales_pipeline[[#This Row],[close_date]]-sales_pipeline[[#This Row],[engage_date]]</f>
        <v>10</v>
      </c>
      <c r="J6502" s="3">
        <v>0</v>
      </c>
    </row>
    <row r="6503" spans="1:10" x14ac:dyDescent="0.35">
      <c r="A6503" t="s">
        <v>6706</v>
      </c>
      <c r="B6503" t="s">
        <v>227</v>
      </c>
      <c r="C6503" t="str">
        <f>VLOOKUP(sales_pipeline[[#This Row],[Sales_Agent]],sales_teams[#All],4,FALSE)</f>
        <v>Neubert Team</v>
      </c>
      <c r="D6503" t="s">
        <v>10</v>
      </c>
      <c r="E6503" t="s">
        <v>118</v>
      </c>
      <c r="F6503" t="s">
        <v>174</v>
      </c>
      <c r="G6503" s="1">
        <v>43055</v>
      </c>
      <c r="H6503" s="1">
        <v>43063</v>
      </c>
      <c r="I6503" s="13">
        <f>sales_pipeline[[#This Row],[close_date]]-sales_pipeline[[#This Row],[engage_date]]</f>
        <v>8</v>
      </c>
      <c r="J6503" s="3">
        <v>1035</v>
      </c>
    </row>
    <row r="6504" spans="1:10" x14ac:dyDescent="0.35">
      <c r="A6504" t="s">
        <v>6707</v>
      </c>
      <c r="B6504" t="s">
        <v>253</v>
      </c>
      <c r="C6504" t="str">
        <f>VLOOKUP(sales_pipeline[[#This Row],[Sales_Agent]],sales_teams[#All],4,FALSE)</f>
        <v>Neubert Team</v>
      </c>
      <c r="D6504" t="s">
        <v>6</v>
      </c>
      <c r="E6504" t="s">
        <v>131</v>
      </c>
      <c r="F6504" t="s">
        <v>194</v>
      </c>
      <c r="G6504" s="1">
        <v>43056</v>
      </c>
      <c r="H6504" s="1">
        <v>43073</v>
      </c>
      <c r="I6504" s="13">
        <f>sales_pipeline[[#This Row],[close_date]]-sales_pipeline[[#This Row],[engage_date]]</f>
        <v>17</v>
      </c>
      <c r="J6504" s="3">
        <v>0</v>
      </c>
    </row>
    <row r="6505" spans="1:10" x14ac:dyDescent="0.35">
      <c r="A6505" t="s">
        <v>6708</v>
      </c>
      <c r="B6505" t="s">
        <v>176</v>
      </c>
      <c r="C6505" t="str">
        <f>VLOOKUP(sales_pipeline[[#This Row],[Sales_Agent]],sales_teams[#All],4,FALSE)</f>
        <v>Marxen Team</v>
      </c>
      <c r="D6505" t="s">
        <v>9</v>
      </c>
      <c r="E6505" t="s">
        <v>60</v>
      </c>
      <c r="F6505" t="s">
        <v>174</v>
      </c>
      <c r="G6505" s="1">
        <v>43056</v>
      </c>
      <c r="H6505" s="1">
        <v>43063</v>
      </c>
      <c r="I6505" s="13">
        <f>sales_pipeline[[#This Row],[close_date]]-sales_pipeline[[#This Row],[engage_date]]</f>
        <v>7</v>
      </c>
      <c r="J6505" s="3">
        <v>4880</v>
      </c>
    </row>
    <row r="6506" spans="1:10" x14ac:dyDescent="0.35">
      <c r="A6506" t="s">
        <v>6709</v>
      </c>
      <c r="B6506" t="s">
        <v>255</v>
      </c>
      <c r="C6506" t="str">
        <f>VLOOKUP(sales_pipeline[[#This Row],[Sales_Agent]],sales_teams[#All],4,FALSE)</f>
        <v>Neubert Team</v>
      </c>
      <c r="D6506" t="s">
        <v>8</v>
      </c>
      <c r="E6506" t="s">
        <v>158</v>
      </c>
      <c r="F6506" t="s">
        <v>174</v>
      </c>
      <c r="G6506" s="1">
        <v>43056</v>
      </c>
      <c r="H6506" s="1">
        <v>43068</v>
      </c>
      <c r="I6506" s="13">
        <f>sales_pipeline[[#This Row],[close_date]]-sales_pipeline[[#This Row],[engage_date]]</f>
        <v>12</v>
      </c>
      <c r="J6506" s="3">
        <v>3644</v>
      </c>
    </row>
    <row r="6507" spans="1:10" x14ac:dyDescent="0.35">
      <c r="A6507" t="s">
        <v>6710</v>
      </c>
      <c r="B6507" t="s">
        <v>208</v>
      </c>
      <c r="C6507" t="str">
        <f>VLOOKUP(sales_pipeline[[#This Row],[Sales_Agent]],sales_teams[#All],4,FALSE)</f>
        <v>Rouche Team</v>
      </c>
      <c r="D6507" t="s">
        <v>8</v>
      </c>
      <c r="E6507" t="s">
        <v>130</v>
      </c>
      <c r="F6507" t="s">
        <v>174</v>
      </c>
      <c r="G6507" s="1">
        <v>43056</v>
      </c>
      <c r="H6507" s="1">
        <v>43082</v>
      </c>
      <c r="I6507" s="13">
        <f>sales_pipeline[[#This Row],[close_date]]-sales_pipeline[[#This Row],[engage_date]]</f>
        <v>26</v>
      </c>
      <c r="J6507" s="3">
        <v>3538</v>
      </c>
    </row>
    <row r="6508" spans="1:10" x14ac:dyDescent="0.35">
      <c r="A6508" t="s">
        <v>6711</v>
      </c>
      <c r="B6508" t="s">
        <v>215</v>
      </c>
      <c r="C6508" t="str">
        <f>VLOOKUP(sales_pipeline[[#This Row],[Sales_Agent]],sales_teams[#All],4,FALSE)</f>
        <v>Sewald Team</v>
      </c>
      <c r="D6508" t="s">
        <v>10</v>
      </c>
      <c r="E6508" t="s">
        <v>46</v>
      </c>
      <c r="F6508" t="s">
        <v>194</v>
      </c>
      <c r="G6508" s="1">
        <v>43056</v>
      </c>
      <c r="H6508" s="1">
        <v>43066</v>
      </c>
      <c r="I6508" s="13">
        <f>sales_pipeline[[#This Row],[close_date]]-sales_pipeline[[#This Row],[engage_date]]</f>
        <v>10</v>
      </c>
      <c r="J6508" s="3">
        <v>0</v>
      </c>
    </row>
    <row r="6509" spans="1:10" x14ac:dyDescent="0.35">
      <c r="A6509" t="s">
        <v>6712</v>
      </c>
      <c r="B6509" t="s">
        <v>225</v>
      </c>
      <c r="C6509" t="str">
        <f>VLOOKUP(sales_pipeline[[#This Row],[Sales_Agent]],sales_teams[#All],4,FALSE)</f>
        <v>Sewald Team</v>
      </c>
      <c r="D6509" t="s">
        <v>3</v>
      </c>
      <c r="E6509" t="s">
        <v>93</v>
      </c>
      <c r="F6509" t="s">
        <v>194</v>
      </c>
      <c r="G6509" s="1">
        <v>43056</v>
      </c>
      <c r="H6509" s="1">
        <v>43066</v>
      </c>
      <c r="I6509" s="13">
        <f>sales_pipeline[[#This Row],[close_date]]-sales_pipeline[[#This Row],[engage_date]]</f>
        <v>10</v>
      </c>
      <c r="J6509" s="3">
        <v>0</v>
      </c>
    </row>
    <row r="6510" spans="1:10" x14ac:dyDescent="0.35">
      <c r="A6510" t="s">
        <v>6713</v>
      </c>
      <c r="B6510" t="s">
        <v>227</v>
      </c>
      <c r="C6510" t="str">
        <f>VLOOKUP(sales_pipeline[[#This Row],[Sales_Agent]],sales_teams[#All],4,FALSE)</f>
        <v>Neubert Team</v>
      </c>
      <c r="D6510" t="s">
        <v>177</v>
      </c>
      <c r="E6510" t="s">
        <v>41</v>
      </c>
      <c r="F6510" t="s">
        <v>174</v>
      </c>
      <c r="G6510" s="1">
        <v>43056</v>
      </c>
      <c r="H6510" s="1">
        <v>43075</v>
      </c>
      <c r="I6510" s="13">
        <f>sales_pipeline[[#This Row],[close_date]]-sales_pipeline[[#This Row],[engage_date]]</f>
        <v>19</v>
      </c>
      <c r="J6510" s="3">
        <v>4154</v>
      </c>
    </row>
    <row r="6511" spans="1:10" x14ac:dyDescent="0.35">
      <c r="A6511" t="s">
        <v>6714</v>
      </c>
      <c r="B6511" t="s">
        <v>221</v>
      </c>
      <c r="C6511" t="str">
        <f>VLOOKUP(sales_pipeline[[#This Row],[Sales_Agent]],sales_teams[#All],4,FALSE)</f>
        <v>Losch Team</v>
      </c>
      <c r="D6511" t="s">
        <v>177</v>
      </c>
      <c r="E6511" t="s">
        <v>68</v>
      </c>
      <c r="F6511" t="s">
        <v>174</v>
      </c>
      <c r="G6511" s="1">
        <v>43056</v>
      </c>
      <c r="H6511" s="1">
        <v>43065</v>
      </c>
      <c r="I6511" s="13">
        <f>sales_pipeline[[#This Row],[close_date]]-sales_pipeline[[#This Row],[engage_date]]</f>
        <v>9</v>
      </c>
      <c r="J6511" s="3">
        <v>4620</v>
      </c>
    </row>
    <row r="6512" spans="1:10" x14ac:dyDescent="0.35">
      <c r="A6512" t="s">
        <v>6715</v>
      </c>
      <c r="B6512" t="s">
        <v>204</v>
      </c>
      <c r="C6512" t="str">
        <f>VLOOKUP(sales_pipeline[[#This Row],[Sales_Agent]],sales_teams[#All],4,FALSE)</f>
        <v>Brinkmann Team</v>
      </c>
      <c r="D6512" t="s">
        <v>9</v>
      </c>
      <c r="E6512" t="s">
        <v>61</v>
      </c>
      <c r="F6512" t="s">
        <v>174</v>
      </c>
      <c r="G6512" s="1">
        <v>43056</v>
      </c>
      <c r="H6512" s="1">
        <v>43057</v>
      </c>
      <c r="I6512" s="13">
        <f>sales_pipeline[[#This Row],[close_date]]-sales_pipeline[[#This Row],[engage_date]]</f>
        <v>1</v>
      </c>
      <c r="J6512" s="3">
        <v>5653</v>
      </c>
    </row>
    <row r="6513" spans="1:10" x14ac:dyDescent="0.35">
      <c r="A6513" t="s">
        <v>6716</v>
      </c>
      <c r="B6513" t="s">
        <v>212</v>
      </c>
      <c r="C6513" t="str">
        <f>VLOOKUP(sales_pipeline[[#This Row],[Sales_Agent]],sales_teams[#All],4,FALSE)</f>
        <v>Losch Team</v>
      </c>
      <c r="D6513" t="s">
        <v>6</v>
      </c>
      <c r="E6513" t="s">
        <v>34</v>
      </c>
      <c r="F6513" t="s">
        <v>194</v>
      </c>
      <c r="G6513" s="1">
        <v>43056</v>
      </c>
      <c r="H6513" s="1">
        <v>43064</v>
      </c>
      <c r="I6513" s="13">
        <f>sales_pipeline[[#This Row],[close_date]]-sales_pipeline[[#This Row],[engage_date]]</f>
        <v>8</v>
      </c>
      <c r="J6513" s="3">
        <v>0</v>
      </c>
    </row>
    <row r="6514" spans="1:10" x14ac:dyDescent="0.35">
      <c r="A6514" t="s">
        <v>6717</v>
      </c>
      <c r="B6514" t="s">
        <v>212</v>
      </c>
      <c r="C6514" t="str">
        <f>VLOOKUP(sales_pipeline[[#This Row],[Sales_Agent]],sales_teams[#All],4,FALSE)</f>
        <v>Losch Team</v>
      </c>
      <c r="D6514" t="s">
        <v>6</v>
      </c>
      <c r="E6514" t="s">
        <v>64</v>
      </c>
      <c r="F6514" t="s">
        <v>174</v>
      </c>
      <c r="G6514" s="1">
        <v>43056</v>
      </c>
      <c r="H6514" s="1">
        <v>43065</v>
      </c>
      <c r="I6514" s="13">
        <f>sales_pipeline[[#This Row],[close_date]]-sales_pipeline[[#This Row],[engage_date]]</f>
        <v>9</v>
      </c>
      <c r="J6514" s="3">
        <v>65</v>
      </c>
    </row>
    <row r="6515" spans="1:10" x14ac:dyDescent="0.35">
      <c r="A6515" t="s">
        <v>6718</v>
      </c>
      <c r="B6515" t="s">
        <v>181</v>
      </c>
      <c r="C6515" t="str">
        <f>VLOOKUP(sales_pipeline[[#This Row],[Sales_Agent]],sales_teams[#All],4,FALSE)</f>
        <v>Sewald Team</v>
      </c>
      <c r="D6515" t="s">
        <v>3</v>
      </c>
      <c r="E6515" t="s">
        <v>125</v>
      </c>
      <c r="F6515" t="s">
        <v>174</v>
      </c>
      <c r="G6515" s="1">
        <v>43056</v>
      </c>
      <c r="H6515" s="1">
        <v>43074</v>
      </c>
      <c r="I6515" s="13">
        <f>sales_pipeline[[#This Row],[close_date]]-sales_pipeline[[#This Row],[engage_date]]</f>
        <v>18</v>
      </c>
      <c r="J6515" s="3">
        <v>497</v>
      </c>
    </row>
    <row r="6516" spans="1:10" x14ac:dyDescent="0.35">
      <c r="A6516" t="s">
        <v>6719</v>
      </c>
      <c r="B6516" t="s">
        <v>253</v>
      </c>
      <c r="C6516" t="str">
        <f>VLOOKUP(sales_pipeline[[#This Row],[Sales_Agent]],sales_teams[#All],4,FALSE)</f>
        <v>Neubert Team</v>
      </c>
      <c r="D6516" t="s">
        <v>177</v>
      </c>
      <c r="E6516" t="s">
        <v>146</v>
      </c>
      <c r="F6516" t="s">
        <v>174</v>
      </c>
      <c r="G6516" s="1">
        <v>43057</v>
      </c>
      <c r="H6516" s="1">
        <v>43076</v>
      </c>
      <c r="I6516" s="13">
        <f>sales_pipeline[[#This Row],[close_date]]-sales_pipeline[[#This Row],[engage_date]]</f>
        <v>19</v>
      </c>
      <c r="J6516" s="3">
        <v>4645</v>
      </c>
    </row>
    <row r="6517" spans="1:10" x14ac:dyDescent="0.35">
      <c r="A6517" t="s">
        <v>6720</v>
      </c>
      <c r="B6517" t="s">
        <v>239</v>
      </c>
      <c r="C6517" t="str">
        <f>VLOOKUP(sales_pipeline[[#This Row],[Sales_Agent]],sales_teams[#All],4,FALSE)</f>
        <v>Neubert Team</v>
      </c>
      <c r="D6517" t="s">
        <v>177</v>
      </c>
      <c r="E6517" t="s">
        <v>48</v>
      </c>
      <c r="F6517" t="s">
        <v>174</v>
      </c>
      <c r="G6517" s="1">
        <v>43057</v>
      </c>
      <c r="H6517" s="1">
        <v>43060</v>
      </c>
      <c r="I6517" s="13">
        <f>sales_pipeline[[#This Row],[close_date]]-sales_pipeline[[#This Row],[engage_date]]</f>
        <v>3</v>
      </c>
      <c r="J6517" s="3">
        <v>4243</v>
      </c>
    </row>
    <row r="6518" spans="1:10" x14ac:dyDescent="0.35">
      <c r="A6518" t="s">
        <v>6721</v>
      </c>
      <c r="B6518" t="s">
        <v>206</v>
      </c>
      <c r="C6518" t="str">
        <f>VLOOKUP(sales_pipeline[[#This Row],[Sales_Agent]],sales_teams[#All],4,FALSE)</f>
        <v>Neubert Team</v>
      </c>
      <c r="D6518" t="s">
        <v>10</v>
      </c>
      <c r="E6518" t="s">
        <v>128</v>
      </c>
      <c r="F6518" t="s">
        <v>194</v>
      </c>
      <c r="G6518" s="1">
        <v>43057</v>
      </c>
      <c r="H6518" s="1">
        <v>43075</v>
      </c>
      <c r="I6518" s="13">
        <f>sales_pipeline[[#This Row],[close_date]]-sales_pipeline[[#This Row],[engage_date]]</f>
        <v>18</v>
      </c>
      <c r="J6518" s="3">
        <v>0</v>
      </c>
    </row>
    <row r="6519" spans="1:10" x14ac:dyDescent="0.35">
      <c r="A6519" t="s">
        <v>6722</v>
      </c>
      <c r="B6519" t="s">
        <v>176</v>
      </c>
      <c r="C6519" t="str">
        <f>VLOOKUP(sales_pipeline[[#This Row],[Sales_Agent]],sales_teams[#All],4,FALSE)</f>
        <v>Marxen Team</v>
      </c>
      <c r="D6519" t="s">
        <v>177</v>
      </c>
      <c r="E6519" t="s">
        <v>44</v>
      </c>
      <c r="F6519" t="s">
        <v>174</v>
      </c>
      <c r="G6519" s="1">
        <v>43057</v>
      </c>
      <c r="H6519" s="1">
        <v>43068</v>
      </c>
      <c r="I6519" s="13">
        <f>sales_pipeline[[#This Row],[close_date]]-sales_pipeline[[#This Row],[engage_date]]</f>
        <v>11</v>
      </c>
      <c r="J6519" s="3">
        <v>4617</v>
      </c>
    </row>
    <row r="6520" spans="1:10" x14ac:dyDescent="0.35">
      <c r="A6520" t="s">
        <v>6723</v>
      </c>
      <c r="B6520" t="s">
        <v>208</v>
      </c>
      <c r="C6520" t="str">
        <f>VLOOKUP(sales_pipeline[[#This Row],[Sales_Agent]],sales_teams[#All],4,FALSE)</f>
        <v>Rouche Team</v>
      </c>
      <c r="D6520" t="s">
        <v>11</v>
      </c>
      <c r="E6520" t="s">
        <v>155</v>
      </c>
      <c r="F6520" t="s">
        <v>174</v>
      </c>
      <c r="G6520" s="1">
        <v>43057</v>
      </c>
      <c r="H6520" s="1">
        <v>43073</v>
      </c>
      <c r="I6520" s="13">
        <f>sales_pipeline[[#This Row],[close_date]]-sales_pipeline[[#This Row],[engage_date]]</f>
        <v>16</v>
      </c>
      <c r="J6520" s="3">
        <v>29220</v>
      </c>
    </row>
    <row r="6521" spans="1:10" x14ac:dyDescent="0.35">
      <c r="A6521" t="s">
        <v>6724</v>
      </c>
      <c r="B6521" t="s">
        <v>326</v>
      </c>
      <c r="C6521" t="str">
        <f>VLOOKUP(sales_pipeline[[#This Row],[Sales_Agent]],sales_teams[#All],4,FALSE)</f>
        <v>Marxen Team</v>
      </c>
      <c r="D6521" t="s">
        <v>10</v>
      </c>
      <c r="E6521" t="s">
        <v>80</v>
      </c>
      <c r="F6521" t="s">
        <v>194</v>
      </c>
      <c r="G6521" s="1">
        <v>43057</v>
      </c>
      <c r="H6521" s="1">
        <v>43069</v>
      </c>
      <c r="I6521" s="13">
        <f>sales_pipeline[[#This Row],[close_date]]-sales_pipeline[[#This Row],[engage_date]]</f>
        <v>12</v>
      </c>
      <c r="J6521" s="3">
        <v>0</v>
      </c>
    </row>
    <row r="6522" spans="1:10" x14ac:dyDescent="0.35">
      <c r="A6522" t="s">
        <v>6725</v>
      </c>
      <c r="B6522" t="s">
        <v>215</v>
      </c>
      <c r="C6522" t="str">
        <f>VLOOKUP(sales_pipeline[[#This Row],[Sales_Agent]],sales_teams[#All],4,FALSE)</f>
        <v>Sewald Team</v>
      </c>
      <c r="D6522" t="s">
        <v>3</v>
      </c>
      <c r="E6522" t="s">
        <v>112</v>
      </c>
      <c r="F6522" t="s">
        <v>174</v>
      </c>
      <c r="G6522" s="1">
        <v>43057</v>
      </c>
      <c r="H6522" s="1">
        <v>43073</v>
      </c>
      <c r="I6522" s="13">
        <f>sales_pipeline[[#This Row],[close_date]]-sales_pipeline[[#This Row],[engage_date]]</f>
        <v>16</v>
      </c>
      <c r="J6522" s="3">
        <v>643</v>
      </c>
    </row>
    <row r="6523" spans="1:10" x14ac:dyDescent="0.35">
      <c r="A6523" t="s">
        <v>6726</v>
      </c>
      <c r="B6523" t="s">
        <v>225</v>
      </c>
      <c r="C6523" t="str">
        <f>VLOOKUP(sales_pipeline[[#This Row],[Sales_Agent]],sales_teams[#All],4,FALSE)</f>
        <v>Sewald Team</v>
      </c>
      <c r="D6523" t="s">
        <v>3</v>
      </c>
      <c r="E6523" t="s">
        <v>138</v>
      </c>
      <c r="F6523" t="s">
        <v>194</v>
      </c>
      <c r="G6523" s="1">
        <v>43057</v>
      </c>
      <c r="H6523" s="1">
        <v>43060</v>
      </c>
      <c r="I6523" s="13">
        <f>sales_pipeline[[#This Row],[close_date]]-sales_pipeline[[#This Row],[engage_date]]</f>
        <v>3</v>
      </c>
      <c r="J6523" s="3">
        <v>0</v>
      </c>
    </row>
    <row r="6524" spans="1:10" x14ac:dyDescent="0.35">
      <c r="A6524" t="s">
        <v>6727</v>
      </c>
      <c r="B6524" t="s">
        <v>197</v>
      </c>
      <c r="C6524" t="str">
        <f>VLOOKUP(sales_pipeline[[#This Row],[Sales_Agent]],sales_teams[#All],4,FALSE)</f>
        <v>Sewald Team</v>
      </c>
      <c r="D6524" t="s">
        <v>9</v>
      </c>
      <c r="E6524" t="s">
        <v>36</v>
      </c>
      <c r="F6524" t="s">
        <v>194</v>
      </c>
      <c r="G6524" s="1">
        <v>43057</v>
      </c>
      <c r="H6524" s="1">
        <v>43074</v>
      </c>
      <c r="I6524" s="13">
        <f>sales_pipeline[[#This Row],[close_date]]-sales_pipeline[[#This Row],[engage_date]]</f>
        <v>17</v>
      </c>
      <c r="J6524" s="3">
        <v>0</v>
      </c>
    </row>
    <row r="6525" spans="1:10" x14ac:dyDescent="0.35">
      <c r="A6525" t="s">
        <v>6728</v>
      </c>
      <c r="B6525" t="s">
        <v>173</v>
      </c>
      <c r="C6525" t="str">
        <f>VLOOKUP(sales_pipeline[[#This Row],[Sales_Agent]],sales_teams[#All],4,FALSE)</f>
        <v>Brinkmann Team</v>
      </c>
      <c r="D6525" t="s">
        <v>6</v>
      </c>
      <c r="E6525" t="s">
        <v>80</v>
      </c>
      <c r="F6525" t="s">
        <v>194</v>
      </c>
      <c r="G6525" s="1">
        <v>43057</v>
      </c>
      <c r="H6525" s="1">
        <v>43067</v>
      </c>
      <c r="I6525" s="13">
        <f>sales_pipeline[[#This Row],[close_date]]-sales_pipeline[[#This Row],[engage_date]]</f>
        <v>10</v>
      </c>
      <c r="J6525" s="3">
        <v>0</v>
      </c>
    </row>
    <row r="6526" spans="1:10" x14ac:dyDescent="0.35">
      <c r="A6526" t="s">
        <v>6729</v>
      </c>
      <c r="B6526" t="s">
        <v>253</v>
      </c>
      <c r="C6526" t="str">
        <f>VLOOKUP(sales_pipeline[[#This Row],[Sales_Agent]],sales_teams[#All],4,FALSE)</f>
        <v>Neubert Team</v>
      </c>
      <c r="D6526" t="s">
        <v>10</v>
      </c>
      <c r="E6526" t="s">
        <v>118</v>
      </c>
      <c r="F6526" t="s">
        <v>174</v>
      </c>
      <c r="G6526" s="1">
        <v>43058</v>
      </c>
      <c r="H6526" s="1">
        <v>43059</v>
      </c>
      <c r="I6526" s="13">
        <f>sales_pipeline[[#This Row],[close_date]]-sales_pipeline[[#This Row],[engage_date]]</f>
        <v>1</v>
      </c>
      <c r="J6526" s="3">
        <v>886</v>
      </c>
    </row>
    <row r="6527" spans="1:10" x14ac:dyDescent="0.35">
      <c r="A6527" t="s">
        <v>6730</v>
      </c>
      <c r="B6527" t="s">
        <v>288</v>
      </c>
      <c r="C6527" t="str">
        <f>VLOOKUP(sales_pipeline[[#This Row],[Sales_Agent]],sales_teams[#All],4,FALSE)</f>
        <v>Brinkmann Team</v>
      </c>
      <c r="D6527" t="s">
        <v>8</v>
      </c>
      <c r="E6527" t="s">
        <v>132</v>
      </c>
      <c r="F6527" t="s">
        <v>174</v>
      </c>
      <c r="G6527" s="1">
        <v>43058</v>
      </c>
      <c r="H6527" s="1">
        <v>43067</v>
      </c>
      <c r="I6527" s="13">
        <f>sales_pipeline[[#This Row],[close_date]]-sales_pipeline[[#This Row],[engage_date]]</f>
        <v>9</v>
      </c>
      <c r="J6527" s="3">
        <v>3206</v>
      </c>
    </row>
    <row r="6528" spans="1:10" x14ac:dyDescent="0.35">
      <c r="A6528" t="s">
        <v>6731</v>
      </c>
      <c r="B6528" t="s">
        <v>206</v>
      </c>
      <c r="C6528" t="str">
        <f>VLOOKUP(sales_pipeline[[#This Row],[Sales_Agent]],sales_teams[#All],4,FALSE)</f>
        <v>Neubert Team</v>
      </c>
      <c r="D6528" t="s">
        <v>3</v>
      </c>
      <c r="E6528" t="s">
        <v>84</v>
      </c>
      <c r="F6528" t="s">
        <v>174</v>
      </c>
      <c r="G6528" s="1">
        <v>43058</v>
      </c>
      <c r="H6528" s="1">
        <v>43059</v>
      </c>
      <c r="I6528" s="13">
        <f>sales_pipeline[[#This Row],[close_date]]-sales_pipeline[[#This Row],[engage_date]]</f>
        <v>1</v>
      </c>
      <c r="J6528" s="3">
        <v>678</v>
      </c>
    </row>
    <row r="6529" spans="1:10" x14ac:dyDescent="0.35">
      <c r="A6529" t="s">
        <v>6732</v>
      </c>
      <c r="B6529" t="s">
        <v>176</v>
      </c>
      <c r="C6529" t="str">
        <f>VLOOKUP(sales_pipeline[[#This Row],[Sales_Agent]],sales_teams[#All],4,FALSE)</f>
        <v>Marxen Team</v>
      </c>
      <c r="D6529" t="s">
        <v>3</v>
      </c>
      <c r="E6529" t="s">
        <v>80</v>
      </c>
      <c r="F6529" t="s">
        <v>174</v>
      </c>
      <c r="G6529" s="1">
        <v>43058</v>
      </c>
      <c r="H6529" s="1">
        <v>43059</v>
      </c>
      <c r="I6529" s="13">
        <f>sales_pipeline[[#This Row],[close_date]]-sales_pipeline[[#This Row],[engage_date]]</f>
        <v>1</v>
      </c>
      <c r="J6529" s="3">
        <v>549</v>
      </c>
    </row>
    <row r="6530" spans="1:10" x14ac:dyDescent="0.35">
      <c r="A6530" t="s">
        <v>6733</v>
      </c>
      <c r="B6530" t="s">
        <v>255</v>
      </c>
      <c r="C6530" t="str">
        <f>VLOOKUP(sales_pipeline[[#This Row],[Sales_Agent]],sales_teams[#All],4,FALSE)</f>
        <v>Neubert Team</v>
      </c>
      <c r="D6530" t="s">
        <v>9</v>
      </c>
      <c r="E6530" t="s">
        <v>109</v>
      </c>
      <c r="F6530" t="s">
        <v>174</v>
      </c>
      <c r="G6530" s="1">
        <v>43058</v>
      </c>
      <c r="H6530" s="1">
        <v>43067</v>
      </c>
      <c r="I6530" s="13">
        <f>sales_pipeline[[#This Row],[close_date]]-sales_pipeline[[#This Row],[engage_date]]</f>
        <v>9</v>
      </c>
      <c r="J6530" s="3">
        <v>6540</v>
      </c>
    </row>
    <row r="6531" spans="1:10" x14ac:dyDescent="0.35">
      <c r="A6531" t="s">
        <v>6734</v>
      </c>
      <c r="B6531" t="s">
        <v>326</v>
      </c>
      <c r="C6531" t="str">
        <f>VLOOKUP(sales_pipeline[[#This Row],[Sales_Agent]],sales_teams[#All],4,FALSE)</f>
        <v>Marxen Team</v>
      </c>
      <c r="D6531" t="s">
        <v>3</v>
      </c>
      <c r="E6531" t="s">
        <v>151</v>
      </c>
      <c r="F6531" t="s">
        <v>194</v>
      </c>
      <c r="G6531" s="1">
        <v>43058</v>
      </c>
      <c r="H6531" s="1">
        <v>43060</v>
      </c>
      <c r="I6531" s="13">
        <f>sales_pipeline[[#This Row],[close_date]]-sales_pipeline[[#This Row],[engage_date]]</f>
        <v>2</v>
      </c>
      <c r="J6531" s="3">
        <v>0</v>
      </c>
    </row>
    <row r="6532" spans="1:10" x14ac:dyDescent="0.35">
      <c r="A6532" t="s">
        <v>6735</v>
      </c>
      <c r="B6532" t="s">
        <v>197</v>
      </c>
      <c r="C6532" t="str">
        <f>VLOOKUP(sales_pipeline[[#This Row],[Sales_Agent]],sales_teams[#All],4,FALSE)</f>
        <v>Sewald Team</v>
      </c>
      <c r="D6532" t="s">
        <v>8</v>
      </c>
      <c r="E6532" t="s">
        <v>117</v>
      </c>
      <c r="F6532" t="s">
        <v>194</v>
      </c>
      <c r="G6532" s="1">
        <v>43058</v>
      </c>
      <c r="H6532" s="1">
        <v>43073</v>
      </c>
      <c r="I6532" s="13">
        <f>sales_pipeline[[#This Row],[close_date]]-sales_pipeline[[#This Row],[engage_date]]</f>
        <v>15</v>
      </c>
      <c r="J6532" s="3">
        <v>0</v>
      </c>
    </row>
    <row r="6533" spans="1:10" x14ac:dyDescent="0.35">
      <c r="A6533" t="s">
        <v>6736</v>
      </c>
      <c r="B6533" t="s">
        <v>189</v>
      </c>
      <c r="C6533" t="str">
        <f>VLOOKUP(sales_pipeline[[#This Row],[Sales_Agent]],sales_teams[#All],4,FALSE)</f>
        <v>Marxen Team</v>
      </c>
      <c r="D6533" t="s">
        <v>3</v>
      </c>
      <c r="E6533" t="s">
        <v>104</v>
      </c>
      <c r="F6533" t="s">
        <v>174</v>
      </c>
      <c r="G6533" s="1">
        <v>43058</v>
      </c>
      <c r="H6533" s="1">
        <v>43067</v>
      </c>
      <c r="I6533" s="13">
        <f>sales_pipeline[[#This Row],[close_date]]-sales_pipeline[[#This Row],[engage_date]]</f>
        <v>9</v>
      </c>
      <c r="J6533" s="3">
        <v>662</v>
      </c>
    </row>
    <row r="6534" spans="1:10" x14ac:dyDescent="0.35">
      <c r="A6534" t="s">
        <v>6737</v>
      </c>
      <c r="B6534" t="s">
        <v>185</v>
      </c>
      <c r="C6534" t="str">
        <f>VLOOKUP(sales_pipeline[[#This Row],[Sales_Agent]],sales_teams[#All],4,FALSE)</f>
        <v>Rouche Team</v>
      </c>
      <c r="D6534" t="s">
        <v>177</v>
      </c>
      <c r="E6534" t="s">
        <v>77</v>
      </c>
      <c r="F6534" t="s">
        <v>174</v>
      </c>
      <c r="G6534" s="1">
        <v>43058</v>
      </c>
      <c r="H6534" s="1">
        <v>43063</v>
      </c>
      <c r="I6534" s="13">
        <f>sales_pipeline[[#This Row],[close_date]]-sales_pipeline[[#This Row],[engage_date]]</f>
        <v>5</v>
      </c>
      <c r="J6534" s="3">
        <v>4540</v>
      </c>
    </row>
    <row r="6535" spans="1:10" x14ac:dyDescent="0.35">
      <c r="A6535" t="s">
        <v>6738</v>
      </c>
      <c r="B6535" t="s">
        <v>183</v>
      </c>
      <c r="C6535" t="str">
        <f>VLOOKUP(sales_pipeline[[#This Row],[Sales_Agent]],sales_teams[#All],4,FALSE)</f>
        <v>Brinkmann Team</v>
      </c>
      <c r="D6535" t="s">
        <v>6</v>
      </c>
      <c r="E6535" t="s">
        <v>136</v>
      </c>
      <c r="F6535" t="s">
        <v>174</v>
      </c>
      <c r="G6535" s="1">
        <v>43059</v>
      </c>
      <c r="H6535" s="1">
        <v>43068</v>
      </c>
      <c r="I6535" s="13">
        <f>sales_pipeline[[#This Row],[close_date]]-sales_pipeline[[#This Row],[engage_date]]</f>
        <v>9</v>
      </c>
      <c r="J6535" s="3">
        <v>52</v>
      </c>
    </row>
    <row r="6536" spans="1:10" x14ac:dyDescent="0.35">
      <c r="A6536" t="s">
        <v>6739</v>
      </c>
      <c r="B6536" t="s">
        <v>268</v>
      </c>
      <c r="C6536" t="str">
        <f>VLOOKUP(sales_pipeline[[#This Row],[Sales_Agent]],sales_teams[#All],4,FALSE)</f>
        <v>Losch Team</v>
      </c>
      <c r="D6536" t="s">
        <v>177</v>
      </c>
      <c r="E6536" t="s">
        <v>158</v>
      </c>
      <c r="F6536" t="s">
        <v>194</v>
      </c>
      <c r="G6536" s="1">
        <v>43059</v>
      </c>
      <c r="H6536" s="1">
        <v>43066</v>
      </c>
      <c r="I6536" s="13">
        <f>sales_pipeline[[#This Row],[close_date]]-sales_pipeline[[#This Row],[engage_date]]</f>
        <v>7</v>
      </c>
      <c r="J6536" s="3">
        <v>0</v>
      </c>
    </row>
    <row r="6537" spans="1:10" x14ac:dyDescent="0.35">
      <c r="A6537" t="s">
        <v>6740</v>
      </c>
      <c r="B6537" t="s">
        <v>215</v>
      </c>
      <c r="C6537" t="str">
        <f>VLOOKUP(sales_pipeline[[#This Row],[Sales_Agent]],sales_teams[#All],4,FALSE)</f>
        <v>Sewald Team</v>
      </c>
      <c r="D6537" t="s">
        <v>3</v>
      </c>
      <c r="E6537" t="s">
        <v>93</v>
      </c>
      <c r="F6537" t="s">
        <v>174</v>
      </c>
      <c r="G6537" s="1">
        <v>43059</v>
      </c>
      <c r="H6537" s="1">
        <v>43077</v>
      </c>
      <c r="I6537" s="13">
        <f>sales_pipeline[[#This Row],[close_date]]-sales_pipeline[[#This Row],[engage_date]]</f>
        <v>18</v>
      </c>
      <c r="J6537" s="3">
        <v>504</v>
      </c>
    </row>
    <row r="6538" spans="1:10" x14ac:dyDescent="0.35">
      <c r="A6538" t="s">
        <v>6741</v>
      </c>
      <c r="B6538" t="s">
        <v>225</v>
      </c>
      <c r="C6538" t="str">
        <f>VLOOKUP(sales_pipeline[[#This Row],[Sales_Agent]],sales_teams[#All],4,FALSE)</f>
        <v>Sewald Team</v>
      </c>
      <c r="D6538" t="s">
        <v>3</v>
      </c>
      <c r="E6538" t="s">
        <v>109</v>
      </c>
      <c r="F6538" t="s">
        <v>174</v>
      </c>
      <c r="G6538" s="1">
        <v>43059</v>
      </c>
      <c r="H6538" s="1">
        <v>43073</v>
      </c>
      <c r="I6538" s="13">
        <f>sales_pipeline[[#This Row],[close_date]]-sales_pipeline[[#This Row],[engage_date]]</f>
        <v>14</v>
      </c>
      <c r="J6538" s="3">
        <v>589</v>
      </c>
    </row>
    <row r="6539" spans="1:10" x14ac:dyDescent="0.35">
      <c r="A6539" t="s">
        <v>6742</v>
      </c>
      <c r="B6539" t="s">
        <v>173</v>
      </c>
      <c r="C6539" t="str">
        <f>VLOOKUP(sales_pipeline[[#This Row],[Sales_Agent]],sales_teams[#All],4,FALSE)</f>
        <v>Brinkmann Team</v>
      </c>
      <c r="D6539" t="s">
        <v>9</v>
      </c>
      <c r="E6539" t="s">
        <v>142</v>
      </c>
      <c r="F6539" t="s">
        <v>174</v>
      </c>
      <c r="G6539" s="1">
        <v>43059</v>
      </c>
      <c r="H6539" s="1">
        <v>43078</v>
      </c>
      <c r="I6539" s="13">
        <f>sales_pipeline[[#This Row],[close_date]]-sales_pipeline[[#This Row],[engage_date]]</f>
        <v>19</v>
      </c>
      <c r="J6539" s="3">
        <v>5756</v>
      </c>
    </row>
    <row r="6540" spans="1:10" x14ac:dyDescent="0.35">
      <c r="A6540" t="s">
        <v>6743</v>
      </c>
      <c r="B6540" t="s">
        <v>173</v>
      </c>
      <c r="C6540" t="str">
        <f>VLOOKUP(sales_pipeline[[#This Row],[Sales_Agent]],sales_teams[#All],4,FALSE)</f>
        <v>Brinkmann Team</v>
      </c>
      <c r="D6540" t="s">
        <v>8</v>
      </c>
      <c r="E6540" t="s">
        <v>144</v>
      </c>
      <c r="F6540" t="s">
        <v>174</v>
      </c>
      <c r="G6540" s="1">
        <v>43059</v>
      </c>
      <c r="H6540" s="1">
        <v>43062</v>
      </c>
      <c r="I6540" s="13">
        <f>sales_pipeline[[#This Row],[close_date]]-sales_pipeline[[#This Row],[engage_date]]</f>
        <v>3</v>
      </c>
      <c r="J6540" s="3">
        <v>3161</v>
      </c>
    </row>
    <row r="6541" spans="1:10" x14ac:dyDescent="0.35">
      <c r="A6541" t="s">
        <v>6744</v>
      </c>
      <c r="B6541" t="s">
        <v>230</v>
      </c>
      <c r="C6541" t="str">
        <f>VLOOKUP(sales_pipeline[[#This Row],[Sales_Agent]],sales_teams[#All],4,FALSE)</f>
        <v>Losch Team</v>
      </c>
      <c r="D6541" t="s">
        <v>9</v>
      </c>
      <c r="E6541" t="s">
        <v>153</v>
      </c>
      <c r="F6541" t="s">
        <v>174</v>
      </c>
      <c r="G6541" s="1">
        <v>43059</v>
      </c>
      <c r="H6541" s="1">
        <v>43077</v>
      </c>
      <c r="I6541" s="13">
        <f>sales_pipeline[[#This Row],[close_date]]-sales_pipeline[[#This Row],[engage_date]]</f>
        <v>18</v>
      </c>
      <c r="J6541" s="3">
        <v>5209</v>
      </c>
    </row>
    <row r="6542" spans="1:10" x14ac:dyDescent="0.35">
      <c r="A6542" t="s">
        <v>6745</v>
      </c>
      <c r="B6542" t="s">
        <v>239</v>
      </c>
      <c r="C6542" t="str">
        <f>VLOOKUP(sales_pipeline[[#This Row],[Sales_Agent]],sales_teams[#All],4,FALSE)</f>
        <v>Neubert Team</v>
      </c>
      <c r="D6542" t="s">
        <v>8</v>
      </c>
      <c r="E6542" t="s">
        <v>109</v>
      </c>
      <c r="F6542" t="s">
        <v>194</v>
      </c>
      <c r="G6542" s="1">
        <v>43060</v>
      </c>
      <c r="H6542" s="1">
        <v>43064</v>
      </c>
      <c r="I6542" s="13">
        <f>sales_pipeline[[#This Row],[close_date]]-sales_pipeline[[#This Row],[engage_date]]</f>
        <v>4</v>
      </c>
      <c r="J6542" s="3">
        <v>0</v>
      </c>
    </row>
    <row r="6543" spans="1:10" x14ac:dyDescent="0.35">
      <c r="A6543" t="s">
        <v>6746</v>
      </c>
      <c r="B6543" t="s">
        <v>288</v>
      </c>
      <c r="C6543" t="str">
        <f>VLOOKUP(sales_pipeline[[#This Row],[Sales_Agent]],sales_teams[#All],4,FALSE)</f>
        <v>Brinkmann Team</v>
      </c>
      <c r="D6543" t="s">
        <v>6</v>
      </c>
      <c r="E6543" t="s">
        <v>57</v>
      </c>
      <c r="F6543" t="s">
        <v>174</v>
      </c>
      <c r="G6543" s="1">
        <v>43060</v>
      </c>
      <c r="H6543" s="1">
        <v>43077</v>
      </c>
      <c r="I6543" s="13">
        <f>sales_pipeline[[#This Row],[close_date]]-sales_pipeline[[#This Row],[engage_date]]</f>
        <v>17</v>
      </c>
      <c r="J6543" s="3">
        <v>58</v>
      </c>
    </row>
    <row r="6544" spans="1:10" x14ac:dyDescent="0.35">
      <c r="A6544" t="s">
        <v>6747</v>
      </c>
      <c r="B6544" t="s">
        <v>268</v>
      </c>
      <c r="C6544" t="str">
        <f>VLOOKUP(sales_pipeline[[#This Row],[Sales_Agent]],sales_teams[#All],4,FALSE)</f>
        <v>Losch Team</v>
      </c>
      <c r="D6544" t="s">
        <v>6</v>
      </c>
      <c r="E6544" t="s">
        <v>48</v>
      </c>
      <c r="F6544" t="s">
        <v>174</v>
      </c>
      <c r="G6544" s="1">
        <v>43060</v>
      </c>
      <c r="H6544" s="1">
        <v>43090</v>
      </c>
      <c r="I6544" s="13">
        <f>sales_pipeline[[#This Row],[close_date]]-sales_pipeline[[#This Row],[engage_date]]</f>
        <v>30</v>
      </c>
      <c r="J6544" s="3">
        <v>57</v>
      </c>
    </row>
    <row r="6545" spans="1:10" x14ac:dyDescent="0.35">
      <c r="A6545" t="s">
        <v>6748</v>
      </c>
      <c r="B6545" t="s">
        <v>255</v>
      </c>
      <c r="C6545" t="str">
        <f>VLOOKUP(sales_pipeline[[#This Row],[Sales_Agent]],sales_teams[#All],4,FALSE)</f>
        <v>Neubert Team</v>
      </c>
      <c r="D6545" t="s">
        <v>177</v>
      </c>
      <c r="E6545" t="s">
        <v>41</v>
      </c>
      <c r="F6545" t="s">
        <v>174</v>
      </c>
      <c r="G6545" s="1">
        <v>43060</v>
      </c>
      <c r="H6545" s="1">
        <v>43079</v>
      </c>
      <c r="I6545" s="13">
        <f>sales_pipeline[[#This Row],[close_date]]-sales_pipeline[[#This Row],[engage_date]]</f>
        <v>19</v>
      </c>
      <c r="J6545" s="3">
        <v>5466</v>
      </c>
    </row>
    <row r="6546" spans="1:10" x14ac:dyDescent="0.35">
      <c r="A6546" t="s">
        <v>6749</v>
      </c>
      <c r="B6546" t="s">
        <v>193</v>
      </c>
      <c r="C6546" t="str">
        <f>VLOOKUP(sales_pipeline[[#This Row],[Sales_Agent]],sales_teams[#All],4,FALSE)</f>
        <v>Marxen Team</v>
      </c>
      <c r="D6546" t="s">
        <v>9</v>
      </c>
      <c r="E6546" t="s">
        <v>61</v>
      </c>
      <c r="F6546" t="s">
        <v>194</v>
      </c>
      <c r="G6546" s="1">
        <v>43060</v>
      </c>
      <c r="H6546" s="1">
        <v>43063</v>
      </c>
      <c r="I6546" s="13">
        <f>sales_pipeline[[#This Row],[close_date]]-sales_pipeline[[#This Row],[engage_date]]</f>
        <v>3</v>
      </c>
      <c r="J6546" s="3">
        <v>0</v>
      </c>
    </row>
    <row r="6547" spans="1:10" x14ac:dyDescent="0.35">
      <c r="A6547" t="s">
        <v>6750</v>
      </c>
      <c r="B6547" t="s">
        <v>190</v>
      </c>
      <c r="C6547" t="str">
        <f>VLOOKUP(sales_pipeline[[#This Row],[Sales_Agent]],sales_teams[#All],4,FALSE)</f>
        <v>Sewald Team</v>
      </c>
      <c r="D6547" t="s">
        <v>9</v>
      </c>
      <c r="E6547" t="s">
        <v>117</v>
      </c>
      <c r="F6547" t="s">
        <v>174</v>
      </c>
      <c r="G6547" s="1">
        <v>43060</v>
      </c>
      <c r="H6547" s="1">
        <v>43064</v>
      </c>
      <c r="I6547" s="13">
        <f>sales_pipeline[[#This Row],[close_date]]-sales_pipeline[[#This Row],[engage_date]]</f>
        <v>4</v>
      </c>
      <c r="J6547" s="3">
        <v>6932</v>
      </c>
    </row>
    <row r="6548" spans="1:10" x14ac:dyDescent="0.35">
      <c r="A6548" t="s">
        <v>6751</v>
      </c>
      <c r="B6548" t="s">
        <v>225</v>
      </c>
      <c r="C6548" t="str">
        <f>VLOOKUP(sales_pipeline[[#This Row],[Sales_Agent]],sales_teams[#All],4,FALSE)</f>
        <v>Sewald Team</v>
      </c>
      <c r="D6548" t="s">
        <v>3</v>
      </c>
      <c r="E6548" t="s">
        <v>125</v>
      </c>
      <c r="F6548" t="s">
        <v>174</v>
      </c>
      <c r="G6548" s="1">
        <v>43060</v>
      </c>
      <c r="H6548" s="1">
        <v>43091</v>
      </c>
      <c r="I6548" s="13">
        <f>sales_pipeline[[#This Row],[close_date]]-sales_pipeline[[#This Row],[engage_date]]</f>
        <v>31</v>
      </c>
      <c r="J6548" s="3">
        <v>597</v>
      </c>
    </row>
    <row r="6549" spans="1:10" x14ac:dyDescent="0.35">
      <c r="A6549" t="s">
        <v>6752</v>
      </c>
      <c r="B6549" t="s">
        <v>187</v>
      </c>
      <c r="C6549" t="str">
        <f>VLOOKUP(sales_pipeline[[#This Row],[Sales_Agent]],sales_teams[#All],4,FALSE)</f>
        <v>Rouche Team</v>
      </c>
      <c r="D6549" t="s">
        <v>8</v>
      </c>
      <c r="E6549" t="s">
        <v>94</v>
      </c>
      <c r="F6549" t="s">
        <v>194</v>
      </c>
      <c r="G6549" s="1">
        <v>43060</v>
      </c>
      <c r="H6549" s="1">
        <v>43066</v>
      </c>
      <c r="I6549" s="13">
        <f>sales_pipeline[[#This Row],[close_date]]-sales_pipeline[[#This Row],[engage_date]]</f>
        <v>6</v>
      </c>
      <c r="J6549" s="3">
        <v>0</v>
      </c>
    </row>
    <row r="6550" spans="1:10" x14ac:dyDescent="0.35">
      <c r="A6550" t="s">
        <v>6753</v>
      </c>
      <c r="B6550" t="s">
        <v>197</v>
      </c>
      <c r="C6550" t="str">
        <f>VLOOKUP(sales_pipeline[[#This Row],[Sales_Agent]],sales_teams[#All],4,FALSE)</f>
        <v>Sewald Team</v>
      </c>
      <c r="D6550" t="s">
        <v>3</v>
      </c>
      <c r="E6550" t="s">
        <v>46</v>
      </c>
      <c r="F6550" t="s">
        <v>174</v>
      </c>
      <c r="G6550" s="1">
        <v>43060</v>
      </c>
      <c r="H6550" s="1">
        <v>43098</v>
      </c>
      <c r="I6550" s="13">
        <f>sales_pipeline[[#This Row],[close_date]]-sales_pipeline[[#This Row],[engage_date]]</f>
        <v>38</v>
      </c>
      <c r="J6550" s="3">
        <v>619</v>
      </c>
    </row>
    <row r="6551" spans="1:10" x14ac:dyDescent="0.35">
      <c r="A6551" t="s">
        <v>6754</v>
      </c>
      <c r="B6551" t="s">
        <v>185</v>
      </c>
      <c r="C6551" t="str">
        <f>VLOOKUP(sales_pipeline[[#This Row],[Sales_Agent]],sales_teams[#All],4,FALSE)</f>
        <v>Rouche Team</v>
      </c>
      <c r="D6551" t="s">
        <v>8</v>
      </c>
      <c r="E6551" t="s">
        <v>71</v>
      </c>
      <c r="F6551" t="s">
        <v>174</v>
      </c>
      <c r="G6551" s="1">
        <v>43060</v>
      </c>
      <c r="H6551" s="1">
        <v>43070</v>
      </c>
      <c r="I6551" s="13">
        <f>sales_pipeline[[#This Row],[close_date]]-sales_pipeline[[#This Row],[engage_date]]</f>
        <v>10</v>
      </c>
      <c r="J6551" s="3">
        <v>2590</v>
      </c>
    </row>
    <row r="6552" spans="1:10" x14ac:dyDescent="0.35">
      <c r="A6552" t="s">
        <v>6755</v>
      </c>
      <c r="B6552" t="s">
        <v>230</v>
      </c>
      <c r="C6552" t="str">
        <f>VLOOKUP(sales_pipeline[[#This Row],[Sales_Agent]],sales_teams[#All],4,FALSE)</f>
        <v>Losch Team</v>
      </c>
      <c r="D6552" t="s">
        <v>177</v>
      </c>
      <c r="E6552" t="s">
        <v>146</v>
      </c>
      <c r="F6552" t="s">
        <v>194</v>
      </c>
      <c r="G6552" s="1">
        <v>43060</v>
      </c>
      <c r="H6552" s="1">
        <v>43065</v>
      </c>
      <c r="I6552" s="13">
        <f>sales_pipeline[[#This Row],[close_date]]-sales_pipeline[[#This Row],[engage_date]]</f>
        <v>5</v>
      </c>
      <c r="J6552" s="3">
        <v>0</v>
      </c>
    </row>
    <row r="6553" spans="1:10" x14ac:dyDescent="0.35">
      <c r="A6553" t="s">
        <v>6756</v>
      </c>
      <c r="B6553" t="s">
        <v>239</v>
      </c>
      <c r="C6553" t="str">
        <f>VLOOKUP(sales_pipeline[[#This Row],[Sales_Agent]],sales_teams[#All],4,FALSE)</f>
        <v>Neubert Team</v>
      </c>
      <c r="D6553" t="s">
        <v>3</v>
      </c>
      <c r="E6553" t="s">
        <v>158</v>
      </c>
      <c r="F6553" t="s">
        <v>174</v>
      </c>
      <c r="G6553" s="1">
        <v>43061</v>
      </c>
      <c r="H6553" s="1">
        <v>43076</v>
      </c>
      <c r="I6553" s="13">
        <f>sales_pipeline[[#This Row],[close_date]]-sales_pipeline[[#This Row],[engage_date]]</f>
        <v>15</v>
      </c>
      <c r="J6553" s="3">
        <v>609</v>
      </c>
    </row>
    <row r="6554" spans="1:10" x14ac:dyDescent="0.35">
      <c r="A6554" t="s">
        <v>6757</v>
      </c>
      <c r="B6554" t="s">
        <v>268</v>
      </c>
      <c r="C6554" t="str">
        <f>VLOOKUP(sales_pipeline[[#This Row],[Sales_Agent]],sales_teams[#All],4,FALSE)</f>
        <v>Losch Team</v>
      </c>
      <c r="D6554" t="s">
        <v>177</v>
      </c>
      <c r="E6554" t="s">
        <v>112</v>
      </c>
      <c r="F6554" t="s">
        <v>174</v>
      </c>
      <c r="G6554" s="1">
        <v>43061</v>
      </c>
      <c r="H6554" s="1">
        <v>43075</v>
      </c>
      <c r="I6554" s="13">
        <f>sales_pipeline[[#This Row],[close_date]]-sales_pipeline[[#This Row],[engage_date]]</f>
        <v>14</v>
      </c>
      <c r="J6554" s="3">
        <v>4492</v>
      </c>
    </row>
    <row r="6555" spans="1:10" x14ac:dyDescent="0.35">
      <c r="A6555" t="s">
        <v>6758</v>
      </c>
      <c r="B6555" t="s">
        <v>197</v>
      </c>
      <c r="C6555" t="str">
        <f>VLOOKUP(sales_pipeline[[#This Row],[Sales_Agent]],sales_teams[#All],4,FALSE)</f>
        <v>Sewald Team</v>
      </c>
      <c r="D6555" t="s">
        <v>10</v>
      </c>
      <c r="E6555" t="s">
        <v>134</v>
      </c>
      <c r="F6555" t="s">
        <v>194</v>
      </c>
      <c r="G6555" s="1">
        <v>43061</v>
      </c>
      <c r="H6555" s="1">
        <v>43066</v>
      </c>
      <c r="I6555" s="13">
        <f>sales_pipeline[[#This Row],[close_date]]-sales_pipeline[[#This Row],[engage_date]]</f>
        <v>5</v>
      </c>
      <c r="J6555" s="3">
        <v>0</v>
      </c>
    </row>
    <row r="6556" spans="1:10" x14ac:dyDescent="0.35">
      <c r="A6556" t="s">
        <v>6759</v>
      </c>
      <c r="B6556" t="s">
        <v>227</v>
      </c>
      <c r="C6556" t="str">
        <f>VLOOKUP(sales_pipeline[[#This Row],[Sales_Agent]],sales_teams[#All],4,FALSE)</f>
        <v>Neubert Team</v>
      </c>
      <c r="D6556" t="s">
        <v>177</v>
      </c>
      <c r="E6556" t="s">
        <v>158</v>
      </c>
      <c r="F6556" t="s">
        <v>194</v>
      </c>
      <c r="G6556" s="1">
        <v>43061</v>
      </c>
      <c r="H6556" s="1">
        <v>43075</v>
      </c>
      <c r="I6556" s="13">
        <f>sales_pipeline[[#This Row],[close_date]]-sales_pipeline[[#This Row],[engage_date]]</f>
        <v>14</v>
      </c>
      <c r="J6556" s="3">
        <v>0</v>
      </c>
    </row>
    <row r="6557" spans="1:10" x14ac:dyDescent="0.35">
      <c r="A6557" t="s">
        <v>6760</v>
      </c>
      <c r="B6557" t="s">
        <v>212</v>
      </c>
      <c r="C6557" t="str">
        <f>VLOOKUP(sales_pipeline[[#This Row],[Sales_Agent]],sales_teams[#All],4,FALSE)</f>
        <v>Losch Team</v>
      </c>
      <c r="D6557" t="s">
        <v>6</v>
      </c>
      <c r="E6557" t="s">
        <v>109</v>
      </c>
      <c r="F6557" t="s">
        <v>174</v>
      </c>
      <c r="G6557" s="1">
        <v>43061</v>
      </c>
      <c r="H6557" s="1">
        <v>43074</v>
      </c>
      <c r="I6557" s="13">
        <f>sales_pipeline[[#This Row],[close_date]]-sales_pipeline[[#This Row],[engage_date]]</f>
        <v>13</v>
      </c>
      <c r="J6557" s="3">
        <v>47</v>
      </c>
    </row>
    <row r="6558" spans="1:10" x14ac:dyDescent="0.35">
      <c r="A6558" t="s">
        <v>6761</v>
      </c>
      <c r="B6558" t="s">
        <v>268</v>
      </c>
      <c r="C6558" t="str">
        <f>VLOOKUP(sales_pipeline[[#This Row],[Sales_Agent]],sales_teams[#All],4,FALSE)</f>
        <v>Losch Team</v>
      </c>
      <c r="D6558" t="s">
        <v>3</v>
      </c>
      <c r="E6558" t="s">
        <v>64</v>
      </c>
      <c r="F6558" t="s">
        <v>194</v>
      </c>
      <c r="G6558" s="1">
        <v>43062</v>
      </c>
      <c r="H6558" s="1">
        <v>43071</v>
      </c>
      <c r="I6558" s="13">
        <f>sales_pipeline[[#This Row],[close_date]]-sales_pipeline[[#This Row],[engage_date]]</f>
        <v>9</v>
      </c>
      <c r="J6558" s="3">
        <v>0</v>
      </c>
    </row>
    <row r="6559" spans="1:10" x14ac:dyDescent="0.35">
      <c r="A6559" t="s">
        <v>6762</v>
      </c>
      <c r="B6559" t="s">
        <v>225</v>
      </c>
      <c r="C6559" t="str">
        <f>VLOOKUP(sales_pipeline[[#This Row],[Sales_Agent]],sales_teams[#All],4,FALSE)</f>
        <v>Sewald Team</v>
      </c>
      <c r="D6559" t="s">
        <v>3</v>
      </c>
      <c r="E6559" t="s">
        <v>73</v>
      </c>
      <c r="F6559" t="s">
        <v>174</v>
      </c>
      <c r="G6559" s="1">
        <v>43062</v>
      </c>
      <c r="H6559" s="1">
        <v>43077</v>
      </c>
      <c r="I6559" s="13">
        <f>sales_pipeline[[#This Row],[close_date]]-sales_pipeline[[#This Row],[engage_date]]</f>
        <v>15</v>
      </c>
      <c r="J6559" s="3">
        <v>484</v>
      </c>
    </row>
    <row r="6560" spans="1:10" x14ac:dyDescent="0.35">
      <c r="A6560" t="s">
        <v>6763</v>
      </c>
      <c r="B6560" t="s">
        <v>238</v>
      </c>
      <c r="C6560" t="str">
        <f>VLOOKUP(sales_pipeline[[#This Row],[Sales_Agent]],sales_teams[#All],4,FALSE)</f>
        <v>Marxen Team</v>
      </c>
      <c r="D6560" t="s">
        <v>8</v>
      </c>
      <c r="E6560" t="s">
        <v>135</v>
      </c>
      <c r="F6560" t="s">
        <v>194</v>
      </c>
      <c r="G6560" s="1">
        <v>43062</v>
      </c>
      <c r="H6560" s="1">
        <v>43064</v>
      </c>
      <c r="I6560" s="13">
        <f>sales_pipeline[[#This Row],[close_date]]-sales_pipeline[[#This Row],[engage_date]]</f>
        <v>2</v>
      </c>
      <c r="J6560" s="3">
        <v>0</v>
      </c>
    </row>
    <row r="6561" spans="1:10" x14ac:dyDescent="0.35">
      <c r="A6561" t="s">
        <v>6764</v>
      </c>
      <c r="B6561" t="s">
        <v>189</v>
      </c>
      <c r="C6561" t="str">
        <f>VLOOKUP(sales_pipeline[[#This Row],[Sales_Agent]],sales_teams[#All],4,FALSE)</f>
        <v>Marxen Team</v>
      </c>
      <c r="D6561" t="s">
        <v>6</v>
      </c>
      <c r="E6561" t="s">
        <v>151</v>
      </c>
      <c r="F6561" t="s">
        <v>194</v>
      </c>
      <c r="G6561" s="1">
        <v>43062</v>
      </c>
      <c r="H6561" s="1">
        <v>43067</v>
      </c>
      <c r="I6561" s="13">
        <f>sales_pipeline[[#This Row],[close_date]]-sales_pipeline[[#This Row],[engage_date]]</f>
        <v>5</v>
      </c>
      <c r="J6561" s="3">
        <v>0</v>
      </c>
    </row>
    <row r="6562" spans="1:10" x14ac:dyDescent="0.35">
      <c r="A6562" t="s">
        <v>6765</v>
      </c>
      <c r="B6562" t="s">
        <v>201</v>
      </c>
      <c r="C6562" t="str">
        <f>VLOOKUP(sales_pipeline[[#This Row],[Sales_Agent]],sales_teams[#All],4,FALSE)</f>
        <v>Rouche Team</v>
      </c>
      <c r="D6562" t="s">
        <v>6</v>
      </c>
      <c r="E6562" t="s">
        <v>55</v>
      </c>
      <c r="F6562" t="s">
        <v>174</v>
      </c>
      <c r="G6562" s="1">
        <v>43062</v>
      </c>
      <c r="H6562" s="1">
        <v>43076</v>
      </c>
      <c r="I6562" s="13">
        <f>sales_pipeline[[#This Row],[close_date]]-sales_pipeline[[#This Row],[engage_date]]</f>
        <v>14</v>
      </c>
      <c r="J6562" s="3">
        <v>49</v>
      </c>
    </row>
    <row r="6563" spans="1:10" x14ac:dyDescent="0.35">
      <c r="A6563" t="s">
        <v>6766</v>
      </c>
      <c r="B6563" t="s">
        <v>239</v>
      </c>
      <c r="C6563" t="str">
        <f>VLOOKUP(sales_pipeline[[#This Row],[Sales_Agent]],sales_teams[#All],4,FALSE)</f>
        <v>Neubert Team</v>
      </c>
      <c r="D6563" t="s">
        <v>10</v>
      </c>
      <c r="E6563" t="s">
        <v>82</v>
      </c>
      <c r="F6563" t="s">
        <v>174</v>
      </c>
      <c r="G6563" s="1">
        <v>43063</v>
      </c>
      <c r="H6563" s="1">
        <v>43074</v>
      </c>
      <c r="I6563" s="13">
        <f>sales_pipeline[[#This Row],[close_date]]-sales_pipeline[[#This Row],[engage_date]]</f>
        <v>11</v>
      </c>
      <c r="J6563" s="3">
        <v>927</v>
      </c>
    </row>
    <row r="6564" spans="1:10" x14ac:dyDescent="0.35">
      <c r="A6564" t="s">
        <v>6767</v>
      </c>
      <c r="B6564" t="s">
        <v>206</v>
      </c>
      <c r="C6564" t="str">
        <f>VLOOKUP(sales_pipeline[[#This Row],[Sales_Agent]],sales_teams[#All],4,FALSE)</f>
        <v>Neubert Team</v>
      </c>
      <c r="D6564" t="s">
        <v>177</v>
      </c>
      <c r="E6564" t="s">
        <v>20</v>
      </c>
      <c r="F6564" t="s">
        <v>174</v>
      </c>
      <c r="G6564" s="1">
        <v>43063</v>
      </c>
      <c r="H6564" s="1">
        <v>43078</v>
      </c>
      <c r="I6564" s="13">
        <f>sales_pipeline[[#This Row],[close_date]]-sales_pipeline[[#This Row],[engage_date]]</f>
        <v>15</v>
      </c>
      <c r="J6564" s="3">
        <v>4445</v>
      </c>
    </row>
    <row r="6565" spans="1:10" x14ac:dyDescent="0.35">
      <c r="A6565" t="s">
        <v>6768</v>
      </c>
      <c r="B6565" t="s">
        <v>176</v>
      </c>
      <c r="C6565" t="str">
        <f>VLOOKUP(sales_pipeline[[#This Row],[Sales_Agent]],sales_teams[#All],4,FALSE)</f>
        <v>Marxen Team</v>
      </c>
      <c r="D6565" t="s">
        <v>177</v>
      </c>
      <c r="E6565" t="s">
        <v>49</v>
      </c>
      <c r="F6565" t="s">
        <v>174</v>
      </c>
      <c r="G6565" s="1">
        <v>43063</v>
      </c>
      <c r="H6565" s="1">
        <v>43073</v>
      </c>
      <c r="I6565" s="13">
        <f>sales_pipeline[[#This Row],[close_date]]-sales_pipeline[[#This Row],[engage_date]]</f>
        <v>10</v>
      </c>
      <c r="J6565" s="3">
        <v>5110</v>
      </c>
    </row>
    <row r="6566" spans="1:10" x14ac:dyDescent="0.35">
      <c r="A6566" t="s">
        <v>6769</v>
      </c>
      <c r="B6566" t="s">
        <v>208</v>
      </c>
      <c r="C6566" t="str">
        <f>VLOOKUP(sales_pipeline[[#This Row],[Sales_Agent]],sales_teams[#All],4,FALSE)</f>
        <v>Rouche Team</v>
      </c>
      <c r="D6566" t="s">
        <v>6</v>
      </c>
      <c r="E6566" t="s">
        <v>36</v>
      </c>
      <c r="F6566" t="s">
        <v>174</v>
      </c>
      <c r="G6566" s="1">
        <v>43063</v>
      </c>
      <c r="H6566" s="1">
        <v>43087</v>
      </c>
      <c r="I6566" s="13">
        <f>sales_pipeline[[#This Row],[close_date]]-sales_pipeline[[#This Row],[engage_date]]</f>
        <v>24</v>
      </c>
      <c r="J6566" s="3">
        <v>62</v>
      </c>
    </row>
    <row r="6567" spans="1:10" x14ac:dyDescent="0.35">
      <c r="A6567" t="s">
        <v>6770</v>
      </c>
      <c r="B6567" t="s">
        <v>190</v>
      </c>
      <c r="C6567" t="str">
        <f>VLOOKUP(sales_pipeline[[#This Row],[Sales_Agent]],sales_teams[#All],4,FALSE)</f>
        <v>Sewald Team</v>
      </c>
      <c r="D6567" t="s">
        <v>10</v>
      </c>
      <c r="E6567" t="s">
        <v>112</v>
      </c>
      <c r="F6567" t="s">
        <v>174</v>
      </c>
      <c r="G6567" s="1">
        <v>43063</v>
      </c>
      <c r="H6567" s="1">
        <v>43080</v>
      </c>
      <c r="I6567" s="13">
        <f>sales_pipeline[[#This Row],[close_date]]-sales_pipeline[[#This Row],[engage_date]]</f>
        <v>17</v>
      </c>
      <c r="J6567" s="3">
        <v>1049</v>
      </c>
    </row>
    <row r="6568" spans="1:10" x14ac:dyDescent="0.35">
      <c r="A6568" t="s">
        <v>6771</v>
      </c>
      <c r="B6568" t="s">
        <v>215</v>
      </c>
      <c r="C6568" t="str">
        <f>VLOOKUP(sales_pipeline[[#This Row],[Sales_Agent]],sales_teams[#All],4,FALSE)</f>
        <v>Sewald Team</v>
      </c>
      <c r="D6568" t="s">
        <v>10</v>
      </c>
      <c r="E6568" t="s">
        <v>116</v>
      </c>
      <c r="F6568" t="s">
        <v>174</v>
      </c>
      <c r="G6568" s="1">
        <v>43063</v>
      </c>
      <c r="H6568" s="1">
        <v>43074</v>
      </c>
      <c r="I6568" s="13">
        <f>sales_pipeline[[#This Row],[close_date]]-sales_pipeline[[#This Row],[engage_date]]</f>
        <v>11</v>
      </c>
      <c r="J6568" s="3">
        <v>885</v>
      </c>
    </row>
    <row r="6569" spans="1:10" x14ac:dyDescent="0.35">
      <c r="A6569" t="s">
        <v>6772</v>
      </c>
      <c r="B6569" t="s">
        <v>187</v>
      </c>
      <c r="C6569" t="str">
        <f>VLOOKUP(sales_pipeline[[#This Row],[Sales_Agent]],sales_teams[#All],4,FALSE)</f>
        <v>Rouche Team</v>
      </c>
      <c r="D6569" t="s">
        <v>8</v>
      </c>
      <c r="E6569" t="s">
        <v>81</v>
      </c>
      <c r="F6569" t="s">
        <v>194</v>
      </c>
      <c r="G6569" s="1">
        <v>43063</v>
      </c>
      <c r="H6569" s="1">
        <v>43068</v>
      </c>
      <c r="I6569" s="13">
        <f>sales_pipeline[[#This Row],[close_date]]-sales_pipeline[[#This Row],[engage_date]]</f>
        <v>5</v>
      </c>
      <c r="J6569" s="3">
        <v>0</v>
      </c>
    </row>
    <row r="6570" spans="1:10" x14ac:dyDescent="0.35">
      <c r="A6570" t="s">
        <v>6773</v>
      </c>
      <c r="B6570" t="s">
        <v>212</v>
      </c>
      <c r="C6570" t="str">
        <f>VLOOKUP(sales_pipeline[[#This Row],[Sales_Agent]],sales_teams[#All],4,FALSE)</f>
        <v>Losch Team</v>
      </c>
      <c r="D6570" t="s">
        <v>8</v>
      </c>
      <c r="E6570" t="s">
        <v>84</v>
      </c>
      <c r="F6570" t="s">
        <v>174</v>
      </c>
      <c r="G6570" s="1">
        <v>43063</v>
      </c>
      <c r="H6570" s="1">
        <v>43074</v>
      </c>
      <c r="I6570" s="13">
        <f>sales_pipeline[[#This Row],[close_date]]-sales_pipeline[[#This Row],[engage_date]]</f>
        <v>11</v>
      </c>
      <c r="J6570" s="3">
        <v>3612</v>
      </c>
    </row>
    <row r="6571" spans="1:10" x14ac:dyDescent="0.35">
      <c r="A6571" t="s">
        <v>6774</v>
      </c>
      <c r="B6571" t="s">
        <v>230</v>
      </c>
      <c r="C6571" t="str">
        <f>VLOOKUP(sales_pipeline[[#This Row],[Sales_Agent]],sales_teams[#All],4,FALSE)</f>
        <v>Losch Team</v>
      </c>
      <c r="D6571" t="s">
        <v>177</v>
      </c>
      <c r="E6571" t="s">
        <v>160</v>
      </c>
      <c r="F6571" t="s">
        <v>174</v>
      </c>
      <c r="G6571" s="1">
        <v>43063</v>
      </c>
      <c r="H6571" s="1">
        <v>43068</v>
      </c>
      <c r="I6571" s="13">
        <f>sales_pipeline[[#This Row],[close_date]]-sales_pipeline[[#This Row],[engage_date]]</f>
        <v>5</v>
      </c>
      <c r="J6571" s="3">
        <v>5106</v>
      </c>
    </row>
    <row r="6572" spans="1:10" x14ac:dyDescent="0.35">
      <c r="A6572" t="s">
        <v>6775</v>
      </c>
      <c r="B6572" t="s">
        <v>183</v>
      </c>
      <c r="C6572" t="str">
        <f>VLOOKUP(sales_pipeline[[#This Row],[Sales_Agent]],sales_teams[#All],4,FALSE)</f>
        <v>Brinkmann Team</v>
      </c>
      <c r="D6572" t="s">
        <v>8</v>
      </c>
      <c r="E6572" t="s">
        <v>85</v>
      </c>
      <c r="F6572" t="s">
        <v>174</v>
      </c>
      <c r="G6572" s="1">
        <v>43064</v>
      </c>
      <c r="H6572" s="1">
        <v>43097</v>
      </c>
      <c r="I6572" s="13">
        <f>sales_pipeline[[#This Row],[close_date]]-sales_pipeline[[#This Row],[engage_date]]</f>
        <v>33</v>
      </c>
      <c r="J6572" s="3">
        <v>2477</v>
      </c>
    </row>
    <row r="6573" spans="1:10" x14ac:dyDescent="0.35">
      <c r="A6573" t="s">
        <v>6776</v>
      </c>
      <c r="B6573" t="s">
        <v>239</v>
      </c>
      <c r="C6573" t="str">
        <f>VLOOKUP(sales_pipeline[[#This Row],[Sales_Agent]],sales_teams[#All],4,FALSE)</f>
        <v>Neubert Team</v>
      </c>
      <c r="D6573" t="s">
        <v>6</v>
      </c>
      <c r="E6573" t="s">
        <v>64</v>
      </c>
      <c r="F6573" t="s">
        <v>194</v>
      </c>
      <c r="G6573" s="1">
        <v>43064</v>
      </c>
      <c r="H6573" s="1">
        <v>43079</v>
      </c>
      <c r="I6573" s="13">
        <f>sales_pipeline[[#This Row],[close_date]]-sales_pipeline[[#This Row],[engage_date]]</f>
        <v>15</v>
      </c>
      <c r="J6573" s="3">
        <v>0</v>
      </c>
    </row>
    <row r="6574" spans="1:10" x14ac:dyDescent="0.35">
      <c r="A6574" t="s">
        <v>6777</v>
      </c>
      <c r="B6574" t="s">
        <v>176</v>
      </c>
      <c r="C6574" t="str">
        <f>VLOOKUP(sales_pipeline[[#This Row],[Sales_Agent]],sales_teams[#All],4,FALSE)</f>
        <v>Marxen Team</v>
      </c>
      <c r="D6574" t="s">
        <v>3</v>
      </c>
      <c r="E6574" t="s">
        <v>124</v>
      </c>
      <c r="F6574" t="s">
        <v>174</v>
      </c>
      <c r="G6574" s="1">
        <v>43064</v>
      </c>
      <c r="H6574" s="1">
        <v>43080</v>
      </c>
      <c r="I6574" s="13">
        <f>sales_pipeline[[#This Row],[close_date]]-sales_pipeline[[#This Row],[engage_date]]</f>
        <v>16</v>
      </c>
      <c r="J6574" s="3">
        <v>537</v>
      </c>
    </row>
    <row r="6575" spans="1:10" x14ac:dyDescent="0.35">
      <c r="A6575" t="s">
        <v>6778</v>
      </c>
      <c r="B6575" t="s">
        <v>190</v>
      </c>
      <c r="C6575" t="str">
        <f>VLOOKUP(sales_pipeline[[#This Row],[Sales_Agent]],sales_teams[#All],4,FALSE)</f>
        <v>Sewald Team</v>
      </c>
      <c r="D6575" t="s">
        <v>9</v>
      </c>
      <c r="E6575" t="s">
        <v>98</v>
      </c>
      <c r="F6575" t="s">
        <v>174</v>
      </c>
      <c r="G6575" s="1">
        <v>43064</v>
      </c>
      <c r="H6575" s="1">
        <v>43079</v>
      </c>
      <c r="I6575" s="13">
        <f>sales_pipeline[[#This Row],[close_date]]-sales_pipeline[[#This Row],[engage_date]]</f>
        <v>15</v>
      </c>
      <c r="J6575" s="3">
        <v>5547</v>
      </c>
    </row>
    <row r="6576" spans="1:10" x14ac:dyDescent="0.35">
      <c r="A6576" t="s">
        <v>6779</v>
      </c>
      <c r="B6576" t="s">
        <v>173</v>
      </c>
      <c r="C6576" t="str">
        <f>VLOOKUP(sales_pipeline[[#This Row],[Sales_Agent]],sales_teams[#All],4,FALSE)</f>
        <v>Brinkmann Team</v>
      </c>
      <c r="D6576" t="s">
        <v>10</v>
      </c>
      <c r="E6576" t="s">
        <v>114</v>
      </c>
      <c r="F6576" t="s">
        <v>174</v>
      </c>
      <c r="G6576" s="1">
        <v>43064</v>
      </c>
      <c r="H6576" s="1">
        <v>43068</v>
      </c>
      <c r="I6576" s="13">
        <f>sales_pipeline[[#This Row],[close_date]]-sales_pipeline[[#This Row],[engage_date]]</f>
        <v>4</v>
      </c>
      <c r="J6576" s="3">
        <v>1001</v>
      </c>
    </row>
    <row r="6577" spans="1:10" x14ac:dyDescent="0.35">
      <c r="A6577" t="s">
        <v>6780</v>
      </c>
      <c r="B6577" t="s">
        <v>185</v>
      </c>
      <c r="C6577" t="str">
        <f>VLOOKUP(sales_pipeline[[#This Row],[Sales_Agent]],sales_teams[#All],4,FALSE)</f>
        <v>Rouche Team</v>
      </c>
      <c r="D6577" t="s">
        <v>9</v>
      </c>
      <c r="E6577" t="s">
        <v>109</v>
      </c>
      <c r="F6577" t="s">
        <v>194</v>
      </c>
      <c r="G6577" s="1">
        <v>43064</v>
      </c>
      <c r="H6577" s="1">
        <v>43074</v>
      </c>
      <c r="I6577" s="13">
        <f>sales_pipeline[[#This Row],[close_date]]-sales_pipeline[[#This Row],[engage_date]]</f>
        <v>10</v>
      </c>
      <c r="J6577" s="3">
        <v>0</v>
      </c>
    </row>
    <row r="6578" spans="1:10" x14ac:dyDescent="0.35">
      <c r="A6578" t="s">
        <v>6781</v>
      </c>
      <c r="B6578" t="s">
        <v>212</v>
      </c>
      <c r="C6578" t="str">
        <f>VLOOKUP(sales_pipeline[[#This Row],[Sales_Agent]],sales_teams[#All],4,FALSE)</f>
        <v>Losch Team</v>
      </c>
      <c r="D6578" t="s">
        <v>10</v>
      </c>
      <c r="E6578" t="s">
        <v>158</v>
      </c>
      <c r="F6578" t="s">
        <v>194</v>
      </c>
      <c r="G6578" s="1">
        <v>43064</v>
      </c>
      <c r="H6578" s="1">
        <v>43068</v>
      </c>
      <c r="I6578" s="13">
        <f>sales_pipeline[[#This Row],[close_date]]-sales_pipeline[[#This Row],[engage_date]]</f>
        <v>4</v>
      </c>
      <c r="J6578" s="3">
        <v>0</v>
      </c>
    </row>
    <row r="6579" spans="1:10" x14ac:dyDescent="0.35">
      <c r="A6579" t="s">
        <v>6782</v>
      </c>
      <c r="B6579" t="s">
        <v>230</v>
      </c>
      <c r="C6579" t="str">
        <f>VLOOKUP(sales_pipeline[[#This Row],[Sales_Agent]],sales_teams[#All],4,FALSE)</f>
        <v>Losch Team</v>
      </c>
      <c r="D6579" t="s">
        <v>177</v>
      </c>
      <c r="E6579" t="s">
        <v>153</v>
      </c>
      <c r="F6579" t="s">
        <v>174</v>
      </c>
      <c r="G6579" s="1">
        <v>43064</v>
      </c>
      <c r="H6579" s="1">
        <v>43068</v>
      </c>
      <c r="I6579" s="13">
        <f>sales_pipeline[[#This Row],[close_date]]-sales_pipeline[[#This Row],[engage_date]]</f>
        <v>4</v>
      </c>
      <c r="J6579" s="3">
        <v>5077</v>
      </c>
    </row>
    <row r="6580" spans="1:10" x14ac:dyDescent="0.35">
      <c r="A6580" t="s">
        <v>6783</v>
      </c>
      <c r="B6580" t="s">
        <v>183</v>
      </c>
      <c r="C6580" t="str">
        <f>VLOOKUP(sales_pipeline[[#This Row],[Sales_Agent]],sales_teams[#All],4,FALSE)</f>
        <v>Brinkmann Team</v>
      </c>
      <c r="D6580" t="s">
        <v>8</v>
      </c>
      <c r="E6580" t="s">
        <v>57</v>
      </c>
      <c r="F6580" t="s">
        <v>174</v>
      </c>
      <c r="G6580" s="1">
        <v>43065</v>
      </c>
      <c r="H6580" s="1">
        <v>43076</v>
      </c>
      <c r="I6580" s="13">
        <f>sales_pipeline[[#This Row],[close_date]]-sales_pipeline[[#This Row],[engage_date]]</f>
        <v>11</v>
      </c>
      <c r="J6580" s="3">
        <v>3844</v>
      </c>
    </row>
    <row r="6581" spans="1:10" x14ac:dyDescent="0.35">
      <c r="A6581" t="s">
        <v>6784</v>
      </c>
      <c r="B6581" t="s">
        <v>268</v>
      </c>
      <c r="C6581" t="str">
        <f>VLOOKUP(sales_pipeline[[#This Row],[Sales_Agent]],sales_teams[#All],4,FALSE)</f>
        <v>Losch Team</v>
      </c>
      <c r="D6581" t="s">
        <v>9</v>
      </c>
      <c r="E6581" t="s">
        <v>146</v>
      </c>
      <c r="F6581" t="s">
        <v>194</v>
      </c>
      <c r="G6581" s="1">
        <v>43065</v>
      </c>
      <c r="H6581" s="1">
        <v>43079</v>
      </c>
      <c r="I6581" s="13">
        <f>sales_pipeline[[#This Row],[close_date]]-sales_pipeline[[#This Row],[engage_date]]</f>
        <v>14</v>
      </c>
      <c r="J6581" s="3">
        <v>0</v>
      </c>
    </row>
    <row r="6582" spans="1:10" x14ac:dyDescent="0.35">
      <c r="A6582" t="s">
        <v>6785</v>
      </c>
      <c r="B6582" t="s">
        <v>268</v>
      </c>
      <c r="C6582" t="str">
        <f>VLOOKUP(sales_pipeline[[#This Row],[Sales_Agent]],sales_teams[#All],4,FALSE)</f>
        <v>Losch Team</v>
      </c>
      <c r="D6582" t="s">
        <v>10</v>
      </c>
      <c r="E6582" t="s">
        <v>128</v>
      </c>
      <c r="F6582" t="s">
        <v>174</v>
      </c>
      <c r="G6582" s="1">
        <v>43065</v>
      </c>
      <c r="H6582" s="1">
        <v>43083</v>
      </c>
      <c r="I6582" s="13">
        <f>sales_pipeline[[#This Row],[close_date]]-sales_pipeline[[#This Row],[engage_date]]</f>
        <v>18</v>
      </c>
      <c r="J6582" s="3">
        <v>1204</v>
      </c>
    </row>
    <row r="6583" spans="1:10" x14ac:dyDescent="0.35">
      <c r="A6583" t="s">
        <v>6786</v>
      </c>
      <c r="B6583" t="s">
        <v>176</v>
      </c>
      <c r="C6583" t="str">
        <f>VLOOKUP(sales_pipeline[[#This Row],[Sales_Agent]],sales_teams[#All],4,FALSE)</f>
        <v>Marxen Team</v>
      </c>
      <c r="D6583" t="s">
        <v>8</v>
      </c>
      <c r="E6583" t="s">
        <v>104</v>
      </c>
      <c r="F6583" t="s">
        <v>194</v>
      </c>
      <c r="G6583" s="1">
        <v>43065</v>
      </c>
      <c r="H6583" s="1">
        <v>43080</v>
      </c>
      <c r="I6583" s="13">
        <f>sales_pipeline[[#This Row],[close_date]]-sales_pipeline[[#This Row],[engage_date]]</f>
        <v>15</v>
      </c>
      <c r="J6583" s="3">
        <v>0</v>
      </c>
    </row>
    <row r="6584" spans="1:10" x14ac:dyDescent="0.35">
      <c r="A6584" t="s">
        <v>6787</v>
      </c>
      <c r="B6584" t="s">
        <v>193</v>
      </c>
      <c r="C6584" t="str">
        <f>VLOOKUP(sales_pipeline[[#This Row],[Sales_Agent]],sales_teams[#All],4,FALSE)</f>
        <v>Marxen Team</v>
      </c>
      <c r="D6584" t="s">
        <v>3</v>
      </c>
      <c r="E6584" t="s">
        <v>142</v>
      </c>
      <c r="F6584" t="s">
        <v>174</v>
      </c>
      <c r="G6584" s="1">
        <v>43065</v>
      </c>
      <c r="H6584" s="1">
        <v>43076</v>
      </c>
      <c r="I6584" s="13">
        <f>sales_pipeline[[#This Row],[close_date]]-sales_pipeline[[#This Row],[engage_date]]</f>
        <v>11</v>
      </c>
      <c r="J6584" s="3">
        <v>562</v>
      </c>
    </row>
    <row r="6585" spans="1:10" x14ac:dyDescent="0.35">
      <c r="A6585" t="s">
        <v>6788</v>
      </c>
      <c r="B6585" t="s">
        <v>215</v>
      </c>
      <c r="C6585" t="str">
        <f>VLOOKUP(sales_pipeline[[#This Row],[Sales_Agent]],sales_teams[#All],4,FALSE)</f>
        <v>Sewald Team</v>
      </c>
      <c r="D6585" t="s">
        <v>10</v>
      </c>
      <c r="E6585" t="s">
        <v>71</v>
      </c>
      <c r="F6585" t="s">
        <v>194</v>
      </c>
      <c r="G6585" s="1">
        <v>43065</v>
      </c>
      <c r="H6585" s="1">
        <v>43094</v>
      </c>
      <c r="I6585" s="13">
        <f>sales_pipeline[[#This Row],[close_date]]-sales_pipeline[[#This Row],[engage_date]]</f>
        <v>29</v>
      </c>
      <c r="J6585" s="3">
        <v>0</v>
      </c>
    </row>
    <row r="6586" spans="1:10" x14ac:dyDescent="0.35">
      <c r="A6586" t="s">
        <v>6789</v>
      </c>
      <c r="B6586" t="s">
        <v>215</v>
      </c>
      <c r="C6586" t="str">
        <f>VLOOKUP(sales_pipeline[[#This Row],[Sales_Agent]],sales_teams[#All],4,FALSE)</f>
        <v>Sewald Team</v>
      </c>
      <c r="D6586" t="s">
        <v>3</v>
      </c>
      <c r="E6586" t="s">
        <v>148</v>
      </c>
      <c r="F6586" t="s">
        <v>174</v>
      </c>
      <c r="G6586" s="1">
        <v>43065</v>
      </c>
      <c r="H6586" s="1">
        <v>43070</v>
      </c>
      <c r="I6586" s="13">
        <f>sales_pipeline[[#This Row],[close_date]]-sales_pipeline[[#This Row],[engage_date]]</f>
        <v>5</v>
      </c>
      <c r="J6586" s="3">
        <v>460</v>
      </c>
    </row>
    <row r="6587" spans="1:10" x14ac:dyDescent="0.35">
      <c r="A6587" t="s">
        <v>6790</v>
      </c>
      <c r="B6587" t="s">
        <v>204</v>
      </c>
      <c r="C6587" t="str">
        <f>VLOOKUP(sales_pipeline[[#This Row],[Sales_Agent]],sales_teams[#All],4,FALSE)</f>
        <v>Brinkmann Team</v>
      </c>
      <c r="D6587" t="s">
        <v>6</v>
      </c>
      <c r="E6587" t="s">
        <v>136</v>
      </c>
      <c r="F6587" t="s">
        <v>174</v>
      </c>
      <c r="G6587" s="1">
        <v>43065</v>
      </c>
      <c r="H6587" s="1">
        <v>43080</v>
      </c>
      <c r="I6587" s="13">
        <f>sales_pipeline[[#This Row],[close_date]]-sales_pipeline[[#This Row],[engage_date]]</f>
        <v>15</v>
      </c>
      <c r="J6587" s="3">
        <v>66</v>
      </c>
    </row>
    <row r="6588" spans="1:10" x14ac:dyDescent="0.35">
      <c r="A6588" t="s">
        <v>6791</v>
      </c>
      <c r="B6588" t="s">
        <v>204</v>
      </c>
      <c r="C6588" t="str">
        <f>VLOOKUP(sales_pipeline[[#This Row],[Sales_Agent]],sales_teams[#All],4,FALSE)</f>
        <v>Brinkmann Team</v>
      </c>
      <c r="D6588" t="s">
        <v>8</v>
      </c>
      <c r="E6588" t="s">
        <v>44</v>
      </c>
      <c r="F6588" t="s">
        <v>174</v>
      </c>
      <c r="G6588" s="1">
        <v>43065</v>
      </c>
      <c r="H6588" s="1">
        <v>43081</v>
      </c>
      <c r="I6588" s="13">
        <f>sales_pipeline[[#This Row],[close_date]]-sales_pipeline[[#This Row],[engage_date]]</f>
        <v>16</v>
      </c>
      <c r="J6588" s="3">
        <v>3309</v>
      </c>
    </row>
    <row r="6589" spans="1:10" x14ac:dyDescent="0.35">
      <c r="A6589" t="s">
        <v>6792</v>
      </c>
      <c r="B6589" t="s">
        <v>212</v>
      </c>
      <c r="C6589" t="str">
        <f>VLOOKUP(sales_pipeline[[#This Row],[Sales_Agent]],sales_teams[#All],4,FALSE)</f>
        <v>Losch Team</v>
      </c>
      <c r="D6589" t="s">
        <v>8</v>
      </c>
      <c r="E6589" t="s">
        <v>48</v>
      </c>
      <c r="F6589" t="s">
        <v>194</v>
      </c>
      <c r="G6589" s="1">
        <v>43065</v>
      </c>
      <c r="H6589" s="1">
        <v>43066</v>
      </c>
      <c r="I6589" s="13">
        <f>sales_pipeline[[#This Row],[close_date]]-sales_pipeline[[#This Row],[engage_date]]</f>
        <v>1</v>
      </c>
      <c r="J6589" s="3">
        <v>0</v>
      </c>
    </row>
    <row r="6590" spans="1:10" x14ac:dyDescent="0.35">
      <c r="A6590" t="s">
        <v>6793</v>
      </c>
      <c r="B6590" t="s">
        <v>176</v>
      </c>
      <c r="C6590" t="str">
        <f>VLOOKUP(sales_pipeline[[#This Row],[Sales_Agent]],sales_teams[#All],4,FALSE)</f>
        <v>Marxen Team</v>
      </c>
      <c r="D6590" t="s">
        <v>177</v>
      </c>
      <c r="E6590" t="s">
        <v>85</v>
      </c>
      <c r="F6590" t="s">
        <v>174</v>
      </c>
      <c r="G6590" s="1">
        <v>43066</v>
      </c>
      <c r="H6590" s="1">
        <v>43069</v>
      </c>
      <c r="I6590" s="13">
        <f>sales_pipeline[[#This Row],[close_date]]-sales_pipeline[[#This Row],[engage_date]]</f>
        <v>3</v>
      </c>
      <c r="J6590" s="3">
        <v>4888</v>
      </c>
    </row>
    <row r="6591" spans="1:10" x14ac:dyDescent="0.35">
      <c r="A6591" t="s">
        <v>6794</v>
      </c>
      <c r="B6591" t="s">
        <v>199</v>
      </c>
      <c r="C6591" t="str">
        <f>VLOOKUP(sales_pipeline[[#This Row],[Sales_Agent]],sales_teams[#All],4,FALSE)</f>
        <v>Rouche Team</v>
      </c>
      <c r="D6591" t="s">
        <v>10</v>
      </c>
      <c r="E6591" t="s">
        <v>107</v>
      </c>
      <c r="F6591" t="s">
        <v>174</v>
      </c>
      <c r="G6591" s="1">
        <v>43066</v>
      </c>
      <c r="H6591" s="1">
        <v>43081</v>
      </c>
      <c r="I6591" s="13">
        <f>sales_pipeline[[#This Row],[close_date]]-sales_pipeline[[#This Row],[engage_date]]</f>
        <v>15</v>
      </c>
      <c r="J6591" s="3">
        <v>1192</v>
      </c>
    </row>
    <row r="6592" spans="1:10" x14ac:dyDescent="0.35">
      <c r="A6592" t="s">
        <v>6795</v>
      </c>
      <c r="B6592" t="s">
        <v>227</v>
      </c>
      <c r="C6592" t="str">
        <f>VLOOKUP(sales_pipeline[[#This Row],[Sales_Agent]],sales_teams[#All],4,FALSE)</f>
        <v>Neubert Team</v>
      </c>
      <c r="D6592" t="s">
        <v>8</v>
      </c>
      <c r="E6592" t="s">
        <v>39</v>
      </c>
      <c r="F6592" t="s">
        <v>194</v>
      </c>
      <c r="G6592" s="1">
        <v>43066</v>
      </c>
      <c r="H6592" s="1">
        <v>43081</v>
      </c>
      <c r="I6592" s="13">
        <f>sales_pipeline[[#This Row],[close_date]]-sales_pipeline[[#This Row],[engage_date]]</f>
        <v>15</v>
      </c>
      <c r="J6592" s="3">
        <v>0</v>
      </c>
    </row>
    <row r="6593" spans="1:10" x14ac:dyDescent="0.35">
      <c r="A6593" t="s">
        <v>6796</v>
      </c>
      <c r="B6593" t="s">
        <v>255</v>
      </c>
      <c r="C6593" t="str">
        <f>VLOOKUP(sales_pipeline[[#This Row],[Sales_Agent]],sales_teams[#All],4,FALSE)</f>
        <v>Neubert Team</v>
      </c>
      <c r="D6593" t="s">
        <v>10</v>
      </c>
      <c r="E6593" t="s">
        <v>84</v>
      </c>
      <c r="F6593" t="s">
        <v>174</v>
      </c>
      <c r="G6593" s="1">
        <v>43067</v>
      </c>
      <c r="H6593" s="1">
        <v>43078</v>
      </c>
      <c r="I6593" s="13">
        <f>sales_pipeline[[#This Row],[close_date]]-sales_pipeline[[#This Row],[engage_date]]</f>
        <v>11</v>
      </c>
      <c r="J6593" s="3">
        <v>1131</v>
      </c>
    </row>
    <row r="6594" spans="1:10" x14ac:dyDescent="0.35">
      <c r="A6594" t="s">
        <v>6797</v>
      </c>
      <c r="B6594" t="s">
        <v>199</v>
      </c>
      <c r="C6594" t="str">
        <f>VLOOKUP(sales_pipeline[[#This Row],[Sales_Agent]],sales_teams[#All],4,FALSE)</f>
        <v>Rouche Team</v>
      </c>
      <c r="D6594" t="s">
        <v>9</v>
      </c>
      <c r="E6594" t="s">
        <v>93</v>
      </c>
      <c r="F6594" t="s">
        <v>174</v>
      </c>
      <c r="G6594" s="1">
        <v>43067</v>
      </c>
      <c r="H6594" s="1">
        <v>43081</v>
      </c>
      <c r="I6594" s="13">
        <f>sales_pipeline[[#This Row],[close_date]]-sales_pipeline[[#This Row],[engage_date]]</f>
        <v>14</v>
      </c>
      <c r="J6594" s="3">
        <v>5702</v>
      </c>
    </row>
    <row r="6595" spans="1:10" x14ac:dyDescent="0.35">
      <c r="A6595" t="s">
        <v>6798</v>
      </c>
      <c r="B6595" t="s">
        <v>215</v>
      </c>
      <c r="C6595" t="str">
        <f>VLOOKUP(sales_pipeline[[#This Row],[Sales_Agent]],sales_teams[#All],4,FALSE)</f>
        <v>Sewald Team</v>
      </c>
      <c r="D6595" t="s">
        <v>3</v>
      </c>
      <c r="E6595" t="s">
        <v>46</v>
      </c>
      <c r="F6595" t="s">
        <v>174</v>
      </c>
      <c r="G6595" s="1">
        <v>43067</v>
      </c>
      <c r="H6595" s="1">
        <v>43082</v>
      </c>
      <c r="I6595" s="13">
        <f>sales_pipeline[[#This Row],[close_date]]-sales_pipeline[[#This Row],[engage_date]]</f>
        <v>15</v>
      </c>
      <c r="J6595" s="3">
        <v>563</v>
      </c>
    </row>
    <row r="6596" spans="1:10" x14ac:dyDescent="0.35">
      <c r="A6596" t="s">
        <v>6799</v>
      </c>
      <c r="B6596" t="s">
        <v>197</v>
      </c>
      <c r="C6596" t="str">
        <f>VLOOKUP(sales_pipeline[[#This Row],[Sales_Agent]],sales_teams[#All],4,FALSE)</f>
        <v>Sewald Team</v>
      </c>
      <c r="D6596" t="s">
        <v>9</v>
      </c>
      <c r="E6596" t="s">
        <v>155</v>
      </c>
      <c r="F6596" t="s">
        <v>174</v>
      </c>
      <c r="G6596" s="1">
        <v>43067</v>
      </c>
      <c r="H6596" s="1">
        <v>43080</v>
      </c>
      <c r="I6596" s="13">
        <f>sales_pipeline[[#This Row],[close_date]]-sales_pipeline[[#This Row],[engage_date]]</f>
        <v>13</v>
      </c>
      <c r="J6596" s="3">
        <v>5886</v>
      </c>
    </row>
    <row r="6597" spans="1:10" x14ac:dyDescent="0.35">
      <c r="A6597" t="s">
        <v>6800</v>
      </c>
      <c r="B6597" t="s">
        <v>189</v>
      </c>
      <c r="C6597" t="str">
        <f>VLOOKUP(sales_pipeline[[#This Row],[Sales_Agent]],sales_teams[#All],4,FALSE)</f>
        <v>Marxen Team</v>
      </c>
      <c r="D6597" t="s">
        <v>3</v>
      </c>
      <c r="E6597" t="s">
        <v>61</v>
      </c>
      <c r="F6597" t="s">
        <v>194</v>
      </c>
      <c r="G6597" s="1">
        <v>43067</v>
      </c>
      <c r="H6597" s="1">
        <v>43074</v>
      </c>
      <c r="I6597" s="13">
        <f>sales_pipeline[[#This Row],[close_date]]-sales_pipeline[[#This Row],[engage_date]]</f>
        <v>7</v>
      </c>
      <c r="J6597" s="3">
        <v>0</v>
      </c>
    </row>
    <row r="6598" spans="1:10" x14ac:dyDescent="0.35">
      <c r="A6598" t="s">
        <v>6801</v>
      </c>
      <c r="B6598" t="s">
        <v>185</v>
      </c>
      <c r="C6598" t="str">
        <f>VLOOKUP(sales_pipeline[[#This Row],[Sales_Agent]],sales_teams[#All],4,FALSE)</f>
        <v>Rouche Team</v>
      </c>
      <c r="D6598" t="s">
        <v>8</v>
      </c>
      <c r="E6598" t="s">
        <v>98</v>
      </c>
      <c r="F6598" t="s">
        <v>194</v>
      </c>
      <c r="G6598" s="1">
        <v>43067</v>
      </c>
      <c r="H6598" s="1">
        <v>43071</v>
      </c>
      <c r="I6598" s="13">
        <f>sales_pipeline[[#This Row],[close_date]]-sales_pipeline[[#This Row],[engage_date]]</f>
        <v>4</v>
      </c>
      <c r="J6598" s="3">
        <v>0</v>
      </c>
    </row>
    <row r="6599" spans="1:10" x14ac:dyDescent="0.35">
      <c r="A6599" t="s">
        <v>6802</v>
      </c>
      <c r="B6599" t="s">
        <v>181</v>
      </c>
      <c r="C6599" t="str">
        <f>VLOOKUP(sales_pipeline[[#This Row],[Sales_Agent]],sales_teams[#All],4,FALSE)</f>
        <v>Sewald Team</v>
      </c>
      <c r="D6599" t="s">
        <v>3</v>
      </c>
      <c r="E6599" t="s">
        <v>134</v>
      </c>
      <c r="F6599" t="s">
        <v>174</v>
      </c>
      <c r="G6599" s="1">
        <v>43067</v>
      </c>
      <c r="H6599" s="1">
        <v>43073</v>
      </c>
      <c r="I6599" s="13">
        <f>sales_pipeline[[#This Row],[close_date]]-sales_pipeline[[#This Row],[engage_date]]</f>
        <v>6</v>
      </c>
      <c r="J6599" s="3">
        <v>601</v>
      </c>
    </row>
    <row r="6600" spans="1:10" x14ac:dyDescent="0.35">
      <c r="A6600" t="s">
        <v>6803</v>
      </c>
      <c r="B6600" t="s">
        <v>208</v>
      </c>
      <c r="C6600" t="str">
        <f>VLOOKUP(sales_pipeline[[#This Row],[Sales_Agent]],sales_teams[#All],4,FALSE)</f>
        <v>Rouche Team</v>
      </c>
      <c r="D6600" t="s">
        <v>6</v>
      </c>
      <c r="E6600" t="s">
        <v>73</v>
      </c>
      <c r="F6600" t="s">
        <v>174</v>
      </c>
      <c r="G6600" s="1">
        <v>43068</v>
      </c>
      <c r="H6600" s="1">
        <v>43087</v>
      </c>
      <c r="I6600" s="13">
        <f>sales_pipeline[[#This Row],[close_date]]-sales_pipeline[[#This Row],[engage_date]]</f>
        <v>19</v>
      </c>
      <c r="J6600" s="3">
        <v>58</v>
      </c>
    </row>
    <row r="6601" spans="1:10" x14ac:dyDescent="0.35">
      <c r="A6601" t="s">
        <v>6804</v>
      </c>
      <c r="B6601" t="s">
        <v>199</v>
      </c>
      <c r="C6601" t="str">
        <f>VLOOKUP(sales_pipeline[[#This Row],[Sales_Agent]],sales_teams[#All],4,FALSE)</f>
        <v>Rouche Team</v>
      </c>
      <c r="D6601" t="s">
        <v>6</v>
      </c>
      <c r="E6601" t="s">
        <v>36</v>
      </c>
      <c r="F6601" t="s">
        <v>174</v>
      </c>
      <c r="G6601" s="1">
        <v>43068</v>
      </c>
      <c r="H6601" s="1">
        <v>43083</v>
      </c>
      <c r="I6601" s="13">
        <f>sales_pipeline[[#This Row],[close_date]]-sales_pipeline[[#This Row],[engage_date]]</f>
        <v>15</v>
      </c>
      <c r="J6601" s="3">
        <v>58</v>
      </c>
    </row>
    <row r="6602" spans="1:10" x14ac:dyDescent="0.35">
      <c r="A6602" t="s">
        <v>6805</v>
      </c>
      <c r="B6602" t="s">
        <v>199</v>
      </c>
      <c r="C6602" t="str">
        <f>VLOOKUP(sales_pipeline[[#This Row],[Sales_Agent]],sales_teams[#All],4,FALSE)</f>
        <v>Rouche Team</v>
      </c>
      <c r="D6602" t="s">
        <v>8</v>
      </c>
      <c r="E6602" t="s">
        <v>77</v>
      </c>
      <c r="F6602" t="s">
        <v>174</v>
      </c>
      <c r="G6602" s="1">
        <v>43068</v>
      </c>
      <c r="H6602" s="1">
        <v>43083</v>
      </c>
      <c r="I6602" s="13">
        <f>sales_pipeline[[#This Row],[close_date]]-sales_pipeline[[#This Row],[engage_date]]</f>
        <v>15</v>
      </c>
      <c r="J6602" s="3">
        <v>3285</v>
      </c>
    </row>
    <row r="6603" spans="1:10" x14ac:dyDescent="0.35">
      <c r="A6603" t="s">
        <v>6806</v>
      </c>
      <c r="B6603" t="s">
        <v>227</v>
      </c>
      <c r="C6603" t="str">
        <f>VLOOKUP(sales_pipeline[[#This Row],[Sales_Agent]],sales_teams[#All],4,FALSE)</f>
        <v>Neubert Team</v>
      </c>
      <c r="D6603" t="s">
        <v>8</v>
      </c>
      <c r="E6603" t="s">
        <v>131</v>
      </c>
      <c r="F6603" t="s">
        <v>174</v>
      </c>
      <c r="G6603" s="1">
        <v>43068</v>
      </c>
      <c r="H6603" s="1">
        <v>43077</v>
      </c>
      <c r="I6603" s="13">
        <f>sales_pipeline[[#This Row],[close_date]]-sales_pipeline[[#This Row],[engage_date]]</f>
        <v>9</v>
      </c>
      <c r="J6603" s="3">
        <v>3494</v>
      </c>
    </row>
    <row r="6604" spans="1:10" x14ac:dyDescent="0.35">
      <c r="A6604" t="s">
        <v>6807</v>
      </c>
      <c r="B6604" t="s">
        <v>176</v>
      </c>
      <c r="C6604" t="str">
        <f>VLOOKUP(sales_pipeline[[#This Row],[Sales_Agent]],sales_teams[#All],4,FALSE)</f>
        <v>Marxen Team</v>
      </c>
      <c r="D6604" t="s">
        <v>8</v>
      </c>
      <c r="E6604" t="s">
        <v>74</v>
      </c>
      <c r="F6604" t="s">
        <v>194</v>
      </c>
      <c r="G6604" s="1">
        <v>43069</v>
      </c>
      <c r="H6604" s="1">
        <v>43083</v>
      </c>
      <c r="I6604" s="13">
        <f>sales_pipeline[[#This Row],[close_date]]-sales_pipeline[[#This Row],[engage_date]]</f>
        <v>14</v>
      </c>
      <c r="J6604" s="3">
        <v>0</v>
      </c>
    </row>
    <row r="6605" spans="1:10" x14ac:dyDescent="0.35">
      <c r="A6605" t="s">
        <v>6808</v>
      </c>
      <c r="B6605" t="s">
        <v>255</v>
      </c>
      <c r="C6605" t="str">
        <f>VLOOKUP(sales_pipeline[[#This Row],[Sales_Agent]],sales_teams[#All],4,FALSE)</f>
        <v>Neubert Team</v>
      </c>
      <c r="D6605" t="s">
        <v>9</v>
      </c>
      <c r="E6605" t="s">
        <v>102</v>
      </c>
      <c r="F6605" t="s">
        <v>174</v>
      </c>
      <c r="G6605" s="1">
        <v>43069</v>
      </c>
      <c r="H6605" s="1">
        <v>43083</v>
      </c>
      <c r="I6605" s="13">
        <f>sales_pipeline[[#This Row],[close_date]]-sales_pipeline[[#This Row],[engage_date]]</f>
        <v>14</v>
      </c>
      <c r="J6605" s="3">
        <v>5204</v>
      </c>
    </row>
    <row r="6606" spans="1:10" x14ac:dyDescent="0.35">
      <c r="A6606" t="s">
        <v>6809</v>
      </c>
      <c r="B6606" t="s">
        <v>232</v>
      </c>
      <c r="C6606" t="str">
        <f>VLOOKUP(sales_pipeline[[#This Row],[Sales_Agent]],sales_teams[#All],4,FALSE)</f>
        <v>Losch Team</v>
      </c>
      <c r="D6606" t="s">
        <v>3</v>
      </c>
      <c r="E6606" t="s">
        <v>150</v>
      </c>
      <c r="F6606" t="s">
        <v>174</v>
      </c>
      <c r="G6606" s="1">
        <v>43069</v>
      </c>
      <c r="H6606" s="1">
        <v>43084</v>
      </c>
      <c r="I6606" s="13">
        <f>sales_pipeline[[#This Row],[close_date]]-sales_pipeline[[#This Row],[engage_date]]</f>
        <v>15</v>
      </c>
      <c r="J6606" s="3">
        <v>579</v>
      </c>
    </row>
    <row r="6607" spans="1:10" x14ac:dyDescent="0.35">
      <c r="A6607" t="s">
        <v>6810</v>
      </c>
      <c r="B6607" t="s">
        <v>225</v>
      </c>
      <c r="C6607" t="str">
        <f>VLOOKUP(sales_pipeline[[#This Row],[Sales_Agent]],sales_teams[#All],4,FALSE)</f>
        <v>Sewald Team</v>
      </c>
      <c r="D6607" t="s">
        <v>10</v>
      </c>
      <c r="E6607" t="s">
        <v>46</v>
      </c>
      <c r="F6607" t="s">
        <v>174</v>
      </c>
      <c r="G6607" s="1">
        <v>43069</v>
      </c>
      <c r="H6607" s="1">
        <v>43083</v>
      </c>
      <c r="I6607" s="13">
        <f>sales_pipeline[[#This Row],[close_date]]-sales_pipeline[[#This Row],[engage_date]]</f>
        <v>14</v>
      </c>
      <c r="J6607" s="3">
        <v>1195</v>
      </c>
    </row>
    <row r="6608" spans="1:10" x14ac:dyDescent="0.35">
      <c r="A6608" t="s">
        <v>6811</v>
      </c>
      <c r="B6608" t="s">
        <v>249</v>
      </c>
      <c r="C6608" t="str">
        <f>VLOOKUP(sales_pipeline[[#This Row],[Sales_Agent]],sales_teams[#All],4,FALSE)</f>
        <v>Brinkmann Team</v>
      </c>
      <c r="D6608" t="s">
        <v>9</v>
      </c>
      <c r="E6608" t="s">
        <v>144</v>
      </c>
      <c r="F6608" t="s">
        <v>174</v>
      </c>
      <c r="G6608" s="1">
        <v>43069</v>
      </c>
      <c r="H6608" s="1">
        <v>43098</v>
      </c>
      <c r="I6608" s="13">
        <f>sales_pipeline[[#This Row],[close_date]]-sales_pipeline[[#This Row],[engage_date]]</f>
        <v>29</v>
      </c>
      <c r="J6608" s="3">
        <v>6340</v>
      </c>
    </row>
    <row r="6609" spans="1:10" x14ac:dyDescent="0.35">
      <c r="A6609" t="s">
        <v>6812</v>
      </c>
      <c r="B6609" t="s">
        <v>230</v>
      </c>
      <c r="C6609" t="str">
        <f>VLOOKUP(sales_pipeline[[#This Row],[Sales_Agent]],sales_teams[#All],4,FALSE)</f>
        <v>Losch Team</v>
      </c>
      <c r="D6609" t="s">
        <v>10</v>
      </c>
      <c r="E6609" t="s">
        <v>159</v>
      </c>
      <c r="F6609" t="s">
        <v>174</v>
      </c>
      <c r="G6609" s="1">
        <v>43069</v>
      </c>
      <c r="H6609" s="1">
        <v>43088</v>
      </c>
      <c r="I6609" s="13">
        <f>sales_pipeline[[#This Row],[close_date]]-sales_pipeline[[#This Row],[engage_date]]</f>
        <v>19</v>
      </c>
      <c r="J6609" s="3">
        <v>1179</v>
      </c>
    </row>
    <row r="6610" spans="1:10" x14ac:dyDescent="0.35">
      <c r="A6610" t="s">
        <v>6813</v>
      </c>
      <c r="B6610" t="s">
        <v>183</v>
      </c>
      <c r="C6610" t="str">
        <f>VLOOKUP(sales_pipeline[[#This Row],[Sales_Agent]],sales_teams[#All],4,FALSE)</f>
        <v>Brinkmann Team</v>
      </c>
      <c r="D6610" t="s">
        <v>10</v>
      </c>
      <c r="E6610" t="s">
        <v>51</v>
      </c>
      <c r="F6610" t="s">
        <v>174</v>
      </c>
      <c r="G6610" s="1">
        <v>43070</v>
      </c>
      <c r="H6610" s="1">
        <v>43091</v>
      </c>
      <c r="I6610" s="13">
        <f>sales_pipeline[[#This Row],[close_date]]-sales_pipeline[[#This Row],[engage_date]]</f>
        <v>21</v>
      </c>
      <c r="J6610" s="3">
        <v>1243</v>
      </c>
    </row>
    <row r="6611" spans="1:10" x14ac:dyDescent="0.35">
      <c r="A6611" t="s">
        <v>6814</v>
      </c>
      <c r="B6611" t="s">
        <v>208</v>
      </c>
      <c r="C6611" t="str">
        <f>VLOOKUP(sales_pipeline[[#This Row],[Sales_Agent]],sales_teams[#All],4,FALSE)</f>
        <v>Rouche Team</v>
      </c>
      <c r="D6611" t="s">
        <v>10</v>
      </c>
      <c r="E6611" t="s">
        <v>162</v>
      </c>
      <c r="F6611" t="s">
        <v>174</v>
      </c>
      <c r="G6611" s="1">
        <v>43070</v>
      </c>
      <c r="H6611" s="1">
        <v>43084</v>
      </c>
      <c r="I6611" s="13">
        <f>sales_pipeline[[#This Row],[close_date]]-sales_pipeline[[#This Row],[engage_date]]</f>
        <v>14</v>
      </c>
      <c r="J6611" s="3">
        <v>953</v>
      </c>
    </row>
    <row r="6612" spans="1:10" x14ac:dyDescent="0.35">
      <c r="A6612" t="s">
        <v>6815</v>
      </c>
      <c r="B6612" t="s">
        <v>173</v>
      </c>
      <c r="C6612" t="str">
        <f>VLOOKUP(sales_pipeline[[#This Row],[Sales_Agent]],sales_teams[#All],4,FALSE)</f>
        <v>Brinkmann Team</v>
      </c>
      <c r="D6612" t="s">
        <v>9</v>
      </c>
      <c r="E6612" t="s">
        <v>85</v>
      </c>
      <c r="F6612" t="s">
        <v>174</v>
      </c>
      <c r="G6612" s="1">
        <v>43070</v>
      </c>
      <c r="H6612" s="1">
        <v>43078</v>
      </c>
      <c r="I6612" s="13">
        <f>sales_pipeline[[#This Row],[close_date]]-sales_pipeline[[#This Row],[engage_date]]</f>
        <v>8</v>
      </c>
      <c r="J6612" s="3">
        <v>5619</v>
      </c>
    </row>
    <row r="6613" spans="1:10" x14ac:dyDescent="0.35">
      <c r="A6613" t="s">
        <v>6816</v>
      </c>
      <c r="B6613" t="s">
        <v>255</v>
      </c>
      <c r="C6613" t="str">
        <f>VLOOKUP(sales_pipeline[[#This Row],[Sales_Agent]],sales_teams[#All],4,FALSE)</f>
        <v>Neubert Team</v>
      </c>
      <c r="D6613" t="s">
        <v>10</v>
      </c>
      <c r="E6613" t="s">
        <v>25</v>
      </c>
      <c r="F6613" t="s">
        <v>194</v>
      </c>
      <c r="G6613" s="1">
        <v>43071</v>
      </c>
      <c r="H6613" s="1">
        <v>43081</v>
      </c>
      <c r="I6613" s="13">
        <f>sales_pipeline[[#This Row],[close_date]]-sales_pipeline[[#This Row],[engage_date]]</f>
        <v>10</v>
      </c>
      <c r="J6613" s="3">
        <v>0</v>
      </c>
    </row>
    <row r="6614" spans="1:10" x14ac:dyDescent="0.35">
      <c r="A6614" t="s">
        <v>6817</v>
      </c>
      <c r="B6614" t="s">
        <v>255</v>
      </c>
      <c r="C6614" t="str">
        <f>VLOOKUP(sales_pipeline[[#This Row],[Sales_Agent]],sales_teams[#All],4,FALSE)</f>
        <v>Neubert Team</v>
      </c>
      <c r="D6614" t="s">
        <v>10</v>
      </c>
      <c r="E6614" t="s">
        <v>68</v>
      </c>
      <c r="F6614" t="s">
        <v>194</v>
      </c>
      <c r="G6614" s="1">
        <v>43071</v>
      </c>
      <c r="H6614" s="1">
        <v>43080</v>
      </c>
      <c r="I6614" s="13">
        <f>sales_pipeline[[#This Row],[close_date]]-sales_pipeline[[#This Row],[engage_date]]</f>
        <v>9</v>
      </c>
      <c r="J6614" s="3">
        <v>0</v>
      </c>
    </row>
    <row r="6615" spans="1:10" x14ac:dyDescent="0.35">
      <c r="A6615" t="s">
        <v>6818</v>
      </c>
      <c r="B6615" t="s">
        <v>199</v>
      </c>
      <c r="C6615" t="str">
        <f>VLOOKUP(sales_pipeline[[#This Row],[Sales_Agent]],sales_teams[#All],4,FALSE)</f>
        <v>Rouche Team</v>
      </c>
      <c r="D6615" t="s">
        <v>8</v>
      </c>
      <c r="E6615" t="s">
        <v>129</v>
      </c>
      <c r="F6615" t="s">
        <v>174</v>
      </c>
      <c r="G6615" s="1">
        <v>43071</v>
      </c>
      <c r="H6615" s="1">
        <v>43089</v>
      </c>
      <c r="I6615" s="13">
        <f>sales_pipeline[[#This Row],[close_date]]-sales_pipeline[[#This Row],[engage_date]]</f>
        <v>18</v>
      </c>
      <c r="J6615" s="3">
        <v>3547</v>
      </c>
    </row>
    <row r="6616" spans="1:10" x14ac:dyDescent="0.35">
      <c r="A6616" t="s">
        <v>6819</v>
      </c>
      <c r="B6616" t="s">
        <v>215</v>
      </c>
      <c r="C6616" t="str">
        <f>VLOOKUP(sales_pipeline[[#This Row],[Sales_Agent]],sales_teams[#All],4,FALSE)</f>
        <v>Sewald Team</v>
      </c>
      <c r="D6616" t="s">
        <v>177</v>
      </c>
      <c r="E6616" t="s">
        <v>94</v>
      </c>
      <c r="F6616" t="s">
        <v>174</v>
      </c>
      <c r="G6616" s="1">
        <v>43071</v>
      </c>
      <c r="H6616" s="1">
        <v>43084</v>
      </c>
      <c r="I6616" s="13">
        <f>sales_pipeline[[#This Row],[close_date]]-sales_pipeline[[#This Row],[engage_date]]</f>
        <v>13</v>
      </c>
      <c r="J6616" s="3">
        <v>4899</v>
      </c>
    </row>
    <row r="6617" spans="1:10" x14ac:dyDescent="0.35">
      <c r="A6617" t="s">
        <v>6820</v>
      </c>
      <c r="B6617" t="s">
        <v>225</v>
      </c>
      <c r="C6617" t="str">
        <f>VLOOKUP(sales_pipeline[[#This Row],[Sales_Agent]],sales_teams[#All],4,FALSE)</f>
        <v>Sewald Team</v>
      </c>
      <c r="D6617" t="s">
        <v>10</v>
      </c>
      <c r="E6617" t="s">
        <v>141</v>
      </c>
      <c r="F6617" t="s">
        <v>174</v>
      </c>
      <c r="G6617" s="1">
        <v>43071</v>
      </c>
      <c r="H6617" s="1">
        <v>43089</v>
      </c>
      <c r="I6617" s="13">
        <f>sales_pipeline[[#This Row],[close_date]]-sales_pipeline[[#This Row],[engage_date]]</f>
        <v>18</v>
      </c>
      <c r="J6617" s="3">
        <v>993</v>
      </c>
    </row>
    <row r="6618" spans="1:10" x14ac:dyDescent="0.35">
      <c r="A6618" t="s">
        <v>6821</v>
      </c>
      <c r="B6618" t="s">
        <v>190</v>
      </c>
      <c r="C6618" t="str">
        <f>VLOOKUP(sales_pipeline[[#This Row],[Sales_Agent]],sales_teams[#All],4,FALSE)</f>
        <v>Sewald Team</v>
      </c>
      <c r="D6618" t="s">
        <v>6</v>
      </c>
      <c r="E6618" t="s">
        <v>62</v>
      </c>
      <c r="F6618" t="s">
        <v>174</v>
      </c>
      <c r="G6618" s="1">
        <v>43072</v>
      </c>
      <c r="H6618" s="1">
        <v>43079</v>
      </c>
      <c r="I6618" s="13">
        <f>sales_pipeline[[#This Row],[close_date]]-sales_pipeline[[#This Row],[engage_date]]</f>
        <v>7</v>
      </c>
      <c r="J6618" s="3">
        <v>54</v>
      </c>
    </row>
    <row r="6619" spans="1:10" x14ac:dyDescent="0.35">
      <c r="A6619" t="s">
        <v>6822</v>
      </c>
      <c r="B6619" t="s">
        <v>326</v>
      </c>
      <c r="C6619" t="str">
        <f>VLOOKUP(sales_pipeline[[#This Row],[Sales_Agent]],sales_teams[#All],4,FALSE)</f>
        <v>Marxen Team</v>
      </c>
      <c r="D6619" t="s">
        <v>10</v>
      </c>
      <c r="E6619" t="s">
        <v>49</v>
      </c>
      <c r="F6619" t="s">
        <v>194</v>
      </c>
      <c r="G6619" s="1">
        <v>43072</v>
      </c>
      <c r="H6619" s="1">
        <v>43089</v>
      </c>
      <c r="I6619" s="13">
        <f>sales_pipeline[[#This Row],[close_date]]-sales_pipeline[[#This Row],[engage_date]]</f>
        <v>17</v>
      </c>
      <c r="J6619" s="3">
        <v>0</v>
      </c>
    </row>
    <row r="6620" spans="1:10" x14ac:dyDescent="0.35">
      <c r="A6620" t="s">
        <v>6823</v>
      </c>
      <c r="B6620" t="s">
        <v>221</v>
      </c>
      <c r="C6620" t="str">
        <f>VLOOKUP(sales_pipeline[[#This Row],[Sales_Agent]],sales_teams[#All],4,FALSE)</f>
        <v>Losch Team</v>
      </c>
      <c r="D6620" t="s">
        <v>6</v>
      </c>
      <c r="E6620" t="s">
        <v>102</v>
      </c>
      <c r="F6620" t="s">
        <v>174</v>
      </c>
      <c r="G6620" s="1">
        <v>43072</v>
      </c>
      <c r="H6620" s="1">
        <v>43093</v>
      </c>
      <c r="I6620" s="13">
        <f>sales_pipeline[[#This Row],[close_date]]-sales_pipeline[[#This Row],[engage_date]]</f>
        <v>21</v>
      </c>
      <c r="J6620" s="3">
        <v>58</v>
      </c>
    </row>
    <row r="6621" spans="1:10" x14ac:dyDescent="0.35">
      <c r="A6621" t="s">
        <v>6824</v>
      </c>
      <c r="B6621" t="s">
        <v>183</v>
      </c>
      <c r="C6621" t="str">
        <f>VLOOKUP(sales_pipeline[[#This Row],[Sales_Agent]],sales_teams[#All],4,FALSE)</f>
        <v>Brinkmann Team</v>
      </c>
      <c r="D6621" t="s">
        <v>6</v>
      </c>
      <c r="E6621" t="s">
        <v>99</v>
      </c>
      <c r="F6621" t="s">
        <v>174</v>
      </c>
      <c r="G6621" s="1">
        <v>43073</v>
      </c>
      <c r="H6621" s="1">
        <v>43082</v>
      </c>
      <c r="I6621" s="13">
        <f>sales_pipeline[[#This Row],[close_date]]-sales_pipeline[[#This Row],[engage_date]]</f>
        <v>9</v>
      </c>
      <c r="J6621" s="3">
        <v>57</v>
      </c>
    </row>
    <row r="6622" spans="1:10" x14ac:dyDescent="0.35">
      <c r="A6622" t="s">
        <v>6825</v>
      </c>
      <c r="B6622" t="s">
        <v>193</v>
      </c>
      <c r="C6622" t="str">
        <f>VLOOKUP(sales_pipeline[[#This Row],[Sales_Agent]],sales_teams[#All],4,FALSE)</f>
        <v>Marxen Team</v>
      </c>
      <c r="D6622" t="s">
        <v>6</v>
      </c>
      <c r="E6622" t="s">
        <v>144</v>
      </c>
      <c r="F6622" t="s">
        <v>194</v>
      </c>
      <c r="G6622" s="1">
        <v>43073</v>
      </c>
      <c r="H6622" s="1">
        <v>43093</v>
      </c>
      <c r="I6622" s="13">
        <f>sales_pipeline[[#This Row],[close_date]]-sales_pipeline[[#This Row],[engage_date]]</f>
        <v>20</v>
      </c>
      <c r="J6622" s="3">
        <v>0</v>
      </c>
    </row>
    <row r="6623" spans="1:10" x14ac:dyDescent="0.35">
      <c r="A6623" t="s">
        <v>6826</v>
      </c>
      <c r="B6623" t="s">
        <v>193</v>
      </c>
      <c r="C6623" t="str">
        <f>VLOOKUP(sales_pipeline[[#This Row],[Sales_Agent]],sales_teams[#All],4,FALSE)</f>
        <v>Marxen Team</v>
      </c>
      <c r="D6623" t="s">
        <v>10</v>
      </c>
      <c r="E6623" t="s">
        <v>60</v>
      </c>
      <c r="F6623" t="s">
        <v>174</v>
      </c>
      <c r="G6623" s="1">
        <v>43073</v>
      </c>
      <c r="H6623" s="1">
        <v>43080</v>
      </c>
      <c r="I6623" s="13">
        <f>sales_pipeline[[#This Row],[close_date]]-sales_pipeline[[#This Row],[engage_date]]</f>
        <v>7</v>
      </c>
      <c r="J6623" s="3">
        <v>1110</v>
      </c>
    </row>
    <row r="6624" spans="1:10" x14ac:dyDescent="0.35">
      <c r="A6624" t="s">
        <v>6827</v>
      </c>
      <c r="B6624" t="s">
        <v>204</v>
      </c>
      <c r="C6624" t="str">
        <f>VLOOKUP(sales_pipeline[[#This Row],[Sales_Agent]],sales_teams[#All],4,FALSE)</f>
        <v>Brinkmann Team</v>
      </c>
      <c r="D6624" t="s">
        <v>6</v>
      </c>
      <c r="E6624" t="s">
        <v>136</v>
      </c>
      <c r="F6624" t="s">
        <v>174</v>
      </c>
      <c r="G6624" s="1">
        <v>43073</v>
      </c>
      <c r="H6624" s="1">
        <v>43077</v>
      </c>
      <c r="I6624" s="13">
        <f>sales_pipeline[[#This Row],[close_date]]-sales_pipeline[[#This Row],[engage_date]]</f>
        <v>4</v>
      </c>
      <c r="J6624" s="3">
        <v>57</v>
      </c>
    </row>
    <row r="6625" spans="1:10" x14ac:dyDescent="0.35">
      <c r="A6625" t="s">
        <v>6828</v>
      </c>
      <c r="B6625" t="s">
        <v>181</v>
      </c>
      <c r="C6625" t="str">
        <f>VLOOKUP(sales_pipeline[[#This Row],[Sales_Agent]],sales_teams[#All],4,FALSE)</f>
        <v>Sewald Team</v>
      </c>
      <c r="D6625" t="s">
        <v>177</v>
      </c>
      <c r="E6625" t="s">
        <v>77</v>
      </c>
      <c r="F6625" t="s">
        <v>194</v>
      </c>
      <c r="G6625" s="1">
        <v>43073</v>
      </c>
      <c r="H6625" s="1">
        <v>43089</v>
      </c>
      <c r="I6625" s="13">
        <f>sales_pipeline[[#This Row],[close_date]]-sales_pipeline[[#This Row],[engage_date]]</f>
        <v>16</v>
      </c>
      <c r="J6625" s="3">
        <v>0</v>
      </c>
    </row>
    <row r="6626" spans="1:10" x14ac:dyDescent="0.35">
      <c r="A6626" t="s">
        <v>6829</v>
      </c>
      <c r="B6626" t="s">
        <v>181</v>
      </c>
      <c r="C6626" t="str">
        <f>VLOOKUP(sales_pipeline[[#This Row],[Sales_Agent]],sales_teams[#All],4,FALSE)</f>
        <v>Sewald Team</v>
      </c>
      <c r="D6626" t="s">
        <v>6</v>
      </c>
      <c r="E6626" t="s">
        <v>121</v>
      </c>
      <c r="F6626" t="s">
        <v>174</v>
      </c>
      <c r="G6626" s="1">
        <v>43073</v>
      </c>
      <c r="H6626" s="1">
        <v>43084</v>
      </c>
      <c r="I6626" s="13">
        <f>sales_pipeline[[#This Row],[close_date]]-sales_pipeline[[#This Row],[engage_date]]</f>
        <v>11</v>
      </c>
      <c r="J6626" s="3">
        <v>64</v>
      </c>
    </row>
    <row r="6627" spans="1:10" x14ac:dyDescent="0.35">
      <c r="A6627" t="s">
        <v>6830</v>
      </c>
      <c r="B6627" t="s">
        <v>253</v>
      </c>
      <c r="C6627" t="str">
        <f>VLOOKUP(sales_pipeline[[#This Row],[Sales_Agent]],sales_teams[#All],4,FALSE)</f>
        <v>Neubert Team</v>
      </c>
      <c r="D6627" t="s">
        <v>9</v>
      </c>
      <c r="E6627" t="s">
        <v>163</v>
      </c>
      <c r="F6627" t="s">
        <v>174</v>
      </c>
      <c r="G6627" s="1">
        <v>43074</v>
      </c>
      <c r="H6627" s="1">
        <v>43076</v>
      </c>
      <c r="I6627" s="13">
        <f>sales_pipeline[[#This Row],[close_date]]-sales_pipeline[[#This Row],[engage_date]]</f>
        <v>2</v>
      </c>
      <c r="J6627" s="3">
        <v>5172</v>
      </c>
    </row>
    <row r="6628" spans="1:10" x14ac:dyDescent="0.35">
      <c r="A6628" t="s">
        <v>6831</v>
      </c>
      <c r="B6628" t="s">
        <v>268</v>
      </c>
      <c r="C6628" t="str">
        <f>VLOOKUP(sales_pipeline[[#This Row],[Sales_Agent]],sales_teams[#All],4,FALSE)</f>
        <v>Losch Team</v>
      </c>
      <c r="D6628" t="s">
        <v>10</v>
      </c>
      <c r="E6628" t="s">
        <v>163</v>
      </c>
      <c r="F6628" t="s">
        <v>194</v>
      </c>
      <c r="G6628" s="1">
        <v>43074</v>
      </c>
      <c r="H6628" s="1">
        <v>43096</v>
      </c>
      <c r="I6628" s="13">
        <f>sales_pipeline[[#This Row],[close_date]]-sales_pipeline[[#This Row],[engage_date]]</f>
        <v>22</v>
      </c>
      <c r="J6628" s="3">
        <v>0</v>
      </c>
    </row>
    <row r="6629" spans="1:10" x14ac:dyDescent="0.35">
      <c r="A6629" t="s">
        <v>6832</v>
      </c>
      <c r="B6629" t="s">
        <v>225</v>
      </c>
      <c r="C6629" t="str">
        <f>VLOOKUP(sales_pipeline[[#This Row],[Sales_Agent]],sales_teams[#All],4,FALSE)</f>
        <v>Sewald Team</v>
      </c>
      <c r="D6629" t="s">
        <v>3</v>
      </c>
      <c r="E6629" t="s">
        <v>81</v>
      </c>
      <c r="F6629" t="s">
        <v>194</v>
      </c>
      <c r="G6629" s="1">
        <v>43074</v>
      </c>
      <c r="H6629" s="1">
        <v>43094</v>
      </c>
      <c r="I6629" s="13">
        <f>sales_pipeline[[#This Row],[close_date]]-sales_pipeline[[#This Row],[engage_date]]</f>
        <v>20</v>
      </c>
      <c r="J6629" s="3">
        <v>0</v>
      </c>
    </row>
    <row r="6630" spans="1:10" x14ac:dyDescent="0.35">
      <c r="A6630" t="s">
        <v>6833</v>
      </c>
      <c r="B6630" t="s">
        <v>187</v>
      </c>
      <c r="C6630" t="str">
        <f>VLOOKUP(sales_pipeline[[#This Row],[Sales_Agent]],sales_teams[#All],4,FALSE)</f>
        <v>Rouche Team</v>
      </c>
      <c r="D6630" t="s">
        <v>6</v>
      </c>
      <c r="E6630" t="s">
        <v>71</v>
      </c>
      <c r="F6630" t="s">
        <v>194</v>
      </c>
      <c r="G6630" s="1">
        <v>43074</v>
      </c>
      <c r="H6630" s="1">
        <v>43088</v>
      </c>
      <c r="I6630" s="13">
        <f>sales_pipeline[[#This Row],[close_date]]-sales_pipeline[[#This Row],[engage_date]]</f>
        <v>14</v>
      </c>
      <c r="J6630" s="3">
        <v>0</v>
      </c>
    </row>
    <row r="6631" spans="1:10" x14ac:dyDescent="0.35">
      <c r="A6631" t="s">
        <v>6834</v>
      </c>
      <c r="B6631" t="s">
        <v>189</v>
      </c>
      <c r="C6631" t="str">
        <f>VLOOKUP(sales_pipeline[[#This Row],[Sales_Agent]],sales_teams[#All],4,FALSE)</f>
        <v>Marxen Team</v>
      </c>
      <c r="D6631" t="s">
        <v>9</v>
      </c>
      <c r="E6631" t="s">
        <v>80</v>
      </c>
      <c r="F6631" t="s">
        <v>174</v>
      </c>
      <c r="G6631" s="1">
        <v>43074</v>
      </c>
      <c r="H6631" s="1">
        <v>43088</v>
      </c>
      <c r="I6631" s="13">
        <f>sales_pipeline[[#This Row],[close_date]]-sales_pipeline[[#This Row],[engage_date]]</f>
        <v>14</v>
      </c>
      <c r="J6631" s="3">
        <v>6141</v>
      </c>
    </row>
    <row r="6632" spans="1:10" x14ac:dyDescent="0.35">
      <c r="A6632" t="s">
        <v>6835</v>
      </c>
      <c r="B6632" t="s">
        <v>183</v>
      </c>
      <c r="C6632" t="str">
        <f>VLOOKUP(sales_pipeline[[#This Row],[Sales_Agent]],sales_teams[#All],4,FALSE)</f>
        <v>Brinkmann Team</v>
      </c>
      <c r="D6632" t="s">
        <v>6</v>
      </c>
      <c r="E6632" t="s">
        <v>143</v>
      </c>
      <c r="F6632" t="s">
        <v>174</v>
      </c>
      <c r="G6632" s="1">
        <v>43075</v>
      </c>
      <c r="H6632" s="1">
        <v>43083</v>
      </c>
      <c r="I6632" s="13">
        <f>sales_pipeline[[#This Row],[close_date]]-sales_pipeline[[#This Row],[engage_date]]</f>
        <v>8</v>
      </c>
      <c r="J6632" s="3">
        <v>56</v>
      </c>
    </row>
    <row r="6633" spans="1:10" x14ac:dyDescent="0.35">
      <c r="A6633" t="s">
        <v>6836</v>
      </c>
      <c r="B6633" t="s">
        <v>288</v>
      </c>
      <c r="C6633" t="str">
        <f>VLOOKUP(sales_pipeline[[#This Row],[Sales_Agent]],sales_teams[#All],4,FALSE)</f>
        <v>Brinkmann Team</v>
      </c>
      <c r="D6633" t="s">
        <v>3</v>
      </c>
      <c r="E6633" t="s">
        <v>66</v>
      </c>
      <c r="F6633" t="s">
        <v>174</v>
      </c>
      <c r="G6633" s="1">
        <v>43075</v>
      </c>
      <c r="H6633" s="1">
        <v>43081</v>
      </c>
      <c r="I6633" s="13">
        <f>sales_pipeline[[#This Row],[close_date]]-sales_pipeline[[#This Row],[engage_date]]</f>
        <v>6</v>
      </c>
      <c r="J6633" s="3">
        <v>515</v>
      </c>
    </row>
    <row r="6634" spans="1:10" x14ac:dyDescent="0.35">
      <c r="A6634" t="s">
        <v>6837</v>
      </c>
      <c r="B6634" t="s">
        <v>255</v>
      </c>
      <c r="C6634" t="str">
        <f>VLOOKUP(sales_pipeline[[#This Row],[Sales_Agent]],sales_teams[#All],4,FALSE)</f>
        <v>Neubert Team</v>
      </c>
      <c r="D6634" t="s">
        <v>3</v>
      </c>
      <c r="E6634" t="s">
        <v>68</v>
      </c>
      <c r="F6634" t="s">
        <v>174</v>
      </c>
      <c r="G6634" s="1">
        <v>43075</v>
      </c>
      <c r="H6634" s="1">
        <v>43092</v>
      </c>
      <c r="I6634" s="13">
        <f>sales_pipeline[[#This Row],[close_date]]-sales_pipeline[[#This Row],[engage_date]]</f>
        <v>17</v>
      </c>
      <c r="J6634" s="3">
        <v>698</v>
      </c>
    </row>
    <row r="6635" spans="1:10" x14ac:dyDescent="0.35">
      <c r="A6635" t="s">
        <v>6838</v>
      </c>
      <c r="B6635" t="s">
        <v>255</v>
      </c>
      <c r="C6635" t="str">
        <f>VLOOKUP(sales_pipeline[[#This Row],[Sales_Agent]],sales_teams[#All],4,FALSE)</f>
        <v>Neubert Team</v>
      </c>
      <c r="D6635" t="s">
        <v>3</v>
      </c>
      <c r="E6635" t="s">
        <v>158</v>
      </c>
      <c r="F6635" t="s">
        <v>174</v>
      </c>
      <c r="G6635" s="1">
        <v>43075</v>
      </c>
      <c r="H6635" s="1">
        <v>43099</v>
      </c>
      <c r="I6635" s="13">
        <f>sales_pipeline[[#This Row],[close_date]]-sales_pipeline[[#This Row],[engage_date]]</f>
        <v>24</v>
      </c>
      <c r="J6635" s="3">
        <v>481</v>
      </c>
    </row>
    <row r="6636" spans="1:10" x14ac:dyDescent="0.35">
      <c r="A6636" t="s">
        <v>6839</v>
      </c>
      <c r="B6636" t="s">
        <v>225</v>
      </c>
      <c r="C6636" t="str">
        <f>VLOOKUP(sales_pipeline[[#This Row],[Sales_Agent]],sales_teams[#All],4,FALSE)</f>
        <v>Sewald Team</v>
      </c>
      <c r="D6636" t="s">
        <v>177</v>
      </c>
      <c r="E6636" t="s">
        <v>71</v>
      </c>
      <c r="F6636" t="s">
        <v>194</v>
      </c>
      <c r="G6636" s="1">
        <v>43075</v>
      </c>
      <c r="H6636" s="1">
        <v>43091</v>
      </c>
      <c r="I6636" s="13">
        <f>sales_pipeline[[#This Row],[close_date]]-sales_pipeline[[#This Row],[engage_date]]</f>
        <v>16</v>
      </c>
      <c r="J6636" s="3">
        <v>0</v>
      </c>
    </row>
    <row r="6637" spans="1:10" x14ac:dyDescent="0.35">
      <c r="A6637" t="s">
        <v>6840</v>
      </c>
      <c r="B6637" t="s">
        <v>204</v>
      </c>
      <c r="C6637" t="str">
        <f>VLOOKUP(sales_pipeline[[#This Row],[Sales_Agent]],sales_teams[#All],4,FALSE)</f>
        <v>Brinkmann Team</v>
      </c>
      <c r="D6637" t="s">
        <v>6</v>
      </c>
      <c r="E6637" t="s">
        <v>132</v>
      </c>
      <c r="F6637" t="s">
        <v>174</v>
      </c>
      <c r="G6637" s="1">
        <v>43075</v>
      </c>
      <c r="H6637" s="1">
        <v>43083</v>
      </c>
      <c r="I6637" s="13">
        <f>sales_pipeline[[#This Row],[close_date]]-sales_pipeline[[#This Row],[engage_date]]</f>
        <v>8</v>
      </c>
      <c r="J6637" s="3">
        <v>49</v>
      </c>
    </row>
    <row r="6638" spans="1:10" x14ac:dyDescent="0.35">
      <c r="A6638" t="s">
        <v>6841</v>
      </c>
      <c r="B6638" t="s">
        <v>225</v>
      </c>
      <c r="C6638" t="str">
        <f>VLOOKUP(sales_pipeline[[#This Row],[Sales_Agent]],sales_teams[#All],4,FALSE)</f>
        <v>Sewald Team</v>
      </c>
      <c r="D6638" t="s">
        <v>10</v>
      </c>
      <c r="E6638" t="s">
        <v>155</v>
      </c>
      <c r="F6638" t="s">
        <v>174</v>
      </c>
      <c r="G6638" s="1">
        <v>43076</v>
      </c>
      <c r="H6638" s="1">
        <v>43087</v>
      </c>
      <c r="I6638" s="13">
        <f>sales_pipeline[[#This Row],[close_date]]-sales_pipeline[[#This Row],[engage_date]]</f>
        <v>11</v>
      </c>
      <c r="J6638" s="3">
        <v>1111</v>
      </c>
    </row>
    <row r="6639" spans="1:10" x14ac:dyDescent="0.35">
      <c r="A6639" t="s">
        <v>6842</v>
      </c>
      <c r="B6639" t="s">
        <v>238</v>
      </c>
      <c r="C6639" t="str">
        <f>VLOOKUP(sales_pipeline[[#This Row],[Sales_Agent]],sales_teams[#All],4,FALSE)</f>
        <v>Marxen Team</v>
      </c>
      <c r="D6639" t="s">
        <v>9</v>
      </c>
      <c r="E6639" t="s">
        <v>151</v>
      </c>
      <c r="F6639" t="s">
        <v>174</v>
      </c>
      <c r="G6639" s="1">
        <v>43076</v>
      </c>
      <c r="H6639" s="1">
        <v>43097</v>
      </c>
      <c r="I6639" s="13">
        <f>sales_pipeline[[#This Row],[close_date]]-sales_pipeline[[#This Row],[engage_date]]</f>
        <v>21</v>
      </c>
      <c r="J6639" s="3">
        <v>5862</v>
      </c>
    </row>
    <row r="6640" spans="1:10" x14ac:dyDescent="0.35">
      <c r="A6640" t="s">
        <v>6843</v>
      </c>
      <c r="B6640" t="s">
        <v>201</v>
      </c>
      <c r="C6640" t="str">
        <f>VLOOKUP(sales_pipeline[[#This Row],[Sales_Agent]],sales_teams[#All],4,FALSE)</f>
        <v>Rouche Team</v>
      </c>
      <c r="D6640" t="s">
        <v>6</v>
      </c>
      <c r="E6640" t="s">
        <v>107</v>
      </c>
      <c r="F6640" t="s">
        <v>174</v>
      </c>
      <c r="G6640" s="1">
        <v>43076</v>
      </c>
      <c r="H6640" s="1">
        <v>43085</v>
      </c>
      <c r="I6640" s="13">
        <f>sales_pipeline[[#This Row],[close_date]]-sales_pipeline[[#This Row],[engage_date]]</f>
        <v>9</v>
      </c>
      <c r="J6640" s="3">
        <v>54</v>
      </c>
    </row>
    <row r="6641" spans="1:10" x14ac:dyDescent="0.35">
      <c r="A6641" t="s">
        <v>6844</v>
      </c>
      <c r="B6641" t="s">
        <v>183</v>
      </c>
      <c r="C6641" t="str">
        <f>VLOOKUP(sales_pipeline[[#This Row],[Sales_Agent]],sales_teams[#All],4,FALSE)</f>
        <v>Brinkmann Team</v>
      </c>
      <c r="D6641" t="s">
        <v>6</v>
      </c>
      <c r="E6641" t="s">
        <v>44</v>
      </c>
      <c r="F6641" t="s">
        <v>174</v>
      </c>
      <c r="G6641" s="1">
        <v>43077</v>
      </c>
      <c r="H6641" s="1">
        <v>43087</v>
      </c>
      <c r="I6641" s="13">
        <f>sales_pipeline[[#This Row],[close_date]]-sales_pipeline[[#This Row],[engage_date]]</f>
        <v>10</v>
      </c>
      <c r="J6641" s="3">
        <v>60</v>
      </c>
    </row>
    <row r="6642" spans="1:10" x14ac:dyDescent="0.35">
      <c r="A6642" t="s">
        <v>6845</v>
      </c>
      <c r="B6642" t="s">
        <v>255</v>
      </c>
      <c r="C6642" t="str">
        <f>VLOOKUP(sales_pipeline[[#This Row],[Sales_Agent]],sales_teams[#All],4,FALSE)</f>
        <v>Neubert Team</v>
      </c>
      <c r="D6642" t="s">
        <v>177</v>
      </c>
      <c r="E6642" t="s">
        <v>131</v>
      </c>
      <c r="F6642" t="s">
        <v>194</v>
      </c>
      <c r="G6642" s="1">
        <v>43077</v>
      </c>
      <c r="H6642" s="1">
        <v>43091</v>
      </c>
      <c r="I6642" s="13">
        <f>sales_pipeline[[#This Row],[close_date]]-sales_pipeline[[#This Row],[engage_date]]</f>
        <v>14</v>
      </c>
      <c r="J6642" s="3">
        <v>0</v>
      </c>
    </row>
    <row r="6643" spans="1:10" x14ac:dyDescent="0.35">
      <c r="A6643" t="s">
        <v>6846</v>
      </c>
      <c r="B6643" t="s">
        <v>225</v>
      </c>
      <c r="C6643" t="str">
        <f>VLOOKUP(sales_pipeline[[#This Row],[Sales_Agent]],sales_teams[#All],4,FALSE)</f>
        <v>Sewald Team</v>
      </c>
      <c r="D6643" t="s">
        <v>10</v>
      </c>
      <c r="E6643" t="s">
        <v>81</v>
      </c>
      <c r="F6643" t="s">
        <v>174</v>
      </c>
      <c r="G6643" s="1">
        <v>43077</v>
      </c>
      <c r="H6643" s="1">
        <v>43098</v>
      </c>
      <c r="I6643" s="13">
        <f>sales_pipeline[[#This Row],[close_date]]-sales_pipeline[[#This Row],[engage_date]]</f>
        <v>21</v>
      </c>
      <c r="J6643" s="3">
        <v>1168</v>
      </c>
    </row>
    <row r="6644" spans="1:10" x14ac:dyDescent="0.35">
      <c r="A6644" t="s">
        <v>6847</v>
      </c>
      <c r="B6644" t="s">
        <v>212</v>
      </c>
      <c r="C6644" t="str">
        <f>VLOOKUP(sales_pipeline[[#This Row],[Sales_Agent]],sales_teams[#All],4,FALSE)</f>
        <v>Losch Team</v>
      </c>
      <c r="D6644" t="s">
        <v>6</v>
      </c>
      <c r="E6644" t="s">
        <v>84</v>
      </c>
      <c r="F6644" t="s">
        <v>174</v>
      </c>
      <c r="G6644" s="1">
        <v>43077</v>
      </c>
      <c r="H6644" s="1">
        <v>43087</v>
      </c>
      <c r="I6644" s="13">
        <f>sales_pipeline[[#This Row],[close_date]]-sales_pipeline[[#This Row],[engage_date]]</f>
        <v>10</v>
      </c>
      <c r="J6644" s="3">
        <v>48</v>
      </c>
    </row>
    <row r="6645" spans="1:10" x14ac:dyDescent="0.35">
      <c r="A6645" t="s">
        <v>6848</v>
      </c>
      <c r="B6645" t="s">
        <v>288</v>
      </c>
      <c r="C6645" t="str">
        <f>VLOOKUP(sales_pipeline[[#This Row],[Sales_Agent]],sales_teams[#All],4,FALSE)</f>
        <v>Brinkmann Team</v>
      </c>
      <c r="D6645" t="s">
        <v>10</v>
      </c>
      <c r="E6645" t="s">
        <v>44</v>
      </c>
      <c r="F6645" t="s">
        <v>174</v>
      </c>
      <c r="G6645" s="1">
        <v>43078</v>
      </c>
      <c r="H6645" s="1">
        <v>43093</v>
      </c>
      <c r="I6645" s="13">
        <f>sales_pipeline[[#This Row],[close_date]]-sales_pipeline[[#This Row],[engage_date]]</f>
        <v>15</v>
      </c>
      <c r="J6645" s="3">
        <v>986</v>
      </c>
    </row>
    <row r="6646" spans="1:10" x14ac:dyDescent="0.35">
      <c r="A6646" t="s">
        <v>6849</v>
      </c>
      <c r="B6646" t="s">
        <v>288</v>
      </c>
      <c r="C6646" t="str">
        <f>VLOOKUP(sales_pipeline[[#This Row],[Sales_Agent]],sales_teams[#All],4,FALSE)</f>
        <v>Brinkmann Team</v>
      </c>
      <c r="D6646" t="s">
        <v>8</v>
      </c>
      <c r="E6646" t="s">
        <v>151</v>
      </c>
      <c r="F6646" t="s">
        <v>174</v>
      </c>
      <c r="G6646" s="1">
        <v>43078</v>
      </c>
      <c r="H6646" s="1">
        <v>43085</v>
      </c>
      <c r="I6646" s="13">
        <f>sales_pipeline[[#This Row],[close_date]]-sales_pipeline[[#This Row],[engage_date]]</f>
        <v>7</v>
      </c>
      <c r="J6646" s="3">
        <v>3843</v>
      </c>
    </row>
    <row r="6647" spans="1:10" x14ac:dyDescent="0.35">
      <c r="A6647" t="s">
        <v>6850</v>
      </c>
      <c r="B6647" t="s">
        <v>268</v>
      </c>
      <c r="C6647" t="str">
        <f>VLOOKUP(sales_pipeline[[#This Row],[Sales_Agent]],sales_teams[#All],4,FALSE)</f>
        <v>Losch Team</v>
      </c>
      <c r="D6647" t="s">
        <v>9</v>
      </c>
      <c r="E6647" t="s">
        <v>84</v>
      </c>
      <c r="F6647" t="s">
        <v>174</v>
      </c>
      <c r="G6647" s="1">
        <v>43078</v>
      </c>
      <c r="H6647" s="1">
        <v>43086</v>
      </c>
      <c r="I6647" s="13">
        <f>sales_pipeline[[#This Row],[close_date]]-sales_pipeline[[#This Row],[engage_date]]</f>
        <v>8</v>
      </c>
      <c r="J6647" s="3">
        <v>5143</v>
      </c>
    </row>
    <row r="6648" spans="1:10" x14ac:dyDescent="0.35">
      <c r="A6648" t="s">
        <v>6851</v>
      </c>
      <c r="B6648" t="s">
        <v>193</v>
      </c>
      <c r="C6648" t="str">
        <f>VLOOKUP(sales_pipeline[[#This Row],[Sales_Agent]],sales_teams[#All],4,FALSE)</f>
        <v>Marxen Team</v>
      </c>
      <c r="D6648" t="s">
        <v>6</v>
      </c>
      <c r="E6648" t="s">
        <v>49</v>
      </c>
      <c r="F6648" t="s">
        <v>174</v>
      </c>
      <c r="G6648" s="1">
        <v>43078</v>
      </c>
      <c r="H6648" s="1">
        <v>43093</v>
      </c>
      <c r="I6648" s="13">
        <f>sales_pipeline[[#This Row],[close_date]]-sales_pipeline[[#This Row],[engage_date]]</f>
        <v>15</v>
      </c>
      <c r="J6648" s="3">
        <v>52</v>
      </c>
    </row>
    <row r="6649" spans="1:10" x14ac:dyDescent="0.35">
      <c r="A6649" t="s">
        <v>6852</v>
      </c>
      <c r="B6649" t="s">
        <v>190</v>
      </c>
      <c r="C6649" t="str">
        <f>VLOOKUP(sales_pipeline[[#This Row],[Sales_Agent]],sales_teams[#All],4,FALSE)</f>
        <v>Sewald Team</v>
      </c>
      <c r="D6649" t="s">
        <v>9</v>
      </c>
      <c r="E6649" t="s">
        <v>138</v>
      </c>
      <c r="F6649" t="s">
        <v>174</v>
      </c>
      <c r="G6649" s="1">
        <v>43078</v>
      </c>
      <c r="H6649" s="1">
        <v>43092</v>
      </c>
      <c r="I6649" s="13">
        <f>sales_pipeline[[#This Row],[close_date]]-sales_pipeline[[#This Row],[engage_date]]</f>
        <v>14</v>
      </c>
      <c r="J6649" s="3">
        <v>5576</v>
      </c>
    </row>
    <row r="6650" spans="1:10" x14ac:dyDescent="0.35">
      <c r="A6650" t="s">
        <v>6853</v>
      </c>
      <c r="B6650" t="s">
        <v>215</v>
      </c>
      <c r="C6650" t="str">
        <f>VLOOKUP(sales_pipeline[[#This Row],[Sales_Agent]],sales_teams[#All],4,FALSE)</f>
        <v>Sewald Team</v>
      </c>
      <c r="D6650" t="s">
        <v>6</v>
      </c>
      <c r="E6650" t="s">
        <v>148</v>
      </c>
      <c r="F6650" t="s">
        <v>174</v>
      </c>
      <c r="G6650" s="1">
        <v>43078</v>
      </c>
      <c r="H6650" s="1">
        <v>43087</v>
      </c>
      <c r="I6650" s="13">
        <f>sales_pipeline[[#This Row],[close_date]]-sales_pipeline[[#This Row],[engage_date]]</f>
        <v>9</v>
      </c>
      <c r="J6650" s="3">
        <v>59</v>
      </c>
    </row>
    <row r="6651" spans="1:10" x14ac:dyDescent="0.35">
      <c r="A6651" t="s">
        <v>6854</v>
      </c>
      <c r="B6651" t="s">
        <v>225</v>
      </c>
      <c r="C6651" t="str">
        <f>VLOOKUP(sales_pipeline[[#This Row],[Sales_Agent]],sales_teams[#All],4,FALSE)</f>
        <v>Sewald Team</v>
      </c>
      <c r="D6651" t="s">
        <v>177</v>
      </c>
      <c r="E6651" t="s">
        <v>107</v>
      </c>
      <c r="F6651" t="s">
        <v>174</v>
      </c>
      <c r="G6651" s="1">
        <v>43078</v>
      </c>
      <c r="H6651" s="1">
        <v>43096</v>
      </c>
      <c r="I6651" s="13">
        <f>sales_pipeline[[#This Row],[close_date]]-sales_pipeline[[#This Row],[engage_date]]</f>
        <v>18</v>
      </c>
      <c r="J6651" s="3">
        <v>4178</v>
      </c>
    </row>
    <row r="6652" spans="1:10" x14ac:dyDescent="0.35">
      <c r="A6652" t="s">
        <v>6855</v>
      </c>
      <c r="B6652" t="s">
        <v>187</v>
      </c>
      <c r="C6652" t="str">
        <f>VLOOKUP(sales_pipeline[[#This Row],[Sales_Agent]],sales_teams[#All],4,FALSE)</f>
        <v>Rouche Team</v>
      </c>
      <c r="D6652" t="s">
        <v>10</v>
      </c>
      <c r="E6652" t="s">
        <v>117</v>
      </c>
      <c r="F6652" t="s">
        <v>174</v>
      </c>
      <c r="G6652" s="1">
        <v>43078</v>
      </c>
      <c r="H6652" s="1">
        <v>43094</v>
      </c>
      <c r="I6652" s="13">
        <f>sales_pipeline[[#This Row],[close_date]]-sales_pipeline[[#This Row],[engage_date]]</f>
        <v>16</v>
      </c>
      <c r="J6652" s="3">
        <v>1192</v>
      </c>
    </row>
    <row r="6653" spans="1:10" x14ac:dyDescent="0.35">
      <c r="A6653" t="s">
        <v>6856</v>
      </c>
      <c r="B6653" t="s">
        <v>189</v>
      </c>
      <c r="C6653" t="str">
        <f>VLOOKUP(sales_pipeline[[#This Row],[Sales_Agent]],sales_teams[#All],4,FALSE)</f>
        <v>Marxen Team</v>
      </c>
      <c r="D6653" t="s">
        <v>10</v>
      </c>
      <c r="E6653" t="s">
        <v>53</v>
      </c>
      <c r="F6653" t="s">
        <v>174</v>
      </c>
      <c r="G6653" s="1">
        <v>43078</v>
      </c>
      <c r="H6653" s="1">
        <v>43093</v>
      </c>
      <c r="I6653" s="13">
        <f>sales_pipeline[[#This Row],[close_date]]-sales_pipeline[[#This Row],[engage_date]]</f>
        <v>15</v>
      </c>
      <c r="J6653" s="3">
        <v>1047</v>
      </c>
    </row>
    <row r="6654" spans="1:10" x14ac:dyDescent="0.35">
      <c r="A6654" t="s">
        <v>6857</v>
      </c>
      <c r="B6654" t="s">
        <v>227</v>
      </c>
      <c r="C6654" t="str">
        <f>VLOOKUP(sales_pipeline[[#This Row],[Sales_Agent]],sales_teams[#All],4,FALSE)</f>
        <v>Neubert Team</v>
      </c>
      <c r="D6654" t="s">
        <v>9</v>
      </c>
      <c r="E6654" t="s">
        <v>109</v>
      </c>
      <c r="F6654" t="s">
        <v>174</v>
      </c>
      <c r="G6654" s="1">
        <v>43078</v>
      </c>
      <c r="H6654" s="1">
        <v>43086</v>
      </c>
      <c r="I6654" s="13">
        <f>sales_pipeline[[#This Row],[close_date]]-sales_pipeline[[#This Row],[engage_date]]</f>
        <v>8</v>
      </c>
      <c r="J6654" s="3">
        <v>6456</v>
      </c>
    </row>
    <row r="6655" spans="1:10" x14ac:dyDescent="0.35">
      <c r="A6655" t="s">
        <v>6858</v>
      </c>
      <c r="B6655" t="s">
        <v>221</v>
      </c>
      <c r="C6655" t="str">
        <f>VLOOKUP(sales_pipeline[[#This Row],[Sales_Agent]],sales_teams[#All],4,FALSE)</f>
        <v>Losch Team</v>
      </c>
      <c r="D6655" t="s">
        <v>177</v>
      </c>
      <c r="E6655" t="s">
        <v>156</v>
      </c>
      <c r="F6655" t="s">
        <v>194</v>
      </c>
      <c r="G6655" s="1">
        <v>43078</v>
      </c>
      <c r="H6655" s="1">
        <v>43098</v>
      </c>
      <c r="I6655" s="13">
        <f>sales_pipeline[[#This Row],[close_date]]-sales_pipeline[[#This Row],[engage_date]]</f>
        <v>20</v>
      </c>
      <c r="J6655" s="3">
        <v>0</v>
      </c>
    </row>
    <row r="6656" spans="1:10" x14ac:dyDescent="0.35">
      <c r="A6656" t="s">
        <v>6859</v>
      </c>
      <c r="B6656" t="s">
        <v>183</v>
      </c>
      <c r="C6656" t="str">
        <f>VLOOKUP(sales_pipeline[[#This Row],[Sales_Agent]],sales_teams[#All],4,FALSE)</f>
        <v>Brinkmann Team</v>
      </c>
      <c r="D6656" t="s">
        <v>3</v>
      </c>
      <c r="E6656" t="s">
        <v>135</v>
      </c>
      <c r="F6656" t="s">
        <v>194</v>
      </c>
      <c r="G6656" s="1">
        <v>43079</v>
      </c>
      <c r="H6656" s="1">
        <v>43088</v>
      </c>
      <c r="I6656" s="13">
        <f>sales_pipeline[[#This Row],[close_date]]-sales_pipeline[[#This Row],[engage_date]]</f>
        <v>9</v>
      </c>
      <c r="J6656" s="3">
        <v>0</v>
      </c>
    </row>
    <row r="6657" spans="1:10" x14ac:dyDescent="0.35">
      <c r="A6657" t="s">
        <v>6860</v>
      </c>
      <c r="B6657" t="s">
        <v>176</v>
      </c>
      <c r="C6657" t="str">
        <f>VLOOKUP(sales_pipeline[[#This Row],[Sales_Agent]],sales_teams[#All],4,FALSE)</f>
        <v>Marxen Team</v>
      </c>
      <c r="D6657" t="s">
        <v>177</v>
      </c>
      <c r="E6657" t="s">
        <v>60</v>
      </c>
      <c r="F6657" t="s">
        <v>174</v>
      </c>
      <c r="G6657" s="1">
        <v>43079</v>
      </c>
      <c r="H6657" s="1">
        <v>43086</v>
      </c>
      <c r="I6657" s="13">
        <f>sales_pipeline[[#This Row],[close_date]]-sales_pipeline[[#This Row],[engage_date]]</f>
        <v>7</v>
      </c>
      <c r="J6657" s="3">
        <v>4755</v>
      </c>
    </row>
    <row r="6658" spans="1:10" x14ac:dyDescent="0.35">
      <c r="A6658" t="s">
        <v>6861</v>
      </c>
      <c r="B6658" t="s">
        <v>197</v>
      </c>
      <c r="C6658" t="str">
        <f>VLOOKUP(sales_pipeline[[#This Row],[Sales_Agent]],sales_teams[#All],4,FALSE)</f>
        <v>Sewald Team</v>
      </c>
      <c r="D6658" t="s">
        <v>6</v>
      </c>
      <c r="E6658" t="s">
        <v>157</v>
      </c>
      <c r="F6658" t="s">
        <v>174</v>
      </c>
      <c r="G6658" s="1">
        <v>43079</v>
      </c>
      <c r="H6658" s="1">
        <v>43094</v>
      </c>
      <c r="I6658" s="13">
        <f>sales_pipeline[[#This Row],[close_date]]-sales_pipeline[[#This Row],[engage_date]]</f>
        <v>15</v>
      </c>
      <c r="J6658" s="3">
        <v>55</v>
      </c>
    </row>
    <row r="6659" spans="1:10" x14ac:dyDescent="0.35">
      <c r="A6659" t="s">
        <v>6862</v>
      </c>
      <c r="B6659" t="s">
        <v>185</v>
      </c>
      <c r="C6659" t="str">
        <f>VLOOKUP(sales_pipeline[[#This Row],[Sales_Agent]],sales_teams[#All],4,FALSE)</f>
        <v>Rouche Team</v>
      </c>
      <c r="D6659" t="s">
        <v>8</v>
      </c>
      <c r="E6659" t="s">
        <v>71</v>
      </c>
      <c r="F6659" t="s">
        <v>174</v>
      </c>
      <c r="G6659" s="1">
        <v>43079</v>
      </c>
      <c r="H6659" s="1">
        <v>43087</v>
      </c>
      <c r="I6659" s="13">
        <f>sales_pipeline[[#This Row],[close_date]]-sales_pipeline[[#This Row],[engage_date]]</f>
        <v>8</v>
      </c>
      <c r="J6659" s="3">
        <v>3078</v>
      </c>
    </row>
    <row r="6660" spans="1:10" x14ac:dyDescent="0.35">
      <c r="A6660" t="s">
        <v>6863</v>
      </c>
      <c r="B6660" t="s">
        <v>183</v>
      </c>
      <c r="C6660" t="str">
        <f>VLOOKUP(sales_pipeline[[#This Row],[Sales_Agent]],sales_teams[#All],4,FALSE)</f>
        <v>Brinkmann Team</v>
      </c>
      <c r="D6660" t="s">
        <v>3</v>
      </c>
      <c r="E6660" t="s">
        <v>49</v>
      </c>
      <c r="F6660" t="s">
        <v>174</v>
      </c>
      <c r="G6660" s="1">
        <v>43080</v>
      </c>
      <c r="H6660" s="1">
        <v>43097</v>
      </c>
      <c r="I6660" s="13">
        <f>sales_pipeline[[#This Row],[close_date]]-sales_pipeline[[#This Row],[engage_date]]</f>
        <v>17</v>
      </c>
      <c r="J6660" s="3">
        <v>537</v>
      </c>
    </row>
    <row r="6661" spans="1:10" x14ac:dyDescent="0.35">
      <c r="A6661" t="s">
        <v>6864</v>
      </c>
      <c r="B6661" t="s">
        <v>193</v>
      </c>
      <c r="C6661" t="str">
        <f>VLOOKUP(sales_pipeline[[#This Row],[Sales_Agent]],sales_teams[#All],4,FALSE)</f>
        <v>Marxen Team</v>
      </c>
      <c r="D6661" t="s">
        <v>10</v>
      </c>
      <c r="E6661" t="s">
        <v>99</v>
      </c>
      <c r="F6661" t="s">
        <v>174</v>
      </c>
      <c r="G6661" s="1">
        <v>43080</v>
      </c>
      <c r="H6661" s="1">
        <v>43087</v>
      </c>
      <c r="I6661" s="13">
        <f>sales_pipeline[[#This Row],[close_date]]-sales_pipeline[[#This Row],[engage_date]]</f>
        <v>7</v>
      </c>
      <c r="J6661" s="3">
        <v>1220</v>
      </c>
    </row>
    <row r="6662" spans="1:10" x14ac:dyDescent="0.35">
      <c r="A6662" t="s">
        <v>6865</v>
      </c>
      <c r="B6662" t="s">
        <v>187</v>
      </c>
      <c r="C6662" t="str">
        <f>VLOOKUP(sales_pipeline[[#This Row],[Sales_Agent]],sales_teams[#All],4,FALSE)</f>
        <v>Rouche Team</v>
      </c>
      <c r="D6662" t="s">
        <v>6</v>
      </c>
      <c r="E6662" t="s">
        <v>77</v>
      </c>
      <c r="F6662" t="s">
        <v>174</v>
      </c>
      <c r="G6662" s="1">
        <v>43080</v>
      </c>
      <c r="H6662" s="1">
        <v>43090</v>
      </c>
      <c r="I6662" s="13">
        <f>sales_pipeline[[#This Row],[close_date]]-sales_pipeline[[#This Row],[engage_date]]</f>
        <v>10</v>
      </c>
      <c r="J6662" s="3">
        <v>53</v>
      </c>
    </row>
    <row r="6663" spans="1:10" x14ac:dyDescent="0.35">
      <c r="A6663" t="s">
        <v>6866</v>
      </c>
      <c r="B6663" t="s">
        <v>204</v>
      </c>
      <c r="C6663" t="str">
        <f>VLOOKUP(sales_pipeline[[#This Row],[Sales_Agent]],sales_teams[#All],4,FALSE)</f>
        <v>Brinkmann Team</v>
      </c>
      <c r="D6663" t="s">
        <v>6</v>
      </c>
      <c r="E6663" t="s">
        <v>139</v>
      </c>
      <c r="F6663" t="s">
        <v>174</v>
      </c>
      <c r="G6663" s="1">
        <v>43080</v>
      </c>
      <c r="H6663" s="1">
        <v>43087</v>
      </c>
      <c r="I6663" s="13">
        <f>sales_pipeline[[#This Row],[close_date]]-sales_pipeline[[#This Row],[engage_date]]</f>
        <v>7</v>
      </c>
      <c r="J6663" s="3">
        <v>60</v>
      </c>
    </row>
    <row r="6664" spans="1:10" x14ac:dyDescent="0.35">
      <c r="A6664" t="s">
        <v>6867</v>
      </c>
      <c r="B6664" t="s">
        <v>185</v>
      </c>
      <c r="C6664" t="str">
        <f>VLOOKUP(sales_pipeline[[#This Row],[Sales_Agent]],sales_teams[#All],4,FALSE)</f>
        <v>Rouche Team</v>
      </c>
      <c r="D6664" t="s">
        <v>3</v>
      </c>
      <c r="E6664" t="s">
        <v>99</v>
      </c>
      <c r="F6664" t="s">
        <v>174</v>
      </c>
      <c r="G6664" s="1">
        <v>43080</v>
      </c>
      <c r="H6664" s="1">
        <v>43098</v>
      </c>
      <c r="I6664" s="13">
        <f>sales_pipeline[[#This Row],[close_date]]-sales_pipeline[[#This Row],[engage_date]]</f>
        <v>18</v>
      </c>
      <c r="J6664" s="3">
        <v>494</v>
      </c>
    </row>
    <row r="6665" spans="1:10" x14ac:dyDescent="0.35">
      <c r="A6665" t="s">
        <v>6868</v>
      </c>
      <c r="B6665" t="s">
        <v>326</v>
      </c>
      <c r="C6665" t="str">
        <f>VLOOKUP(sales_pipeline[[#This Row],[Sales_Agent]],sales_teams[#All],4,FALSE)</f>
        <v>Marxen Team</v>
      </c>
      <c r="D6665" t="s">
        <v>3</v>
      </c>
      <c r="E6665" t="s">
        <v>85</v>
      </c>
      <c r="F6665" t="s">
        <v>174</v>
      </c>
      <c r="G6665" s="1">
        <v>43081</v>
      </c>
      <c r="H6665" s="1">
        <v>43087</v>
      </c>
      <c r="I6665" s="13">
        <f>sales_pipeline[[#This Row],[close_date]]-sales_pipeline[[#This Row],[engage_date]]</f>
        <v>6</v>
      </c>
      <c r="J6665" s="3">
        <v>480</v>
      </c>
    </row>
    <row r="6666" spans="1:10" x14ac:dyDescent="0.35">
      <c r="A6666" t="s">
        <v>6869</v>
      </c>
      <c r="B6666" t="s">
        <v>215</v>
      </c>
      <c r="C6666" t="str">
        <f>VLOOKUP(sales_pipeline[[#This Row],[Sales_Agent]],sales_teams[#All],4,FALSE)</f>
        <v>Sewald Team</v>
      </c>
      <c r="D6666" t="s">
        <v>3</v>
      </c>
      <c r="E6666" t="s">
        <v>46</v>
      </c>
      <c r="F6666" t="s">
        <v>194</v>
      </c>
      <c r="G6666" s="1">
        <v>43081</v>
      </c>
      <c r="H6666" s="1">
        <v>43098</v>
      </c>
      <c r="I6666" s="13">
        <f>sales_pipeline[[#This Row],[close_date]]-sales_pipeline[[#This Row],[engage_date]]</f>
        <v>17</v>
      </c>
      <c r="J6666" s="3">
        <v>0</v>
      </c>
    </row>
    <row r="6667" spans="1:10" x14ac:dyDescent="0.35">
      <c r="A6667" t="s">
        <v>6870</v>
      </c>
      <c r="B6667" t="s">
        <v>249</v>
      </c>
      <c r="C6667" t="str">
        <f>VLOOKUP(sales_pipeline[[#This Row],[Sales_Agent]],sales_teams[#All],4,FALSE)</f>
        <v>Brinkmann Team</v>
      </c>
      <c r="D6667" t="s">
        <v>3</v>
      </c>
      <c r="E6667" t="s">
        <v>151</v>
      </c>
      <c r="F6667" t="s">
        <v>194</v>
      </c>
      <c r="G6667" s="1">
        <v>43081</v>
      </c>
      <c r="H6667" s="1">
        <v>43084</v>
      </c>
      <c r="I6667" s="13">
        <f>sales_pipeline[[#This Row],[close_date]]-sales_pipeline[[#This Row],[engage_date]]</f>
        <v>3</v>
      </c>
      <c r="J6667" s="3">
        <v>0</v>
      </c>
    </row>
    <row r="6668" spans="1:10" x14ac:dyDescent="0.35">
      <c r="A6668" t="s">
        <v>6871</v>
      </c>
      <c r="B6668" t="s">
        <v>197</v>
      </c>
      <c r="C6668" t="str">
        <f>VLOOKUP(sales_pipeline[[#This Row],[Sales_Agent]],sales_teams[#All],4,FALSE)</f>
        <v>Sewald Team</v>
      </c>
      <c r="D6668" t="s">
        <v>10</v>
      </c>
      <c r="E6668" t="s">
        <v>99</v>
      </c>
      <c r="F6668" t="s">
        <v>174</v>
      </c>
      <c r="G6668" s="1">
        <v>43081</v>
      </c>
      <c r="H6668" s="1">
        <v>43095</v>
      </c>
      <c r="I6668" s="13">
        <f>sales_pipeline[[#This Row],[close_date]]-sales_pipeline[[#This Row],[engage_date]]</f>
        <v>14</v>
      </c>
      <c r="J6668" s="3">
        <v>1075</v>
      </c>
    </row>
    <row r="6669" spans="1:10" x14ac:dyDescent="0.35">
      <c r="A6669" t="s">
        <v>6872</v>
      </c>
      <c r="B6669" t="s">
        <v>227</v>
      </c>
      <c r="C6669" t="str">
        <f>VLOOKUP(sales_pipeline[[#This Row],[Sales_Agent]],sales_teams[#All],4,FALSE)</f>
        <v>Neubert Team</v>
      </c>
      <c r="D6669" t="s">
        <v>10</v>
      </c>
      <c r="E6669" t="s">
        <v>82</v>
      </c>
      <c r="F6669" t="s">
        <v>194</v>
      </c>
      <c r="G6669" s="1">
        <v>43081</v>
      </c>
      <c r="H6669" s="1">
        <v>43094</v>
      </c>
      <c r="I6669" s="13">
        <f>sales_pipeline[[#This Row],[close_date]]-sales_pipeline[[#This Row],[engage_date]]</f>
        <v>13</v>
      </c>
      <c r="J6669" s="3">
        <v>0</v>
      </c>
    </row>
    <row r="6670" spans="1:10" x14ac:dyDescent="0.35">
      <c r="A6670" t="s">
        <v>6873</v>
      </c>
      <c r="B6670" t="s">
        <v>326</v>
      </c>
      <c r="C6670" t="str">
        <f>VLOOKUP(sales_pipeline[[#This Row],[Sales_Agent]],sales_teams[#All],4,FALSE)</f>
        <v>Marxen Team</v>
      </c>
      <c r="D6670" t="s">
        <v>10</v>
      </c>
      <c r="E6670" t="s">
        <v>53</v>
      </c>
      <c r="F6670" t="s">
        <v>174</v>
      </c>
      <c r="G6670" s="1">
        <v>43082</v>
      </c>
      <c r="H6670" s="1">
        <v>43097</v>
      </c>
      <c r="I6670" s="13">
        <f>sales_pipeline[[#This Row],[close_date]]-sales_pipeline[[#This Row],[engage_date]]</f>
        <v>15</v>
      </c>
      <c r="J6670" s="3">
        <v>1166</v>
      </c>
    </row>
    <row r="6671" spans="1:10" x14ac:dyDescent="0.35">
      <c r="A6671" t="s">
        <v>6874</v>
      </c>
      <c r="B6671" t="s">
        <v>225</v>
      </c>
      <c r="C6671" t="str">
        <f>VLOOKUP(sales_pipeline[[#This Row],[Sales_Agent]],sales_teams[#All],4,FALSE)</f>
        <v>Sewald Team</v>
      </c>
      <c r="D6671" t="s">
        <v>10</v>
      </c>
      <c r="E6671" t="s">
        <v>98</v>
      </c>
      <c r="F6671" t="s">
        <v>174</v>
      </c>
      <c r="G6671" s="1">
        <v>43082</v>
      </c>
      <c r="H6671" s="1">
        <v>43095</v>
      </c>
      <c r="I6671" s="13">
        <f>sales_pipeline[[#This Row],[close_date]]-sales_pipeline[[#This Row],[engage_date]]</f>
        <v>13</v>
      </c>
      <c r="J6671" s="3">
        <v>921</v>
      </c>
    </row>
    <row r="6672" spans="1:10" x14ac:dyDescent="0.35">
      <c r="A6672" t="s">
        <v>6875</v>
      </c>
      <c r="B6672" t="s">
        <v>187</v>
      </c>
      <c r="C6672" t="str">
        <f>VLOOKUP(sales_pipeline[[#This Row],[Sales_Agent]],sales_teams[#All],4,FALSE)</f>
        <v>Rouche Team</v>
      </c>
      <c r="D6672" t="s">
        <v>8</v>
      </c>
      <c r="E6672" t="s">
        <v>71</v>
      </c>
      <c r="F6672" t="s">
        <v>174</v>
      </c>
      <c r="G6672" s="1">
        <v>43082</v>
      </c>
      <c r="H6672" s="1">
        <v>43096</v>
      </c>
      <c r="I6672" s="13">
        <f>sales_pipeline[[#This Row],[close_date]]-sales_pipeline[[#This Row],[engage_date]]</f>
        <v>14</v>
      </c>
      <c r="J6672" s="3">
        <v>3442</v>
      </c>
    </row>
    <row r="6673" spans="1:10" x14ac:dyDescent="0.35">
      <c r="A6673" t="s">
        <v>6876</v>
      </c>
      <c r="B6673" t="s">
        <v>204</v>
      </c>
      <c r="C6673" t="str">
        <f>VLOOKUP(sales_pipeline[[#This Row],[Sales_Agent]],sales_teams[#All],4,FALSE)</f>
        <v>Brinkmann Team</v>
      </c>
      <c r="D6673" t="s">
        <v>8</v>
      </c>
      <c r="E6673" t="s">
        <v>165</v>
      </c>
      <c r="F6673" t="s">
        <v>174</v>
      </c>
      <c r="G6673" s="1">
        <v>43082</v>
      </c>
      <c r="H6673" s="1">
        <v>43096</v>
      </c>
      <c r="I6673" s="13">
        <f>sales_pipeline[[#This Row],[close_date]]-sales_pipeline[[#This Row],[engage_date]]</f>
        <v>14</v>
      </c>
      <c r="J6673" s="3">
        <v>3735</v>
      </c>
    </row>
    <row r="6674" spans="1:10" x14ac:dyDescent="0.35">
      <c r="A6674" t="s">
        <v>6877</v>
      </c>
      <c r="B6674" t="s">
        <v>185</v>
      </c>
      <c r="C6674" t="str">
        <f>VLOOKUP(sales_pipeline[[#This Row],[Sales_Agent]],sales_teams[#All],4,FALSE)</f>
        <v>Rouche Team</v>
      </c>
      <c r="D6674" t="s">
        <v>6</v>
      </c>
      <c r="E6674" t="s">
        <v>77</v>
      </c>
      <c r="F6674" t="s">
        <v>174</v>
      </c>
      <c r="G6674" s="1">
        <v>43082</v>
      </c>
      <c r="H6674" s="1">
        <v>43086</v>
      </c>
      <c r="I6674" s="13">
        <f>sales_pipeline[[#This Row],[close_date]]-sales_pipeline[[#This Row],[engage_date]]</f>
        <v>4</v>
      </c>
      <c r="J6674" s="3">
        <v>50</v>
      </c>
    </row>
    <row r="6675" spans="1:10" x14ac:dyDescent="0.35">
      <c r="A6675" t="s">
        <v>6878</v>
      </c>
      <c r="B6675" t="s">
        <v>176</v>
      </c>
      <c r="C6675" t="str">
        <f>VLOOKUP(sales_pipeline[[#This Row],[Sales_Agent]],sales_teams[#All],4,FALSE)</f>
        <v>Marxen Team</v>
      </c>
      <c r="D6675" t="s">
        <v>177</v>
      </c>
      <c r="E6675" t="s">
        <v>61</v>
      </c>
      <c r="F6675" t="s">
        <v>174</v>
      </c>
      <c r="G6675" s="1">
        <v>43083</v>
      </c>
      <c r="H6675" s="1">
        <v>43088</v>
      </c>
      <c r="I6675" s="13">
        <f>sales_pipeline[[#This Row],[close_date]]-sales_pipeline[[#This Row],[engage_date]]</f>
        <v>5</v>
      </c>
      <c r="J6675" s="3">
        <v>5052</v>
      </c>
    </row>
    <row r="6676" spans="1:10" x14ac:dyDescent="0.35">
      <c r="A6676" t="s">
        <v>6879</v>
      </c>
      <c r="B6676" t="s">
        <v>225</v>
      </c>
      <c r="C6676" t="str">
        <f>VLOOKUP(sales_pipeline[[#This Row],[Sales_Agent]],sales_teams[#All],4,FALSE)</f>
        <v>Sewald Team</v>
      </c>
      <c r="D6676" t="s">
        <v>3</v>
      </c>
      <c r="E6676" t="s">
        <v>46</v>
      </c>
      <c r="F6676" t="s">
        <v>194</v>
      </c>
      <c r="G6676" s="1">
        <v>43083</v>
      </c>
      <c r="H6676" s="1">
        <v>43098</v>
      </c>
      <c r="I6676" s="13">
        <f>sales_pipeline[[#This Row],[close_date]]-sales_pipeline[[#This Row],[engage_date]]</f>
        <v>15</v>
      </c>
      <c r="J6676" s="3">
        <v>0</v>
      </c>
    </row>
    <row r="6677" spans="1:10" x14ac:dyDescent="0.35">
      <c r="A6677" t="s">
        <v>6880</v>
      </c>
      <c r="B6677" t="s">
        <v>225</v>
      </c>
      <c r="C6677" t="str">
        <f>VLOOKUP(sales_pipeline[[#This Row],[Sales_Agent]],sales_teams[#All],4,FALSE)</f>
        <v>Sewald Team</v>
      </c>
      <c r="D6677" t="s">
        <v>6</v>
      </c>
      <c r="E6677" t="s">
        <v>98</v>
      </c>
      <c r="F6677" t="s">
        <v>174</v>
      </c>
      <c r="G6677" s="1">
        <v>43083</v>
      </c>
      <c r="H6677" s="1">
        <v>43099</v>
      </c>
      <c r="I6677" s="13">
        <f>sales_pipeline[[#This Row],[close_date]]-sales_pipeline[[#This Row],[engage_date]]</f>
        <v>16</v>
      </c>
      <c r="J6677" s="3">
        <v>44</v>
      </c>
    </row>
    <row r="6678" spans="1:10" x14ac:dyDescent="0.35">
      <c r="A6678" t="s">
        <v>6881</v>
      </c>
      <c r="B6678" t="s">
        <v>185</v>
      </c>
      <c r="C6678" t="str">
        <f>VLOOKUP(sales_pipeline[[#This Row],[Sales_Agent]],sales_teams[#All],4,FALSE)</f>
        <v>Rouche Team</v>
      </c>
      <c r="D6678" t="s">
        <v>6</v>
      </c>
      <c r="E6678" t="s">
        <v>62</v>
      </c>
      <c r="F6678" t="s">
        <v>194</v>
      </c>
      <c r="G6678" s="1">
        <v>43083</v>
      </c>
      <c r="H6678" s="1">
        <v>43091</v>
      </c>
      <c r="I6678" s="13">
        <f>sales_pipeline[[#This Row],[close_date]]-sales_pipeline[[#This Row],[engage_date]]</f>
        <v>8</v>
      </c>
      <c r="J6678" s="3">
        <v>0</v>
      </c>
    </row>
    <row r="6679" spans="1:10" x14ac:dyDescent="0.35">
      <c r="A6679" t="s">
        <v>6882</v>
      </c>
      <c r="B6679" t="s">
        <v>212</v>
      </c>
      <c r="C6679" t="str">
        <f>VLOOKUP(sales_pipeline[[#This Row],[Sales_Agent]],sales_teams[#All],4,FALSE)</f>
        <v>Losch Team</v>
      </c>
      <c r="D6679" t="s">
        <v>10</v>
      </c>
      <c r="E6679" t="s">
        <v>48</v>
      </c>
      <c r="F6679" t="s">
        <v>174</v>
      </c>
      <c r="G6679" s="1">
        <v>43083</v>
      </c>
      <c r="H6679" s="1">
        <v>43085</v>
      </c>
      <c r="I6679" s="13">
        <f>sales_pipeline[[#This Row],[close_date]]-sales_pipeline[[#This Row],[engage_date]]</f>
        <v>2</v>
      </c>
      <c r="J6679" s="3">
        <v>960</v>
      </c>
    </row>
    <row r="6680" spans="1:10" x14ac:dyDescent="0.35">
      <c r="A6680" t="s">
        <v>6883</v>
      </c>
      <c r="B6680" t="s">
        <v>253</v>
      </c>
      <c r="C6680" t="str">
        <f>VLOOKUP(sales_pipeline[[#This Row],[Sales_Agent]],sales_teams[#All],4,FALSE)</f>
        <v>Neubert Team</v>
      </c>
      <c r="D6680" t="s">
        <v>9</v>
      </c>
      <c r="E6680" t="s">
        <v>163</v>
      </c>
      <c r="F6680" t="s">
        <v>174</v>
      </c>
      <c r="G6680" s="1">
        <v>43084</v>
      </c>
      <c r="H6680" s="1">
        <v>43099</v>
      </c>
      <c r="I6680" s="13">
        <f>sales_pipeline[[#This Row],[close_date]]-sales_pipeline[[#This Row],[engage_date]]</f>
        <v>15</v>
      </c>
      <c r="J6680" s="3">
        <v>6469</v>
      </c>
    </row>
    <row r="6681" spans="1:10" x14ac:dyDescent="0.35">
      <c r="A6681" t="s">
        <v>6884</v>
      </c>
      <c r="B6681" t="s">
        <v>197</v>
      </c>
      <c r="C6681" t="str">
        <f>VLOOKUP(sales_pipeline[[#This Row],[Sales_Agent]],sales_teams[#All],4,FALSE)</f>
        <v>Sewald Team</v>
      </c>
      <c r="D6681" t="s">
        <v>10</v>
      </c>
      <c r="E6681" t="s">
        <v>46</v>
      </c>
      <c r="F6681" t="s">
        <v>174</v>
      </c>
      <c r="G6681" s="1">
        <v>43084</v>
      </c>
      <c r="H6681" s="1">
        <v>43088</v>
      </c>
      <c r="I6681" s="13">
        <f>sales_pipeline[[#This Row],[close_date]]-sales_pipeline[[#This Row],[engage_date]]</f>
        <v>4</v>
      </c>
      <c r="J6681" s="3">
        <v>914</v>
      </c>
    </row>
    <row r="6682" spans="1:10" x14ac:dyDescent="0.35">
      <c r="A6682" t="s">
        <v>6885</v>
      </c>
      <c r="B6682" t="s">
        <v>204</v>
      </c>
      <c r="C6682" t="str">
        <f>VLOOKUP(sales_pipeline[[#This Row],[Sales_Agent]],sales_teams[#All],4,FALSE)</f>
        <v>Brinkmann Team</v>
      </c>
      <c r="D6682" t="s">
        <v>8</v>
      </c>
      <c r="E6682" t="s">
        <v>80</v>
      </c>
      <c r="F6682" t="s">
        <v>194</v>
      </c>
      <c r="G6682" s="1">
        <v>43084</v>
      </c>
      <c r="H6682" s="1">
        <v>43095</v>
      </c>
      <c r="I6682" s="13">
        <f>sales_pipeline[[#This Row],[close_date]]-sales_pipeline[[#This Row],[engage_date]]</f>
        <v>11</v>
      </c>
      <c r="J6682" s="3">
        <v>0</v>
      </c>
    </row>
    <row r="6683" spans="1:10" x14ac:dyDescent="0.35">
      <c r="A6683" t="s">
        <v>6886</v>
      </c>
      <c r="B6683" t="s">
        <v>201</v>
      </c>
      <c r="C6683" t="str">
        <f>VLOOKUP(sales_pipeline[[#This Row],[Sales_Agent]],sales_teams[#All],4,FALSE)</f>
        <v>Rouche Team</v>
      </c>
      <c r="D6683" t="s">
        <v>6</v>
      </c>
      <c r="E6683" t="s">
        <v>125</v>
      </c>
      <c r="F6683" t="s">
        <v>194</v>
      </c>
      <c r="G6683" s="1">
        <v>43085</v>
      </c>
      <c r="H6683" s="1">
        <v>43090</v>
      </c>
      <c r="I6683" s="13">
        <f>sales_pipeline[[#This Row],[close_date]]-sales_pipeline[[#This Row],[engage_date]]</f>
        <v>5</v>
      </c>
      <c r="J6683" s="3">
        <v>0</v>
      </c>
    </row>
    <row r="6684" spans="1:10" x14ac:dyDescent="0.35">
      <c r="A6684" t="s">
        <v>6887</v>
      </c>
      <c r="B6684" t="s">
        <v>201</v>
      </c>
      <c r="C6684" t="str">
        <f>VLOOKUP(sales_pipeline[[#This Row],[Sales_Agent]],sales_teams[#All],4,FALSE)</f>
        <v>Rouche Team</v>
      </c>
      <c r="D6684" t="s">
        <v>8</v>
      </c>
      <c r="E6684" t="s">
        <v>107</v>
      </c>
      <c r="F6684" t="s">
        <v>174</v>
      </c>
      <c r="G6684" s="1">
        <v>43085</v>
      </c>
      <c r="H6684" s="1">
        <v>43093</v>
      </c>
      <c r="I6684" s="13">
        <f>sales_pipeline[[#This Row],[close_date]]-sales_pipeline[[#This Row],[engage_date]]</f>
        <v>8</v>
      </c>
      <c r="J6684" s="3">
        <v>3379</v>
      </c>
    </row>
    <row r="6685" spans="1:10" x14ac:dyDescent="0.35">
      <c r="A6685" t="s">
        <v>6888</v>
      </c>
      <c r="B6685" t="s">
        <v>183</v>
      </c>
      <c r="C6685" t="str">
        <f>VLOOKUP(sales_pipeline[[#This Row],[Sales_Agent]],sales_teams[#All],4,FALSE)</f>
        <v>Brinkmann Team</v>
      </c>
      <c r="D6685" t="s">
        <v>8</v>
      </c>
      <c r="E6685" t="s">
        <v>61</v>
      </c>
      <c r="F6685" t="s">
        <v>174</v>
      </c>
      <c r="G6685" s="1">
        <v>43086</v>
      </c>
      <c r="H6685" s="1">
        <v>43095</v>
      </c>
      <c r="I6685" s="13">
        <f>sales_pipeline[[#This Row],[close_date]]-sales_pipeline[[#This Row],[engage_date]]</f>
        <v>9</v>
      </c>
      <c r="J6685" s="3">
        <v>3240</v>
      </c>
    </row>
    <row r="6686" spans="1:10" x14ac:dyDescent="0.35">
      <c r="A6686" t="s">
        <v>6889</v>
      </c>
      <c r="B6686" t="s">
        <v>190</v>
      </c>
      <c r="C6686" t="str">
        <f>VLOOKUP(sales_pipeline[[#This Row],[Sales_Agent]],sales_teams[#All],4,FALSE)</f>
        <v>Sewald Team</v>
      </c>
      <c r="D6686" t="s">
        <v>10</v>
      </c>
      <c r="E6686" t="s">
        <v>46</v>
      </c>
      <c r="F6686" t="s">
        <v>174</v>
      </c>
      <c r="G6686" s="1">
        <v>43086</v>
      </c>
      <c r="H6686" s="1">
        <v>43100</v>
      </c>
      <c r="I6686" s="13">
        <f>sales_pipeline[[#This Row],[close_date]]-sales_pipeline[[#This Row],[engage_date]]</f>
        <v>14</v>
      </c>
      <c r="J6686" s="3">
        <v>1007</v>
      </c>
    </row>
    <row r="6687" spans="1:10" x14ac:dyDescent="0.35">
      <c r="A6687" t="s">
        <v>6890</v>
      </c>
      <c r="B6687" t="s">
        <v>187</v>
      </c>
      <c r="C6687" t="str">
        <f>VLOOKUP(sales_pipeline[[#This Row],[Sales_Agent]],sales_teams[#All],4,FALSE)</f>
        <v>Rouche Team</v>
      </c>
      <c r="D6687" t="s">
        <v>6</v>
      </c>
      <c r="E6687" t="s">
        <v>107</v>
      </c>
      <c r="F6687" t="s">
        <v>174</v>
      </c>
      <c r="G6687" s="1">
        <v>43086</v>
      </c>
      <c r="H6687" s="1">
        <v>43097</v>
      </c>
      <c r="I6687" s="13">
        <f>sales_pipeline[[#This Row],[close_date]]-sales_pipeline[[#This Row],[engage_date]]</f>
        <v>11</v>
      </c>
      <c r="J6687" s="3">
        <v>54</v>
      </c>
    </row>
    <row r="6688" spans="1:10" x14ac:dyDescent="0.35">
      <c r="A6688" t="s">
        <v>6891</v>
      </c>
      <c r="B6688" t="s">
        <v>201</v>
      </c>
      <c r="C6688" t="str">
        <f>VLOOKUP(sales_pipeline[[#This Row],[Sales_Agent]],sales_teams[#All],4,FALSE)</f>
        <v>Rouche Team</v>
      </c>
      <c r="D6688" t="s">
        <v>6</v>
      </c>
      <c r="E6688" t="s">
        <v>81</v>
      </c>
      <c r="F6688" t="s">
        <v>174</v>
      </c>
      <c r="G6688" s="1">
        <v>43086</v>
      </c>
      <c r="H6688" s="1">
        <v>43094</v>
      </c>
      <c r="I6688" s="13">
        <f>sales_pipeline[[#This Row],[close_date]]-sales_pipeline[[#This Row],[engage_date]]</f>
        <v>8</v>
      </c>
      <c r="J6688" s="3">
        <v>49</v>
      </c>
    </row>
    <row r="6689" spans="1:10" x14ac:dyDescent="0.35">
      <c r="A6689" t="s">
        <v>6892</v>
      </c>
      <c r="B6689" t="s">
        <v>185</v>
      </c>
      <c r="C6689" t="str">
        <f>VLOOKUP(sales_pipeline[[#This Row],[Sales_Agent]],sales_teams[#All],4,FALSE)</f>
        <v>Rouche Team</v>
      </c>
      <c r="D6689" t="s">
        <v>10</v>
      </c>
      <c r="E6689" t="s">
        <v>73</v>
      </c>
      <c r="F6689" t="s">
        <v>194</v>
      </c>
      <c r="G6689" s="1">
        <v>43086</v>
      </c>
      <c r="H6689" s="1">
        <v>43100</v>
      </c>
      <c r="I6689" s="13">
        <f>sales_pipeline[[#This Row],[close_date]]-sales_pipeline[[#This Row],[engage_date]]</f>
        <v>14</v>
      </c>
      <c r="J6689" s="3">
        <v>0</v>
      </c>
    </row>
    <row r="6690" spans="1:10" x14ac:dyDescent="0.35">
      <c r="A6690" t="s">
        <v>6893</v>
      </c>
      <c r="B6690" t="s">
        <v>212</v>
      </c>
      <c r="C6690" t="str">
        <f>VLOOKUP(sales_pipeline[[#This Row],[Sales_Agent]],sales_teams[#All],4,FALSE)</f>
        <v>Losch Team</v>
      </c>
      <c r="D6690" t="s">
        <v>6</v>
      </c>
      <c r="E6690" t="s">
        <v>112</v>
      </c>
      <c r="F6690" t="s">
        <v>174</v>
      </c>
      <c r="G6690" s="1">
        <v>43086</v>
      </c>
      <c r="H6690" s="1">
        <v>43093</v>
      </c>
      <c r="I6690" s="13">
        <f>sales_pipeline[[#This Row],[close_date]]-sales_pipeline[[#This Row],[engage_date]]</f>
        <v>7</v>
      </c>
      <c r="J6690" s="3">
        <v>55</v>
      </c>
    </row>
    <row r="6691" spans="1:10" x14ac:dyDescent="0.35">
      <c r="A6691" t="s">
        <v>6894</v>
      </c>
      <c r="B6691" t="s">
        <v>181</v>
      </c>
      <c r="C6691" t="str">
        <f>VLOOKUP(sales_pipeline[[#This Row],[Sales_Agent]],sales_teams[#All],4,FALSE)</f>
        <v>Sewald Team</v>
      </c>
      <c r="D6691" t="s">
        <v>177</v>
      </c>
      <c r="E6691" t="s">
        <v>36</v>
      </c>
      <c r="F6691" t="s">
        <v>174</v>
      </c>
      <c r="G6691" s="1">
        <v>43086</v>
      </c>
      <c r="H6691" s="1">
        <v>43095</v>
      </c>
      <c r="I6691" s="13">
        <f>sales_pipeline[[#This Row],[close_date]]-sales_pipeline[[#This Row],[engage_date]]</f>
        <v>9</v>
      </c>
      <c r="J6691" s="3">
        <v>5196</v>
      </c>
    </row>
    <row r="6692" spans="1:10" x14ac:dyDescent="0.35">
      <c r="A6692" t="s">
        <v>6895</v>
      </c>
      <c r="B6692" t="s">
        <v>183</v>
      </c>
      <c r="C6692" t="str">
        <f>VLOOKUP(sales_pipeline[[#This Row],[Sales_Agent]],sales_teams[#All],4,FALSE)</f>
        <v>Brinkmann Team</v>
      </c>
      <c r="D6692" t="s">
        <v>6</v>
      </c>
      <c r="E6692" t="s">
        <v>136</v>
      </c>
      <c r="F6692" t="s">
        <v>174</v>
      </c>
      <c r="G6692" s="1">
        <v>43087</v>
      </c>
      <c r="H6692" s="1">
        <v>43100</v>
      </c>
      <c r="I6692" s="13">
        <f>sales_pipeline[[#This Row],[close_date]]-sales_pipeline[[#This Row],[engage_date]]</f>
        <v>13</v>
      </c>
      <c r="J6692" s="3">
        <v>54</v>
      </c>
    </row>
    <row r="6693" spans="1:10" x14ac:dyDescent="0.35">
      <c r="A6693" t="s">
        <v>6896</v>
      </c>
      <c r="B6693" t="s">
        <v>208</v>
      </c>
      <c r="C6693" t="str">
        <f>VLOOKUP(sales_pipeline[[#This Row],[Sales_Agent]],sales_teams[#All],4,FALSE)</f>
        <v>Rouche Team</v>
      </c>
      <c r="D6693" t="s">
        <v>177</v>
      </c>
      <c r="E6693" t="s">
        <v>62</v>
      </c>
      <c r="F6693" t="s">
        <v>174</v>
      </c>
      <c r="G6693" s="1">
        <v>43087</v>
      </c>
      <c r="H6693" s="1">
        <v>43095</v>
      </c>
      <c r="I6693" s="13">
        <f>sales_pipeline[[#This Row],[close_date]]-sales_pipeline[[#This Row],[engage_date]]</f>
        <v>8</v>
      </c>
      <c r="J6693" s="3">
        <v>4953</v>
      </c>
    </row>
    <row r="6694" spans="1:10" x14ac:dyDescent="0.35">
      <c r="A6694" t="s">
        <v>6897</v>
      </c>
      <c r="B6694" t="s">
        <v>230</v>
      </c>
      <c r="C6694" t="str">
        <f>VLOOKUP(sales_pipeline[[#This Row],[Sales_Agent]],sales_teams[#All],4,FALSE)</f>
        <v>Losch Team</v>
      </c>
      <c r="D6694" t="s">
        <v>8</v>
      </c>
      <c r="E6694" t="s">
        <v>163</v>
      </c>
      <c r="F6694" t="s">
        <v>174</v>
      </c>
      <c r="G6694" s="1">
        <v>43087</v>
      </c>
      <c r="H6694" s="1">
        <v>43093</v>
      </c>
      <c r="I6694" s="13">
        <f>sales_pipeline[[#This Row],[close_date]]-sales_pipeline[[#This Row],[engage_date]]</f>
        <v>6</v>
      </c>
      <c r="J6694" s="3">
        <v>3155</v>
      </c>
    </row>
    <row r="6695" spans="1:10" x14ac:dyDescent="0.35">
      <c r="A6695" t="s">
        <v>6898</v>
      </c>
      <c r="B6695" t="s">
        <v>176</v>
      </c>
      <c r="C6695" t="str">
        <f>VLOOKUP(sales_pipeline[[#This Row],[Sales_Agent]],sales_teams[#All],4,FALSE)</f>
        <v>Marxen Team</v>
      </c>
      <c r="D6695" t="s">
        <v>177</v>
      </c>
      <c r="E6695" t="s">
        <v>31</v>
      </c>
      <c r="F6695" t="s">
        <v>194</v>
      </c>
      <c r="G6695" s="1">
        <v>43088</v>
      </c>
      <c r="H6695" s="1">
        <v>43099</v>
      </c>
      <c r="I6695" s="13">
        <f>sales_pipeline[[#This Row],[close_date]]-sales_pipeline[[#This Row],[engage_date]]</f>
        <v>11</v>
      </c>
      <c r="J6695" s="3">
        <v>0</v>
      </c>
    </row>
    <row r="6696" spans="1:10" x14ac:dyDescent="0.35">
      <c r="A6696" t="s">
        <v>6899</v>
      </c>
      <c r="B6696" t="s">
        <v>221</v>
      </c>
      <c r="C6696" t="str">
        <f>VLOOKUP(sales_pipeline[[#This Row],[Sales_Agent]],sales_teams[#All],4,FALSE)</f>
        <v>Losch Team</v>
      </c>
      <c r="D6696" t="s">
        <v>177</v>
      </c>
      <c r="E6696" t="s">
        <v>131</v>
      </c>
      <c r="F6696" t="s">
        <v>174</v>
      </c>
      <c r="G6696" s="1">
        <v>43088</v>
      </c>
      <c r="H6696" s="1">
        <v>43099</v>
      </c>
      <c r="I6696" s="13">
        <f>sales_pipeline[[#This Row],[close_date]]-sales_pipeline[[#This Row],[engage_date]]</f>
        <v>11</v>
      </c>
      <c r="J6696" s="3">
        <v>4566</v>
      </c>
    </row>
    <row r="6697" spans="1:10" x14ac:dyDescent="0.35">
      <c r="A6697" t="s">
        <v>6900</v>
      </c>
      <c r="B6697" t="s">
        <v>204</v>
      </c>
      <c r="C6697" t="str">
        <f>VLOOKUP(sales_pipeline[[#This Row],[Sales_Agent]],sales_teams[#All],4,FALSE)</f>
        <v>Brinkmann Team</v>
      </c>
      <c r="D6697" t="s">
        <v>6</v>
      </c>
      <c r="E6697" t="s">
        <v>31</v>
      </c>
      <c r="F6697" t="s">
        <v>174</v>
      </c>
      <c r="G6697" s="1">
        <v>43088</v>
      </c>
      <c r="H6697" s="1">
        <v>43097</v>
      </c>
      <c r="I6697" s="13">
        <f>sales_pipeline[[#This Row],[close_date]]-sales_pipeline[[#This Row],[engage_date]]</f>
        <v>9</v>
      </c>
      <c r="J6697" s="3">
        <v>58</v>
      </c>
    </row>
    <row r="6698" spans="1:10" x14ac:dyDescent="0.35">
      <c r="A6698" t="s">
        <v>6901</v>
      </c>
      <c r="B6698" t="s">
        <v>230</v>
      </c>
      <c r="C6698" t="str">
        <f>VLOOKUP(sales_pipeline[[#This Row],[Sales_Agent]],sales_teams[#All],4,FALSE)</f>
        <v>Losch Team</v>
      </c>
      <c r="D6698" t="s">
        <v>177</v>
      </c>
      <c r="E6698" t="s">
        <v>153</v>
      </c>
      <c r="F6698" t="s">
        <v>174</v>
      </c>
      <c r="G6698" s="1">
        <v>43088</v>
      </c>
      <c r="H6698" s="1">
        <v>43097</v>
      </c>
      <c r="I6698" s="13">
        <f>sales_pipeline[[#This Row],[close_date]]-sales_pipeline[[#This Row],[engage_date]]</f>
        <v>9</v>
      </c>
      <c r="J6698" s="3">
        <v>4315</v>
      </c>
    </row>
    <row r="6699" spans="1:10" x14ac:dyDescent="0.35">
      <c r="A6699" t="s">
        <v>6902</v>
      </c>
      <c r="B6699" t="s">
        <v>255</v>
      </c>
      <c r="C6699" t="str">
        <f>VLOOKUP(sales_pipeline[[#This Row],[Sales_Agent]],sales_teams[#All],4,FALSE)</f>
        <v>Neubert Team</v>
      </c>
      <c r="D6699" t="s">
        <v>8</v>
      </c>
      <c r="E6699" t="s">
        <v>156</v>
      </c>
      <c r="F6699" t="s">
        <v>194</v>
      </c>
      <c r="G6699" s="1">
        <v>43089</v>
      </c>
      <c r="H6699" s="1">
        <v>43097</v>
      </c>
      <c r="I6699" s="13">
        <f>sales_pipeline[[#This Row],[close_date]]-sales_pipeline[[#This Row],[engage_date]]</f>
        <v>8</v>
      </c>
      <c r="J6699" s="3">
        <v>0</v>
      </c>
    </row>
    <row r="6700" spans="1:10" x14ac:dyDescent="0.35">
      <c r="A6700" t="s">
        <v>6903</v>
      </c>
      <c r="B6700" t="s">
        <v>221</v>
      </c>
      <c r="C6700" t="str">
        <f>VLOOKUP(sales_pipeline[[#This Row],[Sales_Agent]],sales_teams[#All],4,FALSE)</f>
        <v>Losch Team</v>
      </c>
      <c r="D6700" t="s">
        <v>177</v>
      </c>
      <c r="E6700" t="s">
        <v>154</v>
      </c>
      <c r="F6700" t="s">
        <v>174</v>
      </c>
      <c r="G6700" s="1">
        <v>43089</v>
      </c>
      <c r="H6700" s="1">
        <v>43098</v>
      </c>
      <c r="I6700" s="13">
        <f>sales_pipeline[[#This Row],[close_date]]-sales_pipeline[[#This Row],[engage_date]]</f>
        <v>9</v>
      </c>
      <c r="J6700" s="3">
        <v>5574</v>
      </c>
    </row>
    <row r="6701" spans="1:10" x14ac:dyDescent="0.35">
      <c r="A6701" t="s">
        <v>6904</v>
      </c>
      <c r="B6701" t="s">
        <v>193</v>
      </c>
      <c r="C6701" t="str">
        <f>VLOOKUP(sales_pipeline[[#This Row],[Sales_Agent]],sales_teams[#All],4,FALSE)</f>
        <v>Marxen Team</v>
      </c>
      <c r="D6701" t="s">
        <v>8</v>
      </c>
      <c r="E6701" t="s">
        <v>85</v>
      </c>
      <c r="F6701" t="s">
        <v>174</v>
      </c>
      <c r="G6701" s="1">
        <v>43090</v>
      </c>
      <c r="H6701" s="1">
        <v>43099</v>
      </c>
      <c r="I6701" s="13">
        <f>sales_pipeline[[#This Row],[close_date]]-sales_pipeline[[#This Row],[engage_date]]</f>
        <v>9</v>
      </c>
      <c r="J6701" s="3">
        <v>3494</v>
      </c>
    </row>
    <row r="6702" spans="1:10" x14ac:dyDescent="0.35">
      <c r="A6702" t="s">
        <v>6905</v>
      </c>
      <c r="B6702" t="s">
        <v>215</v>
      </c>
      <c r="C6702" t="str">
        <f>VLOOKUP(sales_pipeline[[#This Row],[Sales_Agent]],sales_teams[#All],4,FALSE)</f>
        <v>Sewald Team</v>
      </c>
      <c r="D6702" t="s">
        <v>6</v>
      </c>
      <c r="E6702" t="s">
        <v>62</v>
      </c>
      <c r="F6702" t="s">
        <v>174</v>
      </c>
      <c r="G6702" s="1">
        <v>43090</v>
      </c>
      <c r="H6702" s="1">
        <v>43097</v>
      </c>
      <c r="I6702" s="13">
        <f>sales_pipeline[[#This Row],[close_date]]-sales_pipeline[[#This Row],[engage_date]]</f>
        <v>7</v>
      </c>
      <c r="J6702" s="3">
        <v>50</v>
      </c>
    </row>
    <row r="6703" spans="1:10" x14ac:dyDescent="0.35">
      <c r="A6703" t="s">
        <v>6906</v>
      </c>
      <c r="B6703" t="s">
        <v>185</v>
      </c>
      <c r="C6703" t="str">
        <f>VLOOKUP(sales_pipeline[[#This Row],[Sales_Agent]],sales_teams[#All],4,FALSE)</f>
        <v>Rouche Team</v>
      </c>
      <c r="D6703" t="s">
        <v>6</v>
      </c>
      <c r="E6703" t="s">
        <v>99</v>
      </c>
      <c r="F6703" t="s">
        <v>174</v>
      </c>
      <c r="G6703" s="1">
        <v>43090</v>
      </c>
      <c r="H6703" s="1">
        <v>43097</v>
      </c>
      <c r="I6703" s="13">
        <f>sales_pipeline[[#This Row],[close_date]]-sales_pipeline[[#This Row],[engage_date]]</f>
        <v>7</v>
      </c>
      <c r="J6703" s="3">
        <v>61</v>
      </c>
    </row>
    <row r="6704" spans="1:10" x14ac:dyDescent="0.35">
      <c r="A6704" t="s">
        <v>6907</v>
      </c>
      <c r="B6704" t="s">
        <v>225</v>
      </c>
      <c r="C6704" t="str">
        <f>VLOOKUP(sales_pipeline[[#This Row],[Sales_Agent]],sales_teams[#All],4,FALSE)</f>
        <v>Sewald Team</v>
      </c>
      <c r="D6704" t="s">
        <v>6</v>
      </c>
      <c r="E6704" t="s">
        <v>148</v>
      </c>
      <c r="F6704" t="s">
        <v>194</v>
      </c>
      <c r="G6704" s="1">
        <v>43091</v>
      </c>
      <c r="H6704" s="1">
        <v>43100</v>
      </c>
      <c r="I6704" s="13">
        <f>sales_pipeline[[#This Row],[close_date]]-sales_pipeline[[#This Row],[engage_date]]</f>
        <v>9</v>
      </c>
      <c r="J6704" s="3">
        <v>0</v>
      </c>
    </row>
    <row r="6705" spans="1:10" x14ac:dyDescent="0.35">
      <c r="A6705" t="s">
        <v>6908</v>
      </c>
      <c r="B6705" t="s">
        <v>212</v>
      </c>
      <c r="C6705" t="str">
        <f>VLOOKUP(sales_pipeline[[#This Row],[Sales_Agent]],sales_teams[#All],4,FALSE)</f>
        <v>Losch Team</v>
      </c>
      <c r="D6705" t="s">
        <v>8</v>
      </c>
      <c r="E6705" t="s">
        <v>25</v>
      </c>
      <c r="F6705" t="s">
        <v>174</v>
      </c>
      <c r="G6705" s="1">
        <v>43091</v>
      </c>
      <c r="H6705" s="1">
        <v>43097</v>
      </c>
      <c r="I6705" s="13">
        <f>sales_pipeline[[#This Row],[close_date]]-sales_pipeline[[#This Row],[engage_date]]</f>
        <v>6</v>
      </c>
      <c r="J6705" s="3">
        <v>3673</v>
      </c>
    </row>
    <row r="6706" spans="1:10" x14ac:dyDescent="0.35">
      <c r="A6706" t="s">
        <v>6909</v>
      </c>
      <c r="B6706" t="s">
        <v>239</v>
      </c>
      <c r="C6706" t="str">
        <f>VLOOKUP(sales_pipeline[[#This Row],[Sales_Agent]],sales_teams[#All],4,FALSE)</f>
        <v>Neubert Team</v>
      </c>
      <c r="D6706" t="s">
        <v>3</v>
      </c>
      <c r="E6706" t="s">
        <v>82</v>
      </c>
      <c r="F6706" t="s">
        <v>174</v>
      </c>
      <c r="G6706" s="1">
        <v>43092</v>
      </c>
      <c r="H6706" s="1">
        <v>43100</v>
      </c>
      <c r="I6706" s="13">
        <f>sales_pipeline[[#This Row],[close_date]]-sales_pipeline[[#This Row],[engage_date]]</f>
        <v>8</v>
      </c>
      <c r="J6706" s="3">
        <v>576</v>
      </c>
    </row>
    <row r="6707" spans="1:10" x14ac:dyDescent="0.35">
      <c r="A6707" t="s">
        <v>6910</v>
      </c>
      <c r="B6707" t="s">
        <v>190</v>
      </c>
      <c r="C6707" t="str">
        <f>VLOOKUP(sales_pipeline[[#This Row],[Sales_Agent]],sales_teams[#All],4,FALSE)</f>
        <v>Sewald Team</v>
      </c>
      <c r="D6707" t="s">
        <v>3</v>
      </c>
      <c r="E6707" t="s">
        <v>141</v>
      </c>
      <c r="F6707" t="s">
        <v>174</v>
      </c>
      <c r="G6707" s="1">
        <v>43093</v>
      </c>
      <c r="H6707" s="1">
        <v>43095</v>
      </c>
      <c r="I6707" s="13">
        <f>sales_pipeline[[#This Row],[close_date]]-sales_pipeline[[#This Row],[engage_date]]</f>
        <v>2</v>
      </c>
      <c r="J6707" s="3">
        <v>538</v>
      </c>
    </row>
    <row r="6708" spans="1:10" x14ac:dyDescent="0.35">
      <c r="A6708" t="s">
        <v>6911</v>
      </c>
      <c r="B6708" t="s">
        <v>249</v>
      </c>
      <c r="C6708" t="str">
        <f>VLOOKUP(sales_pipeline[[#This Row],[Sales_Agent]],sales_teams[#All],4,FALSE)</f>
        <v>Brinkmann Team</v>
      </c>
      <c r="D6708" t="s">
        <v>3</v>
      </c>
      <c r="E6708" t="s">
        <v>53</v>
      </c>
      <c r="F6708" t="s">
        <v>174</v>
      </c>
      <c r="G6708" s="1">
        <v>43093</v>
      </c>
      <c r="H6708" s="1">
        <v>43095</v>
      </c>
      <c r="I6708" s="13">
        <f>sales_pipeline[[#This Row],[close_date]]-sales_pipeline[[#This Row],[engage_date]]</f>
        <v>2</v>
      </c>
      <c r="J6708" s="3">
        <v>622</v>
      </c>
    </row>
    <row r="6709" spans="1:10" x14ac:dyDescent="0.35">
      <c r="A6709" t="s">
        <v>6912</v>
      </c>
      <c r="B6709" t="s">
        <v>212</v>
      </c>
      <c r="C6709" t="str">
        <f>VLOOKUP(sales_pipeline[[#This Row],[Sales_Agent]],sales_teams[#All],4,FALSE)</f>
        <v>Losch Team</v>
      </c>
      <c r="D6709" t="s">
        <v>10</v>
      </c>
      <c r="E6709" t="s">
        <v>39</v>
      </c>
      <c r="F6709" t="s">
        <v>174</v>
      </c>
      <c r="G6709" s="1">
        <v>43093</v>
      </c>
      <c r="H6709" s="1">
        <v>43099</v>
      </c>
      <c r="I6709" s="13">
        <f>sales_pipeline[[#This Row],[close_date]]-sales_pipeline[[#This Row],[engage_date]]</f>
        <v>6</v>
      </c>
      <c r="J6709" s="3">
        <v>1093</v>
      </c>
    </row>
    <row r="6710" spans="1:10" x14ac:dyDescent="0.35">
      <c r="A6710" t="s">
        <v>6913</v>
      </c>
      <c r="B6710" t="s">
        <v>197</v>
      </c>
      <c r="C6710" t="str">
        <f>VLOOKUP(sales_pipeline[[#This Row],[Sales_Agent]],sales_teams[#All],4,FALSE)</f>
        <v>Sewald Team</v>
      </c>
      <c r="D6710" t="s">
        <v>177</v>
      </c>
      <c r="E6710" t="s">
        <v>99</v>
      </c>
      <c r="F6710" t="s">
        <v>174</v>
      </c>
      <c r="G6710" s="1">
        <v>43095</v>
      </c>
      <c r="H6710" s="1">
        <v>43098</v>
      </c>
      <c r="I6710" s="13">
        <f>sales_pipeline[[#This Row],[close_date]]-sales_pipeline[[#This Row],[engage_date]]</f>
        <v>3</v>
      </c>
      <c r="J6710" s="3">
        <v>4433</v>
      </c>
    </row>
    <row r="6711" spans="1:10" x14ac:dyDescent="0.35">
      <c r="A6711" t="s">
        <v>6914</v>
      </c>
      <c r="B6711" t="s">
        <v>193</v>
      </c>
      <c r="C6711" t="str">
        <f>VLOOKUP(sales_pipeline[[#This Row],[Sales_Agent]],sales_teams[#All],4,FALSE)</f>
        <v>Marxen Team</v>
      </c>
      <c r="D6711" t="s">
        <v>10</v>
      </c>
      <c r="E6711" t="s">
        <v>60</v>
      </c>
      <c r="F6711" t="s">
        <v>174</v>
      </c>
      <c r="G6711" s="1">
        <v>43096</v>
      </c>
      <c r="H6711" s="1">
        <v>43099</v>
      </c>
      <c r="I6711" s="13">
        <f>sales_pipeline[[#This Row],[close_date]]-sales_pipeline[[#This Row],[engage_date]]</f>
        <v>3</v>
      </c>
      <c r="J6711" s="3">
        <v>1052</v>
      </c>
    </row>
    <row r="6712" spans="1:10" x14ac:dyDescent="0.35">
      <c r="A6712" t="s">
        <v>6915</v>
      </c>
      <c r="B6712" t="s">
        <v>193</v>
      </c>
      <c r="C6712" t="str">
        <f>VLOOKUP(sales_pipeline[[#This Row],[Sales_Agent]],sales_teams[#All],4,FALSE)</f>
        <v>Marxen Team</v>
      </c>
      <c r="D6712" t="s">
        <v>6</v>
      </c>
      <c r="E6712" t="s">
        <v>28</v>
      </c>
      <c r="F6712" t="s">
        <v>174</v>
      </c>
      <c r="G6712" s="1">
        <v>43096</v>
      </c>
      <c r="H6712" s="1">
        <v>43098</v>
      </c>
      <c r="I6712" s="13">
        <f>sales_pipeline[[#This Row],[close_date]]-sales_pipeline[[#This Row],[engage_date]]</f>
        <v>2</v>
      </c>
      <c r="J6712" s="3">
        <v>67</v>
      </c>
    </row>
  </sheetData>
  <mergeCells count="1">
    <mergeCell ref="M1:N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B269-3D24-4C43-8950-8054FA42EB3A}">
  <dimension ref="B2:K13"/>
  <sheetViews>
    <sheetView workbookViewId="0">
      <selection activeCell="D25" sqref="D25"/>
    </sheetView>
  </sheetViews>
  <sheetFormatPr defaultRowHeight="14.5" x14ac:dyDescent="0.35"/>
  <cols>
    <col min="2" max="2" width="12.54296875" bestFit="1" customWidth="1"/>
    <col min="3" max="3" width="10.90625" bestFit="1" customWidth="1"/>
    <col min="4" max="4" width="21.08984375" bestFit="1" customWidth="1"/>
    <col min="6" max="6" width="12.54296875" bestFit="1" customWidth="1"/>
    <col min="7" max="7" width="16.81640625" bestFit="1" customWidth="1"/>
    <col min="9" max="9" width="17.81640625" bestFit="1" customWidth="1"/>
    <col min="10" max="10" width="14.1796875" bestFit="1" customWidth="1"/>
    <col min="11" max="11" width="18.08984375" bestFit="1" customWidth="1"/>
  </cols>
  <sheetData>
    <row r="2" spans="2:11" x14ac:dyDescent="0.35">
      <c r="B2" t="s">
        <v>6935</v>
      </c>
      <c r="I2" s="5"/>
      <c r="J2" s="5"/>
      <c r="K2" s="5"/>
    </row>
    <row r="5" spans="2:11" x14ac:dyDescent="0.35">
      <c r="B5" s="7" t="s">
        <v>6936</v>
      </c>
      <c r="C5" s="8" t="s">
        <v>6934</v>
      </c>
    </row>
    <row r="6" spans="2:11" x14ac:dyDescent="0.35">
      <c r="B6" t="s">
        <v>177</v>
      </c>
      <c r="C6" s="6">
        <v>3510578</v>
      </c>
    </row>
    <row r="7" spans="2:11" x14ac:dyDescent="0.35">
      <c r="B7" t="s">
        <v>9</v>
      </c>
      <c r="C7" s="6">
        <v>2629651</v>
      </c>
    </row>
    <row r="8" spans="2:11" x14ac:dyDescent="0.35">
      <c r="B8" t="s">
        <v>8</v>
      </c>
      <c r="C8" s="6">
        <v>2216387</v>
      </c>
    </row>
    <row r="9" spans="2:11" x14ac:dyDescent="0.35">
      <c r="B9" t="s">
        <v>10</v>
      </c>
      <c r="C9" s="6">
        <v>705275</v>
      </c>
    </row>
    <row r="10" spans="2:11" x14ac:dyDescent="0.35">
      <c r="B10" t="s">
        <v>3</v>
      </c>
      <c r="C10" s="6">
        <v>499263</v>
      </c>
    </row>
    <row r="11" spans="2:11" x14ac:dyDescent="0.35">
      <c r="B11" t="s">
        <v>11</v>
      </c>
      <c r="C11" s="6">
        <v>400612</v>
      </c>
    </row>
    <row r="12" spans="2:11" x14ac:dyDescent="0.35">
      <c r="B12" t="s">
        <v>6</v>
      </c>
      <c r="C12" s="6">
        <v>43768</v>
      </c>
    </row>
    <row r="13" spans="2:11" x14ac:dyDescent="0.35">
      <c r="B13" t="s">
        <v>6932</v>
      </c>
      <c r="C13" s="6">
        <v>10005534</v>
      </c>
    </row>
  </sheetData>
  <conditionalFormatting pivot="1" sqref="C6:C12">
    <cfRule type="dataBar" priority="1">
      <dataBar>
        <cfvo type="min"/>
        <cfvo type="max"/>
        <color rgb="FF638EC6"/>
      </dataBar>
      <extLst>
        <ext xmlns:x14="http://schemas.microsoft.com/office/spreadsheetml/2009/9/main" uri="{B025F937-C7B1-47D3-B67F-A62EFF666E3E}">
          <x14:id>{2E19067F-0B42-419E-A4DC-8D850B21E1FE}</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2E19067F-0B42-419E-A4DC-8D850B21E1FE}">
            <x14:dataBar minLength="0" maxLength="100" border="1" negativeBarBorderColorSameAsPositive="0">
              <x14:cfvo type="autoMin"/>
              <x14:cfvo type="autoMax"/>
              <x14:borderColor rgb="FF638EC6"/>
              <x14:negativeFillColor rgb="FFFF0000"/>
              <x14:negativeBorderColor rgb="FFFF0000"/>
              <x14:axisColor rgb="FF000000"/>
            </x14:dataBar>
          </x14:cfRule>
          <xm:sqref>C6:C12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1C476-48E6-4366-BE41-FC249C2A9B6E}">
  <dimension ref="C2:D11"/>
  <sheetViews>
    <sheetView workbookViewId="0">
      <selection activeCell="K4" sqref="K4"/>
    </sheetView>
  </sheetViews>
  <sheetFormatPr defaultRowHeight="14.5" x14ac:dyDescent="0.35"/>
  <cols>
    <col min="3" max="3" width="12.7265625" bestFit="1" customWidth="1"/>
    <col min="4" max="4" width="10.90625" bestFit="1" customWidth="1"/>
    <col min="5" max="5" width="12.08984375" bestFit="1" customWidth="1"/>
    <col min="6" max="6" width="16.81640625" bestFit="1" customWidth="1"/>
  </cols>
  <sheetData>
    <row r="2" spans="3:4" x14ac:dyDescent="0.35">
      <c r="C2" s="9" t="s">
        <v>6941</v>
      </c>
    </row>
    <row r="6" spans="3:4" x14ac:dyDescent="0.35">
      <c r="C6" s="7" t="s">
        <v>6939</v>
      </c>
      <c r="D6" s="8" t="s">
        <v>6940</v>
      </c>
    </row>
    <row r="7" spans="3:4" x14ac:dyDescent="0.35">
      <c r="C7" t="s">
        <v>6937</v>
      </c>
      <c r="D7" s="6">
        <v>1134672</v>
      </c>
    </row>
    <row r="8" spans="3:4" x14ac:dyDescent="0.35">
      <c r="C8" t="s">
        <v>6938</v>
      </c>
      <c r="D8" s="6">
        <v>3086111</v>
      </c>
    </row>
    <row r="9" spans="3:4" x14ac:dyDescent="0.35">
      <c r="C9" t="s">
        <v>6955</v>
      </c>
      <c r="D9" s="6">
        <v>2982255</v>
      </c>
    </row>
    <row r="10" spans="3:4" x14ac:dyDescent="0.35">
      <c r="C10" t="s">
        <v>6956</v>
      </c>
      <c r="D10" s="6">
        <v>2802496</v>
      </c>
    </row>
    <row r="11" spans="3:4" x14ac:dyDescent="0.35">
      <c r="C11" t="s">
        <v>6932</v>
      </c>
      <c r="D11" s="6">
        <v>10005534</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691E4-4502-4E6B-8A0A-AC3F89214692}">
  <dimension ref="B2:C11"/>
  <sheetViews>
    <sheetView workbookViewId="0">
      <selection activeCell="J8" sqref="J8"/>
    </sheetView>
  </sheetViews>
  <sheetFormatPr defaultRowHeight="14.5" x14ac:dyDescent="0.35"/>
  <cols>
    <col min="2" max="2" width="15.08984375" bestFit="1" customWidth="1"/>
    <col min="3" max="4" width="9.90625" bestFit="1" customWidth="1"/>
  </cols>
  <sheetData>
    <row r="2" spans="2:3" x14ac:dyDescent="0.35">
      <c r="B2" s="9" t="s">
        <v>6957</v>
      </c>
    </row>
    <row r="5" spans="2:3" x14ac:dyDescent="0.35">
      <c r="B5" s="7" t="s">
        <v>6950</v>
      </c>
      <c r="C5" s="8" t="s">
        <v>6940</v>
      </c>
    </row>
    <row r="6" spans="2:3" x14ac:dyDescent="0.35">
      <c r="B6" t="s">
        <v>6942</v>
      </c>
      <c r="C6" s="6">
        <v>1094363</v>
      </c>
    </row>
    <row r="7" spans="2:3" x14ac:dyDescent="0.35">
      <c r="B7" t="s">
        <v>6944</v>
      </c>
      <c r="C7" s="6">
        <v>1130049</v>
      </c>
    </row>
    <row r="8" spans="2:3" x14ac:dyDescent="0.35">
      <c r="B8" t="s">
        <v>6945</v>
      </c>
      <c r="C8" s="6">
        <v>2251930</v>
      </c>
    </row>
    <row r="9" spans="2:3" x14ac:dyDescent="0.35">
      <c r="B9" t="s">
        <v>6943</v>
      </c>
      <c r="C9" s="6">
        <v>1960545</v>
      </c>
    </row>
    <row r="10" spans="2:3" x14ac:dyDescent="0.35">
      <c r="B10" t="s">
        <v>6946</v>
      </c>
      <c r="C10" s="6">
        <v>1603897</v>
      </c>
    </row>
    <row r="11" spans="2:3" x14ac:dyDescent="0.35">
      <c r="B11" t="s">
        <v>6947</v>
      </c>
      <c r="C11" s="6">
        <v>1964750</v>
      </c>
    </row>
  </sheetData>
  <conditionalFormatting pivot="1" sqref="C6:C11">
    <cfRule type="dataBar" priority="1">
      <dataBar>
        <cfvo type="min"/>
        <cfvo type="max"/>
        <color rgb="FF63C384"/>
      </dataBar>
      <extLst>
        <ext xmlns:x14="http://schemas.microsoft.com/office/spreadsheetml/2009/9/main" uri="{B025F937-C7B1-47D3-B67F-A62EFF666E3E}">
          <x14:id>{E0EC3B41-90E5-4417-94EB-2C845699B709}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0EC3B41-90E5-4417-94EB-2C845699B709}">
            <x14:dataBar minLength="0" maxLength="100" border="1" negativeBarBorderColorSameAsPositive="0">
              <x14:cfvo type="autoMin"/>
              <x14:cfvo type="autoMax"/>
              <x14:borderColor rgb="FF63C384"/>
              <x14:negativeFillColor rgb="FFFF0000"/>
              <x14:negativeBorderColor rgb="FFFF0000"/>
              <x14:axisColor rgb="FF000000"/>
            </x14:dataBar>
          </x14:cfRule>
          <xm:sqref>C6:C11</xm:sqref>
        </x14:conditionalFormatting>
      </x14:conditionalFormattings>
    </ex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2ABB9-66BE-4536-8FE8-80E396412BC1}">
  <dimension ref="C2:E11"/>
  <sheetViews>
    <sheetView topLeftCell="A2" workbookViewId="0">
      <selection activeCell="O11" sqref="O11"/>
    </sheetView>
  </sheetViews>
  <sheetFormatPr defaultRowHeight="14.5" x14ac:dyDescent="0.35"/>
  <cols>
    <col min="3" max="3" width="12.08984375" bestFit="1" customWidth="1"/>
    <col min="4" max="5" width="22.81640625" bestFit="1" customWidth="1"/>
    <col min="6" max="6" width="8.7265625" customWidth="1"/>
  </cols>
  <sheetData>
    <row r="2" spans="3:5" x14ac:dyDescent="0.35">
      <c r="C2" s="11"/>
      <c r="D2" s="16"/>
      <c r="E2" s="16"/>
    </row>
    <row r="3" spans="3:5" x14ac:dyDescent="0.35">
      <c r="C3" s="11"/>
      <c r="D3" s="10"/>
      <c r="E3" s="10"/>
    </row>
    <row r="8" spans="3:5" x14ac:dyDescent="0.35">
      <c r="C8" s="4" t="s">
        <v>168</v>
      </c>
      <c r="D8" t="s">
        <v>6954</v>
      </c>
    </row>
    <row r="9" spans="3:5" x14ac:dyDescent="0.35">
      <c r="C9" t="s">
        <v>194</v>
      </c>
      <c r="D9" s="13">
        <v>41.479175090982615</v>
      </c>
    </row>
    <row r="10" spans="3:5" x14ac:dyDescent="0.35">
      <c r="C10" t="s">
        <v>174</v>
      </c>
      <c r="D10" s="13">
        <v>51.781972628598396</v>
      </c>
    </row>
    <row r="11" spans="3:5" x14ac:dyDescent="0.35">
      <c r="C11" t="s">
        <v>6932</v>
      </c>
      <c r="D11" s="13">
        <v>47.985397109223662</v>
      </c>
    </row>
  </sheetData>
  <mergeCells count="1">
    <mergeCell ref="D2:E2"/>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6A5D-EDB9-4A3C-A8E6-4608303D3D00}">
  <dimension ref="A1:A35"/>
  <sheetViews>
    <sheetView showGridLines="0" tabSelected="1" zoomScale="62" workbookViewId="0">
      <selection activeCell="N36" sqref="N36"/>
    </sheetView>
  </sheetViews>
  <sheetFormatPr defaultRowHeight="14.5" x14ac:dyDescent="0.35"/>
  <cols>
    <col min="1" max="1" width="21.453125" customWidth="1"/>
    <col min="2" max="2" width="8.7265625" customWidth="1"/>
  </cols>
  <sheetData>
    <row r="1" spans="1:1" x14ac:dyDescent="0.35">
      <c r="A1" s="14"/>
    </row>
    <row r="2" spans="1:1" x14ac:dyDescent="0.35">
      <c r="A2" s="14"/>
    </row>
    <row r="3" spans="1:1" x14ac:dyDescent="0.35">
      <c r="A3" s="14"/>
    </row>
    <row r="4" spans="1:1" x14ac:dyDescent="0.35">
      <c r="A4" s="14"/>
    </row>
    <row r="5" spans="1:1" x14ac:dyDescent="0.35">
      <c r="A5" s="14"/>
    </row>
    <row r="6" spans="1:1" x14ac:dyDescent="0.35">
      <c r="A6" s="14"/>
    </row>
    <row r="7" spans="1:1" x14ac:dyDescent="0.35">
      <c r="A7" s="14"/>
    </row>
    <row r="8" spans="1:1" x14ac:dyDescent="0.35">
      <c r="A8" s="14"/>
    </row>
    <row r="9" spans="1:1" x14ac:dyDescent="0.35">
      <c r="A9" s="14"/>
    </row>
    <row r="10" spans="1:1" x14ac:dyDescent="0.35">
      <c r="A10" s="14"/>
    </row>
    <row r="11" spans="1:1" x14ac:dyDescent="0.35">
      <c r="A11" s="14"/>
    </row>
    <row r="12" spans="1:1" x14ac:dyDescent="0.35">
      <c r="A12" s="14"/>
    </row>
    <row r="13" spans="1:1" x14ac:dyDescent="0.35">
      <c r="A13" s="14"/>
    </row>
    <row r="14" spans="1:1" x14ac:dyDescent="0.35">
      <c r="A14" s="14"/>
    </row>
    <row r="15" spans="1:1" x14ac:dyDescent="0.35">
      <c r="A15" s="14"/>
    </row>
    <row r="16" spans="1:1" x14ac:dyDescent="0.35">
      <c r="A16" s="14"/>
    </row>
    <row r="17" spans="1:1" x14ac:dyDescent="0.35">
      <c r="A17" s="14"/>
    </row>
    <row r="18" spans="1:1" x14ac:dyDescent="0.35">
      <c r="A18" s="14"/>
    </row>
    <row r="19" spans="1:1" x14ac:dyDescent="0.35">
      <c r="A19" s="14"/>
    </row>
    <row r="20" spans="1:1" x14ac:dyDescent="0.35">
      <c r="A20" s="14"/>
    </row>
    <row r="21" spans="1:1" x14ac:dyDescent="0.35">
      <c r="A21" s="14"/>
    </row>
    <row r="22" spans="1:1" x14ac:dyDescent="0.35">
      <c r="A22" s="14"/>
    </row>
    <row r="23" spans="1:1" x14ac:dyDescent="0.35">
      <c r="A23" s="14"/>
    </row>
    <row r="24" spans="1:1" x14ac:dyDescent="0.35">
      <c r="A24" s="14"/>
    </row>
    <row r="25" spans="1:1" x14ac:dyDescent="0.35">
      <c r="A25" s="14"/>
    </row>
    <row r="26" spans="1:1" x14ac:dyDescent="0.35">
      <c r="A26" s="14"/>
    </row>
    <row r="27" spans="1:1" x14ac:dyDescent="0.35">
      <c r="A27" s="14"/>
    </row>
    <row r="28" spans="1:1" x14ac:dyDescent="0.35">
      <c r="A28" s="14"/>
    </row>
    <row r="29" spans="1:1" x14ac:dyDescent="0.35">
      <c r="A29" s="14"/>
    </row>
    <row r="30" spans="1:1" x14ac:dyDescent="0.35">
      <c r="A30" s="14"/>
    </row>
    <row r="31" spans="1:1" x14ac:dyDescent="0.35">
      <c r="A31" s="14"/>
    </row>
    <row r="32" spans="1:1" x14ac:dyDescent="0.35">
      <c r="A32" s="14"/>
    </row>
    <row r="33" spans="1:1" x14ac:dyDescent="0.35">
      <c r="A33" s="14"/>
    </row>
    <row r="34" spans="1:1" x14ac:dyDescent="0.35">
      <c r="A34" s="14"/>
    </row>
    <row r="35" spans="1:1" x14ac:dyDescent="0.35">
      <c r="A35"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B935DC-4AC1-4060-A5BA-E8BAEE4244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products</vt:lpstr>
      <vt:lpstr>accounts</vt:lpstr>
      <vt:lpstr>sales_teams</vt:lpstr>
      <vt:lpstr>sales_pipeline</vt:lpstr>
      <vt:lpstr>Research Analysis (1)</vt:lpstr>
      <vt:lpstr>Research Analysis (2)</vt:lpstr>
      <vt:lpstr>Research Analysis (3)</vt:lpstr>
      <vt:lpstr>Research Analysis (4)</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 Aminudin</dc:creator>
  <cp:lastModifiedBy>Naufal Aminudin</cp:lastModifiedBy>
  <dcterms:created xsi:type="dcterms:W3CDTF">2024-10-21T08:13:13Z</dcterms:created>
  <dcterms:modified xsi:type="dcterms:W3CDTF">2024-10-23T03:46:20Z</dcterms:modified>
</cp:coreProperties>
</file>